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4.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Tests" sheetId="1" r:id="rId4"/>
    <sheet state="visible" name="פיצר חדש" sheetId="2" r:id="rId5"/>
    <sheet state="visible" name="מסך הבית" sheetId="3" r:id="rId6"/>
    <sheet state="visible" name="התחברות ואיזור אישי" sheetId="4" r:id="rId7"/>
    <sheet state="visible" name="קטגוריות ראשיות" sheetId="5" r:id="rId8"/>
    <sheet state="visible" name="שירותים נוספים" sheetId="6" r:id="rId9"/>
    <sheet state="visible" name="עגלה ורכישה" sheetId="7" r:id="rId10"/>
    <sheet state="visible" name="Overview" sheetId="8" r:id="rId11"/>
    <sheet state="visible" name="Test Run Summary" sheetId="9" r:id="rId12"/>
  </sheets>
  <definedNames>
    <definedName localSheetId="4" name="Status">'קטגוריות ראשיות'!$I$1:$I$3</definedName>
    <definedName localSheetId="2" name="Status">'מסך הבית'!$J$1:$J$3</definedName>
    <definedName name="Status">'התחברות ואיזור אישי'!$J$1:$J$3</definedName>
  </definedNames>
  <calcPr/>
  <extLst>
    <ext uri="GoogleSheetsCustomDataVersion2">
      <go:sheetsCustomData xmlns:go="http://customooxmlschemas.google.com/" r:id="rId13" roundtripDataChecksum="oBJdjN3lNpXhZ7AwQaNOqJE4rXA0T6MEN3WbnYp5rUc="/>
    </ext>
  </extLst>
</workbook>
</file>

<file path=xl/sharedStrings.xml><?xml version="1.0" encoding="utf-8"?>
<sst xmlns="http://schemas.openxmlformats.org/spreadsheetml/2006/main" count="1014" uniqueCount="440">
  <si>
    <t>Test Info</t>
  </si>
  <si>
    <t>Test Summary</t>
  </si>
  <si>
    <t>Test Scenario</t>
  </si>
  <si>
    <t>Total Passed</t>
  </si>
  <si>
    <t>Test Environment</t>
  </si>
  <si>
    <t>QA environment</t>
  </si>
  <si>
    <t>Total Failed</t>
  </si>
  <si>
    <t xml:space="preserve">Total N/A, N/R and Blocked </t>
  </si>
  <si>
    <t>Test Data Source</t>
  </si>
  <si>
    <t>https://shop.super-pharm.co.il/</t>
  </si>
  <si>
    <t>Total Remaining</t>
  </si>
  <si>
    <t>PreCondition : המשתמש נמצא במסך הבית</t>
  </si>
  <si>
    <t>Test Case ID</t>
  </si>
  <si>
    <t>Test Case Description</t>
  </si>
  <si>
    <t>Expected Result</t>
  </si>
  <si>
    <t>Test Data</t>
  </si>
  <si>
    <t>Test Type</t>
  </si>
  <si>
    <t>Status</t>
  </si>
  <si>
    <t>Comments</t>
  </si>
  <si>
    <t>LOG-1-1</t>
  </si>
  <si>
    <r>
      <rPr>
        <rFont val="Arial"/>
        <color theme="1"/>
        <sz val="11.0"/>
      </rPr>
      <t xml:space="preserve">1.גלול מטה ל"מוצרים בלעדיים באתר"
2.לחץ על המוצר "שואב אבק אלחוטי Roidmi X300" 
3.לחץ על "הוספה לסל"
4.לחץ על אייקון העגלה הממוקם בצד ימין עליון של האתר
5.לחץ על "לתצוגת סל קניות המלא"
6.לחץ על לסיום ההזמנה
7.בחר באפשרות "משלוח רגיל לבית"
8.הקלד כתובת מגורים
9.הקלד מספר טלפון
10.סמן V בתיבת checkbox
11.הקלד אשראי ותז 
12. לחץ על "המשך </t>
    </r>
    <r>
      <rPr>
        <rFont val="Arial"/>
        <b/>
        <color theme="1"/>
        <sz val="11.0"/>
      </rPr>
      <t>לתשלום</t>
    </r>
    <r>
      <rPr>
        <rFont val="Arial"/>
        <color theme="1"/>
        <sz val="11.0"/>
      </rPr>
      <t>"
13.וודא שרשום "ההזמנה בוצעה בהצלחה"</t>
    </r>
  </si>
  <si>
    <t>בדיקת עשן לתהליך עסקי רכישה של מוצר באתר</t>
  </si>
  <si>
    <t xml:space="preserve">כתובת מגורים: 
עיר: תל אביב
כתובת: אבן גבירול 5
דירה: 9 
קומה: 3
</t>
  </si>
  <si>
    <t>Smoke Test</t>
  </si>
  <si>
    <t>לא ניתן לבדוק (אין ברשותנו כרטיס אשראי)</t>
  </si>
  <si>
    <t>בדיקת תהליך עסקי של סופר
פארם</t>
  </si>
  <si>
    <t>LOG-1-2</t>
  </si>
  <si>
    <r>
      <rPr>
        <rFont val="Arial"/>
        <color rgb="FF000000"/>
        <sz val="11.0"/>
      </rPr>
      <t>1.לחץ על לחצן "</t>
    </r>
    <r>
      <rPr>
        <rFont val="Arial"/>
        <b/>
        <color rgb="FF000000"/>
        <sz val="11.0"/>
      </rPr>
      <t>הרשמה</t>
    </r>
    <r>
      <rPr>
        <rFont val="Arial"/>
        <color rgb="FF000000"/>
        <sz val="11.0"/>
      </rPr>
      <t>" הממוקם בצד ימין למעלה
2.הזן את הפרטים הבאים: שם פרטי, שם משפחה,
 דוא"ל , סיסמא, וידוא סיסמא.
3.סמן V בתיבת checkbox
4.לחץ על "הרשמה"</t>
    </r>
  </si>
  <si>
    <t>בדיקת עשן לתהליך הרשמה לאתר</t>
  </si>
  <si>
    <t xml:space="preserve">שם משתמש: ניקיטה
שם משפחה: טיילר
דוא"ל :nikitatylerdesign@gmail.com
סיסמא: Test2024
</t>
  </si>
  <si>
    <t>LOG-1-3</t>
  </si>
  <si>
    <r>
      <rPr>
        <rFont val="Arial"/>
        <color rgb="FF000000"/>
        <sz val="11.0"/>
      </rPr>
      <t>1.לחץ על לחצן "</t>
    </r>
    <r>
      <rPr>
        <rFont val="Arial"/>
        <b/>
        <color rgb="FF000000"/>
        <sz val="11.0"/>
      </rPr>
      <t>התחברות</t>
    </r>
    <r>
      <rPr>
        <rFont val="Arial"/>
        <color rgb="FF000000"/>
        <sz val="11.0"/>
      </rPr>
      <t>" הממוקם בצד ימין למעלה
2.הזן דוא"ל וסיסמא
3.לחץ על "כניסה"</t>
    </r>
  </si>
  <si>
    <t>בדיקת עשן להתהליך התחברות לאתר</t>
  </si>
  <si>
    <t>דוא"ל :nikitatylerdesign@gmail.com
סיסמא: Test2024</t>
  </si>
  <si>
    <t>עבר</t>
  </si>
  <si>
    <t>LOG-1-4</t>
  </si>
  <si>
    <r>
      <rPr>
        <rFont val="Arial"/>
        <color theme="1"/>
        <sz val="11.0"/>
      </rPr>
      <t>1.לחץ על החץ שפונה למעלה הממוקם בחלק העליון וימני ביותר
2.לחץ על "</t>
    </r>
    <r>
      <rPr>
        <rFont val="Arial"/>
        <b/>
        <color theme="1"/>
        <sz val="11.0"/>
      </rPr>
      <t>התנתקות</t>
    </r>
    <r>
      <rPr>
        <rFont val="Arial"/>
        <color theme="1"/>
        <sz val="11.0"/>
      </rPr>
      <t xml:space="preserve">"
3.וודא כי אינך מחובר ורשום בצד ימין למעלה התחברות
</t>
    </r>
  </si>
  <si>
    <t xml:space="preserve">בדיקת עשן להתנתקות מהחשבון </t>
  </si>
  <si>
    <t xml:space="preserve">Precondition: המשתמש מחובר </t>
  </si>
  <si>
    <t>LOG-1-5</t>
  </si>
  <si>
    <t>1. לחץ על מבצעים.
2. לחץ על מבצעי השבוע.
3. גלול מעט למטה, עמוד על מכשירי עיצוב שיער ואקססוריז. לחץ על לרכישה.
4. לחץ על הוספה לסל עבור "נועה קירל ביוטי מברשת חכמה לשיער רטוב".
5. לחץ על אייקון סל הקניות מצד ימין למעלה.
6.לחץ על "להצגת סל הקניות המלא".
7. לחץ על "לסיום הזמנה".
8. בחר באיסוף מהסניף, הזן בשדה עיר- "ירושלים", בשדה סניף סופר פארם הזן "ממילא".
9. הזן מספר טלפון "0501234567".
10. סמן V בתיבת check box "אני מצהיר כי קראתי והבנתי".
11. לחץ על כפתור "המשך".
12. הזן פרטי כרטיס אשראי ולחץ על "המשך".
13. וודא כי קיבלת הודעה ומייל אישור הזמנה.</t>
  </si>
  <si>
    <t>בדיקת עשן להוספת מוצר לסל דרך קטגוריות.</t>
  </si>
  <si>
    <t xml:space="preserve">Precondition: המשתמש מחובר 
</t>
  </si>
  <si>
    <t>LOG-1-6</t>
  </si>
  <si>
    <r>
      <rPr>
        <rFont val="Arial"/>
        <color theme="1"/>
        <sz val="11.0"/>
      </rPr>
      <t xml:space="preserve">1.בשורת </t>
    </r>
    <r>
      <rPr>
        <rFont val="Arial"/>
        <b/>
        <color theme="1"/>
        <sz val="11.0"/>
        <u/>
      </rPr>
      <t xml:space="preserve">חיפוש </t>
    </r>
    <r>
      <rPr>
        <rFont val="Arial"/>
        <b/>
        <color theme="1"/>
        <sz val="11.0"/>
      </rPr>
      <t xml:space="preserve"> </t>
    </r>
    <r>
      <rPr>
        <rFont val="Arial"/>
        <color theme="1"/>
        <sz val="11.0"/>
      </rPr>
      <t xml:space="preserve">הזן "בושם טום פורד"
2.בחר את המוצר " BLACK ORCHID BLACK ORCHID א.ד.פ יוניסקס 100 מ"ל "
3.לחץ על "הוספה לסל"
4.לחץ על אייקון עגלה הממוקם בצד ימין למעלה 
5.לחץ על "לתצוגת סל הקניות המלא"
6. לחץ על כפתור אדום "לסיום הזמנה"
7. לחץ אייקון "למשלוח" לבחירת אופן קבלת המוצר
8.סמן V בתיבת check box "אני מצהיר כי קראתי והבנתי"
9. לחץ על כפתור אדום "המשך"
10. הזן פרטי כרטיס אשראי ולחץ המשך
11. וודא שקיבלת הודעה ומייל : </t>
    </r>
    <r>
      <rPr>
        <rFont val="Arial"/>
        <b/>
        <color theme="1"/>
        <sz val="11.0"/>
      </rPr>
      <t xml:space="preserve">אישור הזמנה
</t>
    </r>
  </si>
  <si>
    <t xml:space="preserve">בדיקת עשן להוספת מוצר לסל משורת חיפוש ותשלום </t>
  </si>
  <si>
    <t>LOG-1-7</t>
  </si>
  <si>
    <r>
      <rPr>
        <rFont val="Arial"/>
        <color rgb="FF000000"/>
        <sz val="11.0"/>
      </rPr>
      <t xml:space="preserve">1.גלול את העכבר לתחתית העמוד מסך הבית
2.לחץ על אייקון </t>
    </r>
    <r>
      <rPr>
        <rFont val="Arial"/>
        <b/>
        <color rgb="FF000000"/>
        <sz val="11.0"/>
      </rPr>
      <t>CLICK-FHARM</t>
    </r>
    <r>
      <rPr>
        <rFont val="Arial"/>
        <color rgb="FF000000"/>
        <sz val="11.0"/>
      </rPr>
      <t xml:space="preserve">
2. וודא שהועברת לחלון חדש לזימון תור לבית מרקחת
3.הזן בשדה "בחירה מהרשימה או הקלדת ישוב" את העיר רחובות
4.לחץ על כפתור "בחירת סניף" בתוצאה הראשונה רחובות-רחובות החדשה 
5.בחר יום שני 1/4 ו- שעה 08:00-08:15
6.הזן ת"ז ונייד תקינים
7. וודא שהכפתור "שמור לי את התור" התחלף לצבע כחול
8.לחץ על כפתור כחול "שמור לי את התור"</t>
    </r>
  </si>
  <si>
    <t>בדיקת עשן לזימון תור לבית מרקחת</t>
  </si>
  <si>
    <t xml:space="preserve">Precondition: המשתמש במסך הבית
</t>
  </si>
  <si>
    <t>LOG-1-8</t>
  </si>
  <si>
    <r>
      <rPr>
        <rFont val="Arial"/>
        <color theme="1"/>
        <sz val="11.0"/>
      </rPr>
      <t xml:space="preserve">1.לחץ על קטגורית "בית מרקחת"
2.בחלון פופאפ שנפתח לחץ על "תרופות ללא מרשם" מצד ימין
3.בחר במוצר "אדויל ליקווי-ג'לס 200 מ"ג"
4.לחץ על הוסף לסל
5. לחץ על אייקון עגלה בראש העמוד
6.לחץ לתצוגת סל הקניות המלא
7.לחץ על "לסיום הזמנה"
8. לחץ אייקון "למשלוח" לבחירת אופן קבלת המוצר
9.סמן V בתיבת check box "אני מצהיר כי קראתי והבנתי"
10.לחץ על V בתיבות ה checkbox:
</t>
    </r>
    <r>
      <rPr>
        <rFont val="Arial"/>
        <b/>
        <color theme="1"/>
        <sz val="11.0"/>
        <u/>
      </rPr>
      <t>האם זו הפעם הראשונה שאת/ה נוטל/ת תרופות אלו?</t>
    </r>
    <r>
      <rPr>
        <rFont val="Arial"/>
        <color theme="1"/>
        <sz val="11.0"/>
      </rPr>
      <t xml:space="preserve">- </t>
    </r>
    <r>
      <rPr>
        <rFont val="Arial"/>
        <b/>
        <color theme="1"/>
        <sz val="11.0"/>
        <u/>
      </rPr>
      <t>לא
האם את/ה יודע כיצד ליטול את התרופות</t>
    </r>
    <r>
      <rPr>
        <rFont val="Arial"/>
        <b/>
        <color theme="1"/>
        <sz val="11.0"/>
      </rPr>
      <t xml:space="preserve">  -</t>
    </r>
    <r>
      <rPr>
        <rFont val="Arial"/>
        <color theme="1"/>
        <sz val="11.0"/>
      </rPr>
      <t xml:space="preserve"> </t>
    </r>
    <r>
      <rPr>
        <rFont val="Arial"/>
        <color theme="1"/>
        <sz val="11.0"/>
        <u/>
      </rPr>
      <t xml:space="preserve"> </t>
    </r>
    <r>
      <rPr>
        <rFont val="Arial"/>
        <b/>
        <color theme="1"/>
        <sz val="11.0"/>
        <u/>
      </rPr>
      <t>כן
האם את/ה מעוניין/נת בייעוץ רוקחי בכל מקרה?</t>
    </r>
    <r>
      <rPr>
        <rFont val="Arial"/>
        <b/>
        <color theme="1"/>
        <sz val="11.0"/>
      </rPr>
      <t xml:space="preserve">  - </t>
    </r>
    <r>
      <rPr>
        <rFont val="Arial"/>
        <b/>
        <color theme="1"/>
        <sz val="11.0"/>
        <u/>
      </rPr>
      <t xml:space="preserve">לא
</t>
    </r>
    <r>
      <rPr>
        <rFont val="Arial"/>
        <color theme="1"/>
        <sz val="11.0"/>
      </rPr>
      <t>11. סמן V בתיבות ה checkbox: אני מייפה את כוחו של בית המרקחת 
12. לחץ על כפתור אדום "המשך"
13. הזן פרטי כרטיס אשראי ולחץ המשך
14. וודא שקיבלת הודעה ומייל : אישור הזמנה</t>
    </r>
  </si>
  <si>
    <t>בדיקת עשן להזמנת תרופות ללא מרשם באתר</t>
  </si>
  <si>
    <t>PreCondition : המשתמש נמצא במסך הבית כשהוא מחובר</t>
  </si>
  <si>
    <r>
      <rPr>
        <rFont val="Arial"/>
        <b/>
        <color theme="1"/>
        <sz val="14.0"/>
      </rPr>
      <t xml:space="preserve">פיצ'ר חדש : </t>
    </r>
    <r>
      <rPr>
        <rFont val="Arial"/>
        <b/>
        <color theme="1"/>
        <sz val="14.0"/>
      </rPr>
      <t>המועדפים שלי</t>
    </r>
  </si>
  <si>
    <t>1.הזן בשורת חיפוש: מסך מחשב גיימינג 
2.בחר במוצר : מסך מחשב גיימינג קעור "34 Gigabyte WQHD ג'יגה בייט G34WQC
3. לחץ על אייקון לב מועדפים מצד שמאל (צמוד לאייקון הוספה לסל)
4.וודא שהלב במועדפים נצבע באדום
5.לחץ על החץ ^ הפונה כלפי מעלה ליד שם המשתמש בחלק העליון של המסך
6.וודא שהמוצר מסך גיימינג נוסף למועדפים שלי
7. לחץ על "כל המוצרים" במועדפים שלי בתחילת העמוד
8.וודא שהמוצר מופיע גם ברשימת המועדפים הזאת</t>
  </si>
  <si>
    <t>תגיע לעמוד המועדפים
 (בו יופיעו כל הפריטים שתוסיף כשמהשתמש מחובר, המוצרים ישמרו תמיד ותקבל עדכונן כשיהיו מבצעים על המוצרים שהוספת למועדפים )</t>
  </si>
  <si>
    <t>בדיקת לפיצר החדש</t>
  </si>
  <si>
    <r>
      <rPr>
        <rFont val="Arial"/>
        <color theme="1"/>
        <sz val="12.0"/>
      </rPr>
      <t xml:space="preserve">1.לחץ על החץ שפונה למעלה הממוקם בחלק העליון וימני ביותר
2.בחלון שנפתח תלחץ על מוצר 
</t>
    </r>
    <r>
      <rPr>
        <rFont val="Arial"/>
        <color rgb="FF980000"/>
        <sz val="12.0"/>
      </rPr>
      <t xml:space="preserve">"מכונת כביסה פתח חזית 6 ק"ג Normande"
</t>
    </r>
    <r>
      <rPr>
        <rFont val="Arial"/>
        <color theme="1"/>
        <sz val="12.0"/>
      </rPr>
      <t xml:space="preserve">3.וודא שהמוצר שהוספת מופיע במועדפים שלי
4. לחץ על "כל המוצרים" במועדפים שלי
5.וודא שכל המוצרים שנשמרו עד כה מופיעים ברשימת המועדפים </t>
    </r>
  </si>
  <si>
    <t xml:space="preserve">כניסה למוצר מהמועדפים שלי וודא שמופיעים שם 2 המוצרים </t>
  </si>
  <si>
    <r>
      <rPr>
        <rFont val="Arial"/>
        <b/>
        <color theme="1"/>
        <sz val="11.0"/>
      </rPr>
      <t xml:space="preserve">Precondition: המשתמש </t>
    </r>
    <r>
      <rPr>
        <rFont val="Arial"/>
        <b/>
        <color theme="1"/>
        <sz val="11.0"/>
        <u/>
      </rPr>
      <t>מחובר</t>
    </r>
    <r>
      <rPr>
        <rFont val="Arial"/>
        <b/>
        <color theme="1"/>
        <sz val="11.0"/>
      </rPr>
      <t xml:space="preserve"> 
והוסיף מוצר "</t>
    </r>
    <r>
      <rPr>
        <rFont val="Arial"/>
        <b/>
        <color rgb="FF980000"/>
        <sz val="11.0"/>
      </rPr>
      <t>מכונת כביסה פתח חזית
 6 ק"ג Normande</t>
    </r>
    <r>
      <rPr>
        <rFont val="Arial"/>
        <b/>
        <color theme="1"/>
        <sz val="11.0"/>
      </rPr>
      <t xml:space="preserve">" למועדפים שלי 
</t>
    </r>
  </si>
  <si>
    <t>בדיקה נוספת לפיצר החדש</t>
  </si>
  <si>
    <t>Not Started</t>
  </si>
  <si>
    <t>Pass</t>
  </si>
  <si>
    <t>Fail</t>
  </si>
  <si>
    <t>Not Applicable</t>
  </si>
  <si>
    <t>Not Relevant</t>
  </si>
  <si>
    <t>Blocked</t>
  </si>
  <si>
    <t>1.גלול מטה ל"מוצרים בלעדיים באתר"
2.לחץ על המוצר "שואב אבק אלחוטי Roidmi X300" 
3.לחץ על "הוספה לסל"
4.לחץ על אייקון העגלה הממוקם בצד ימין עליון של האתר
5.לחץ על "לתצוגת סל קניות המלא"
6.לחץ על לסיום ההזמנה
7.בחר באפשרות "משלוח רגיל לבית"
8.הקלד כתובת מגורים
9.הקלד מספר טלפון
10.סמן V בתיבת checkbox
11.הקלד אשראי ותז 
12. לחץ על "המשך לתשלום"
13.וודא שרשום "ההזמנה בוצעה בהצלחה"</t>
  </si>
  <si>
    <t>בדיקת עשן</t>
  </si>
  <si>
    <t>1.בעמוד הבית לחץ על אייקון "קוסמטיקה"
2.וודא שהגעת לעמוד ראשי של קטגורית קוסמטיקה</t>
  </si>
  <si>
    <t>תגיע לעמוד ראשי של קוסמטיקה</t>
  </si>
  <si>
    <t>פונקיונלית</t>
  </si>
  <si>
    <t>תקלה חד פעמית - 504</t>
  </si>
  <si>
    <t>1.גלול ל"מוצרים בלעדיים לאתר"
2. לחץ על "הוספה לסל" למוצר "גריל ‏נינגה חשמלי AG551
3. וודא שהפריט נוסף לסל</t>
  </si>
  <si>
    <t>הוספת מוצר לסל ממסך הבית
מ"מוצרים בלעדיים לאתר"</t>
  </si>
  <si>
    <t>בדיקה פונקציונלית</t>
  </si>
  <si>
    <t>1.גלול ל"מבצעים ומוצרים מומלצים"
2.לחץ על "לרכישה" לאיזור של "מגוון מוצרי ביוטי"
3.וודא שדף מבצעי "מוצרי ביוטי" מוצג</t>
  </si>
  <si>
    <t>כניסה לדף מבצעים</t>
  </si>
  <si>
    <t>1.גלול ל"מוצרים חדשים באתר"
2. לחץ על "הוספה לסל" למוצר "סט לה פרפיום + א.ד.פ לגבר"
3.וודא שהפריט נוסף לסל</t>
  </si>
  <si>
    <t>הוספת מוצר לסל ממסך הבית
 מ"מוצרים חדשים באתר"</t>
  </si>
  <si>
    <r>
      <rPr>
        <rFont val="Arial"/>
        <color theme="1"/>
      </rPr>
      <t xml:space="preserve">Precondition: </t>
    </r>
    <r>
      <rPr>
        <rFont val="Arial"/>
        <b/>
        <color theme="1"/>
      </rPr>
      <t xml:space="preserve">המשתמש
מחובר </t>
    </r>
  </si>
  <si>
    <t xml:space="preserve">1. גלול ל"מותגי קוסמטיקה וטיפוח"
2. לחץ על מותג "BOSS"  
3. לחץ על כל המוצרים
4. וודא שאתה בקטגורייה של "Boss"                                </t>
  </si>
  <si>
    <t>כניסה למותג</t>
  </si>
  <si>
    <t>1. גלול לתחתית האתר ל"חוות דעת של לקוחות"
2. לחץ על כפתור "חוות דעת נוספת" 
3. וודא כי אתה בדף חוות דעת</t>
  </si>
  <si>
    <t>כניסה לחוות דעת</t>
  </si>
  <si>
    <t>1. בחלק העליון של האתר בשורת החיפוש
2. לחץ על האייקון "מיקרופון" שממוקם בצד ימין השורה
3.בחלון הפואפ אפ הקופץ לחץ "זה בסדר"
4.אמור בקול רם "ארון מטבח"
5.וודא כי נפתח תוצאות חיפוש של ארון מטבח</t>
  </si>
  <si>
    <t>חיפוש מוצר לפי הקלטה</t>
  </si>
  <si>
    <t>LOG-1-9</t>
  </si>
  <si>
    <t>1. בחלק העליון של האתר בשורת החיפוש
2. כתוב "ארון מטבח" 
3. לחץ על כפתור "חיפוש"
5.וודא כי נפתח תוצאות חיפוש של ארון מטבח</t>
  </si>
  <si>
    <t>חיפוש מוצר</t>
  </si>
  <si>
    <t>LOG-1-10</t>
  </si>
  <si>
    <t>1.בצד הימני של האתר לחץ על אייקון "אדם בכסא גלגלים"
2.נפתח פואפ עם מגוון אפשריות
3.לחץ על "גיל שלישי"
4.לחץ במסך הבית על כל מוצר אשראי עם אפשרות "בחירת מוצרים"
5.לחץ הוספה לסל</t>
  </si>
  <si>
    <t>הוספה לסל במצב נגישות</t>
  </si>
  <si>
    <t>בדיקת נגישות</t>
  </si>
  <si>
    <t>נכשל</t>
  </si>
  <si>
    <t>LOG-1-11</t>
  </si>
  <si>
    <r>
      <rPr>
        <rFont val="Arial"/>
        <color theme="1"/>
        <sz val="11.0"/>
      </rPr>
      <t>1.במסך הבית לחץ על F12 במקלדת
2.לחץ על אייקון Toggel device toolbar
3. בחר ב</t>
    </r>
    <r>
      <rPr>
        <rFont val="Arial"/>
        <b/>
        <color theme="1"/>
        <sz val="11.0"/>
      </rPr>
      <t xml:space="preserve">תצוגה </t>
    </r>
    <r>
      <rPr>
        <rFont val="Arial"/>
        <color theme="1"/>
        <sz val="11.0"/>
      </rPr>
      <t xml:space="preserve">
4.וודא שהתצוגה הותאמה לסוג המכשיר ולרזולציה</t>
    </r>
  </si>
  <si>
    <t>בדיקת אתר בנייד</t>
  </si>
  <si>
    <t>תצוגה:
 samsung Galaxy s20 Ultra (412*915)
iphone 12 pro (390*844)
Pixel 7 (412*915)</t>
  </si>
  <si>
    <t>בדיקת תאימות</t>
  </si>
  <si>
    <t>LOG-1-12</t>
  </si>
  <si>
    <t>1.הזן בשורת החיפוש "ןגמטל"
2. לחץ על "חיפוש".</t>
  </si>
  <si>
    <t>נמצאו 0 פריטים עבור "ןגמטל"
לא נמצאו תוצאות חיפוש מתאימות.</t>
  </si>
  <si>
    <t>פונקציונלי</t>
  </si>
  <si>
    <t>LOG-1-13</t>
  </si>
  <si>
    <t>1.לחץ על F12 במסך ראשי
2.בקטגוריות למעלה בחלון שנפתח בחר את Network
3.שנה את מהירות הגלישה מ- No throttling  ל- slow 3G
4.לחץ על אייקון המנקה את הגדרות ה Network 
5. לחץ רענון לאתר האינטרנט</t>
  </si>
  <si>
    <t>בדוק כמה זמן לוקח לעמוד לעלות (Load)</t>
  </si>
  <si>
    <t>המשתמש נמצא במסך הבית</t>
  </si>
  <si>
    <t>בדיקה LOAD</t>
  </si>
  <si>
    <t>LOG-1-14</t>
  </si>
  <si>
    <t>1.לחץ על F12 במסך ראשי
2.בקטגוריות למעלה בחלון שנפתח בחר את Network
3.שנה את מהירות הגלישה מ- No throttling  ל- fast 3G
4.לחץ על אייקון המנקה את הגדרות ה Network 
5. לחץ רענון לאתר האינטרנט</t>
  </si>
  <si>
    <t>וודא שהאתר עולה במהירות</t>
  </si>
  <si>
    <t>LOG-1-15</t>
  </si>
  <si>
    <t xml:space="preserve">1. פתח VPN עם גישה לצרפת
2. פתח את עמוד סופר פארם 
3. וודא כי הכל בשפה העברית ותקין </t>
  </si>
  <si>
    <t>וודא שהאתר עולה ותקין</t>
  </si>
  <si>
    <t>בדיקת LOCAL</t>
  </si>
  <si>
    <t>LOG-1-16</t>
  </si>
  <si>
    <t>LOG-1-17</t>
  </si>
  <si>
    <t>LOG-1-18</t>
  </si>
  <si>
    <t>LOG-1-19</t>
  </si>
  <si>
    <t>LOG-1-20</t>
  </si>
  <si>
    <t>LOG-1-21</t>
  </si>
  <si>
    <t>LOG-1-22</t>
  </si>
  <si>
    <t>LOG-1-23</t>
  </si>
  <si>
    <t>LOG-1-24</t>
  </si>
  <si>
    <t>LOG-1-25</t>
  </si>
  <si>
    <t>LOG-1-26</t>
  </si>
  <si>
    <t>LOG-1-27</t>
  </si>
  <si>
    <t>LOG-1-28</t>
  </si>
  <si>
    <t>LOG-1-29</t>
  </si>
  <si>
    <t>LOG-1-30</t>
  </si>
  <si>
    <t>LOG-1-31</t>
  </si>
  <si>
    <t>LOG-1-32</t>
  </si>
  <si>
    <t>LOG-1-33</t>
  </si>
  <si>
    <t>LOG-1-34</t>
  </si>
  <si>
    <t>LOG-1-35</t>
  </si>
  <si>
    <t>LOG-1-36</t>
  </si>
  <si>
    <t>LOG-1-37</t>
  </si>
  <si>
    <t>LOG-1-38</t>
  </si>
  <si>
    <t>LOG-1-39</t>
  </si>
  <si>
    <t>LOG-1-40</t>
  </si>
  <si>
    <t>אינטגרציה: 
1.בקטגורית סופר פארם ביטוח בהזמנת ביטוח נסיעות לחו"ל ישנה אינטגרציה עם חברת AIG.
2.בקטגוריות לייף סטייל בקשת הלוואה ישנה אינטגרציה עם חברת ישרכרט.
3. בקטגורית בית מרקחת ישנה אינטגרציה עם אתרי קופות חולים ויש אפשרות להזמין מרשמים דיגיטאלים.
4. בהצטרפות למועדון לייף סטייל ישנה אינטגרציה עם ישרכרט לצורך הנפקת כרטיס אשראי.</t>
  </si>
  <si>
    <r>
      <rPr>
        <rFont val="Arial"/>
        <color rgb="FF000000"/>
        <sz val="11.0"/>
      </rPr>
      <t xml:space="preserve">1.לחץ על לחצן "הרשמה" הממוקם בצד ימין למעלה
2.הזן את הפרטים הבאים: </t>
    </r>
    <r>
      <rPr>
        <rFont val="Arial"/>
        <b/>
        <color rgb="FF000000"/>
        <sz val="11.0"/>
      </rPr>
      <t>שם פרטי</t>
    </r>
    <r>
      <rPr>
        <rFont val="Arial"/>
        <color rgb="FF000000"/>
        <sz val="11.0"/>
      </rPr>
      <t xml:space="preserve">, </t>
    </r>
    <r>
      <rPr>
        <rFont val="Arial"/>
        <b/>
        <color rgb="FF000000"/>
        <sz val="11.0"/>
      </rPr>
      <t>שם משפחה</t>
    </r>
    <r>
      <rPr>
        <rFont val="Arial"/>
        <color rgb="FF000000"/>
        <sz val="11.0"/>
      </rPr>
      <t xml:space="preserve">,
 </t>
    </r>
    <r>
      <rPr>
        <rFont val="Arial"/>
        <b/>
        <color rgb="FF000000"/>
        <sz val="11.0"/>
      </rPr>
      <t>דוא"ל</t>
    </r>
    <r>
      <rPr>
        <rFont val="Arial"/>
        <color rgb="FF000000"/>
        <sz val="11.0"/>
      </rPr>
      <t xml:space="preserve"> , </t>
    </r>
    <r>
      <rPr>
        <rFont val="Arial"/>
        <b/>
        <color rgb="FF000000"/>
        <sz val="11.0"/>
      </rPr>
      <t>סיסמא</t>
    </r>
    <r>
      <rPr>
        <rFont val="Arial"/>
        <color rgb="FF000000"/>
        <sz val="11.0"/>
      </rPr>
      <t xml:space="preserve">, </t>
    </r>
    <r>
      <rPr>
        <rFont val="Arial"/>
        <b/>
        <color rgb="FF000000"/>
        <sz val="11.0"/>
      </rPr>
      <t>וידוא סיסמא</t>
    </r>
    <r>
      <rPr>
        <rFont val="Arial"/>
        <color rgb="FF000000"/>
        <sz val="11.0"/>
      </rPr>
      <t>.
3.סמן V בתיבת checkbox
4.לחץ על "הרשמה"</t>
    </r>
  </si>
  <si>
    <t xml:space="preserve">המשתמש נוצר </t>
  </si>
  <si>
    <t>פונקציונלי, Authorization</t>
  </si>
  <si>
    <t>LOG 1</t>
  </si>
  <si>
    <t>1.לחץ על לחצן "הרשמה" הממוקם בצד ימין למעלה
2.הזן את הפרטים הבאים: שם פרטי, שם משפחה, דוא"ל
3.בסיסמא מלא את הסיסמא "12345"
4.בוודא סיסמא מלא את הסיסמא "12345"
3.סמן V בתיבת checkbox
4.לחץ על "הרשמה"</t>
  </si>
  <si>
    <r>
      <rPr>
        <rFont val="Arial"/>
        <color rgb="FF3F3F3F"/>
        <sz val="11.0"/>
      </rPr>
      <t>וודא כי המשתמש לא יכול ללחוץ על הרשמה,
ומוצגת הודעת שגיאה ב</t>
    </r>
    <r>
      <rPr>
        <rFont val="Arial"/>
        <color rgb="FFFF0000"/>
        <sz val="11.0"/>
      </rPr>
      <t xml:space="preserve">צבע אדום : 
</t>
    </r>
    <r>
      <rPr>
        <rFont val="Arial"/>
        <color rgb="FF000000"/>
        <sz val="11.0"/>
      </rPr>
      <t>"נא להזין סיסמא חזקה בת 6 תווים לפחות, 
המורכבת מספרות ואותיות"</t>
    </r>
  </si>
  <si>
    <t>שם משתמש: ניקיטה
שם משפחה: טיילר
דוא"ל :nikitatylerdesign@gmail.com</t>
  </si>
  <si>
    <t>פונקציונלי שלילי</t>
  </si>
  <si>
    <r>
      <rPr>
        <rFont val="Arial"/>
        <color rgb="FF000000"/>
        <sz val="11.0"/>
      </rPr>
      <t xml:space="preserve">1.לחץ על לחצן "התחברות" הממוקם בצד ימין למעלה
2.הזן </t>
    </r>
    <r>
      <rPr>
        <rFont val="Arial"/>
        <b/>
        <color rgb="FF000000"/>
        <sz val="11.0"/>
      </rPr>
      <t>דוא"ל</t>
    </r>
    <r>
      <rPr>
        <rFont val="Arial"/>
        <color rgb="FF000000"/>
        <sz val="11.0"/>
      </rPr>
      <t xml:space="preserve"> ו</t>
    </r>
    <r>
      <rPr>
        <rFont val="Arial"/>
        <b/>
        <color rgb="FF000000"/>
        <sz val="11.0"/>
      </rPr>
      <t xml:space="preserve">סיסמא
</t>
    </r>
    <r>
      <rPr>
        <rFont val="Arial"/>
        <color rgb="FF000000"/>
        <sz val="11.0"/>
      </rPr>
      <t>3.לחץ על "כניסה"</t>
    </r>
  </si>
  <si>
    <t>מסך הבית מוצג כאשר המשתמש מחובר
(שם המשתמש יופיע בצד ימין למעלה של האתר)</t>
  </si>
  <si>
    <r>
      <rPr>
        <rFont val="Arial"/>
        <color rgb="FF000000"/>
        <sz val="11.0"/>
      </rPr>
      <t xml:space="preserve">1.לחץ על לחצן :התחברות"
2.השאר שדה דוא"ל </t>
    </r>
    <r>
      <rPr>
        <rFont val="Arial"/>
        <b/>
        <color rgb="FF000000"/>
        <sz val="11.0"/>
      </rPr>
      <t xml:space="preserve">ריק
</t>
    </r>
    <r>
      <rPr>
        <rFont val="Arial"/>
        <color rgb="FF000000"/>
        <sz val="11.0"/>
      </rPr>
      <t>3.הזן סיסמא נכונה</t>
    </r>
  </si>
  <si>
    <r>
      <rPr>
        <rFont val="Arial"/>
        <color rgb="FF3F3F3F"/>
        <sz val="11.0"/>
      </rPr>
      <t>1.שדה דוא"ל נבצע ב</t>
    </r>
    <r>
      <rPr>
        <rFont val="Arial"/>
        <color rgb="FFFF0000"/>
        <sz val="11.0"/>
      </rPr>
      <t xml:space="preserve">צבע אדום
</t>
    </r>
    <r>
      <rPr>
        <rFont val="Arial"/>
        <color rgb="FF3F3F3F"/>
        <sz val="11.0"/>
      </rPr>
      <t xml:space="preserve">2.תוצג שגיאה ליד שדה דוא"ל :
 </t>
    </r>
    <r>
      <rPr>
        <rFont val="Arial"/>
        <color rgb="FFFF0000"/>
        <sz val="11.0"/>
      </rPr>
      <t xml:space="preserve">"נא למלא שדה זה"
</t>
    </r>
    <r>
      <rPr>
        <rFont val="Arial"/>
        <color rgb="FF3F3F3F"/>
        <sz val="11.0"/>
      </rPr>
      <t>3. המשתמש לא מועבר לדף הבא</t>
    </r>
  </si>
  <si>
    <t>סיסמא: Test2024</t>
  </si>
  <si>
    <r>
      <rPr>
        <rFont val="Arial"/>
        <color rgb="FF000000"/>
        <sz val="11.0"/>
      </rPr>
      <t>1.לחץ על לחצן : "התחברות"
2.הזן שדה דוא"ל נכון</t>
    </r>
    <r>
      <rPr>
        <rFont val="Arial"/>
        <b/>
        <color rgb="FF000000"/>
        <sz val="11.0"/>
      </rPr>
      <t xml:space="preserve">
</t>
    </r>
    <r>
      <rPr>
        <rFont val="Arial"/>
        <color rgb="FF000000"/>
        <sz val="11.0"/>
      </rPr>
      <t xml:space="preserve">3.השאר שדה סיסמא </t>
    </r>
    <r>
      <rPr>
        <rFont val="Arial"/>
        <b/>
        <color rgb="FF000000"/>
        <sz val="11.0"/>
      </rPr>
      <t>ריק</t>
    </r>
  </si>
  <si>
    <r>
      <rPr>
        <rFont val="Arial"/>
        <color rgb="FF3F3F3F"/>
        <sz val="11.0"/>
      </rPr>
      <t>1.שדה סיסמא נבצע ב</t>
    </r>
    <r>
      <rPr>
        <rFont val="Arial"/>
        <color rgb="FFFF0000"/>
        <sz val="11.0"/>
      </rPr>
      <t xml:space="preserve">צבע אדום
</t>
    </r>
    <r>
      <rPr>
        <rFont val="Arial"/>
        <color rgb="FF3F3F3F"/>
        <sz val="11.0"/>
      </rPr>
      <t xml:space="preserve">2.תוצג שגיאה ליד שדה סיסמא : </t>
    </r>
    <r>
      <rPr>
        <rFont val="Arial"/>
        <color rgb="FFFF0000"/>
        <sz val="11.0"/>
      </rPr>
      <t xml:space="preserve">"נא למלא שדה זה"
</t>
    </r>
    <r>
      <rPr>
        <rFont val="Arial"/>
        <color rgb="FF3F3F3F"/>
        <sz val="11.0"/>
      </rPr>
      <t>3. המשתמש לא מועבר לדף הבא</t>
    </r>
  </si>
  <si>
    <t xml:space="preserve">דוא"ל :nikitatylerdesign@gmail.com
</t>
  </si>
  <si>
    <t>1.לחץ על לחצן "התחברות" הממוקם בצד ימין למעלה
2.קופץ בפנייך פופאפ התחברות, בדוק את תקינות העיצוב 
3.הזן דוא"ל וסיסמא
4.לחץ על "כניסה"</t>
  </si>
  <si>
    <t>פופאפ התחברות תקין</t>
  </si>
  <si>
    <t>דוא"ל :nikitatylerdesign@gmail.com
 סיסמא: Test2024</t>
  </si>
  <si>
    <t>GUI</t>
  </si>
  <si>
    <t>1.לחץ על לחצן "התחברות" הממוקם בצד ימין למעלה
2.לחץ "התחברות באמצעות פייסבוק"
3.וודא שאתה מועבר למשתמש פייסבוק לאישור
4.לאחר אישור וודא כי אתה חוזר לאתר סופר פארם ומחובר</t>
  </si>
  <si>
    <t>התחברות באמצעות צד שלישי</t>
  </si>
  <si>
    <t>משתמש פייסבוק</t>
  </si>
  <si>
    <t>אינטגרציה</t>
  </si>
  <si>
    <r>
      <rPr>
        <rFont val="Arial"/>
        <color theme="1"/>
        <sz val="11.0"/>
      </rPr>
      <t xml:space="preserve">1.לחץ על החץ שפונה למעלה הממוקם בחלק העליון וימני ביותר
2.בחלון שנפתח תלחץ על מוצר 
</t>
    </r>
    <r>
      <rPr>
        <rFont val="Arial"/>
        <color rgb="FF980000"/>
        <sz val="11.0"/>
      </rPr>
      <t xml:space="preserve">"מכונת כביסה פתח חזית 6 ק"ג Normande"
</t>
    </r>
    <r>
      <rPr>
        <rFont val="Arial"/>
        <color theme="1"/>
        <sz val="11.0"/>
      </rPr>
      <t>3.וודא כי נפתח העמוד של המוצר</t>
    </r>
  </si>
  <si>
    <t>כניסה למוצר מהמועדפים שלי</t>
  </si>
  <si>
    <r>
      <rPr>
        <rFont val="Arial"/>
        <b/>
        <color theme="1"/>
        <sz val="11.0"/>
      </rPr>
      <t xml:space="preserve">Precondition: המשתמש </t>
    </r>
    <r>
      <rPr>
        <rFont val="Arial"/>
        <b/>
        <color theme="1"/>
        <sz val="11.0"/>
        <u/>
      </rPr>
      <t>מחובר</t>
    </r>
    <r>
      <rPr>
        <rFont val="Arial"/>
        <b/>
        <color theme="1"/>
        <sz val="11.0"/>
      </rPr>
      <t xml:space="preserve"> 
והוסיף מוצר "</t>
    </r>
    <r>
      <rPr>
        <rFont val="Arial"/>
        <b/>
        <color rgb="FF980000"/>
        <sz val="11.0"/>
      </rPr>
      <t>מכונת כביסה פתח חזית
 6 ק"ג Normande</t>
    </r>
    <r>
      <rPr>
        <rFont val="Arial"/>
        <b/>
        <color theme="1"/>
        <sz val="11.0"/>
      </rPr>
      <t xml:space="preserve">" למועדפים שלי 
</t>
    </r>
  </si>
  <si>
    <t>1.לחץ על החץ שפונה למעלה הממוקם בחלק העליון וימני ביותר
2.בחלון שנפתח לחץ על "עדכון פרטים שלי"
3.גלול מעט ולחץ על עריכת פרטים
4.ערוך פרטים אישיים
5.לחץ על "שמירת פרטים"</t>
  </si>
  <si>
    <t>עריכת פרטים אישיים למשתמש</t>
  </si>
  <si>
    <t>פונקצניולי, Authorization</t>
  </si>
  <si>
    <r>
      <rPr>
        <rFont val="Arial"/>
        <color theme="1"/>
        <sz val="11.0"/>
      </rPr>
      <t xml:space="preserve">1.לחץ על החץ שפונה למעלה הממוקם בחלק העליון וימני ביותר
2.בחלון שנפתח לחץ על "עדכון פרטים שלי"
3.גלול מעט ולחץ על "עדכון סיסמא"
4.הקלד </t>
    </r>
    <r>
      <rPr>
        <rFont val="Arial"/>
        <b/>
        <color theme="1"/>
        <sz val="11.0"/>
      </rPr>
      <t>סיסמא נוכחית</t>
    </r>
    <r>
      <rPr>
        <rFont val="Arial"/>
        <color theme="1"/>
        <sz val="11.0"/>
      </rPr>
      <t xml:space="preserve"> "</t>
    </r>
    <r>
      <rPr>
        <rFont val="Arial"/>
        <color rgb="FF980000"/>
        <sz val="11.0"/>
      </rPr>
      <t xml:space="preserve">Test2024 </t>
    </r>
    <r>
      <rPr>
        <rFont val="Arial"/>
        <color theme="1"/>
        <sz val="11.0"/>
      </rPr>
      <t xml:space="preserve">"
5.הקלד </t>
    </r>
    <r>
      <rPr>
        <rFont val="Arial"/>
        <b/>
        <color theme="1"/>
        <sz val="11.0"/>
      </rPr>
      <t>סיסמא חדשה</t>
    </r>
    <r>
      <rPr>
        <rFont val="Arial"/>
        <color theme="1"/>
        <sz val="11.0"/>
      </rPr>
      <t xml:space="preserve"> "Test2025 "
6.הקלד </t>
    </r>
    <r>
      <rPr>
        <rFont val="Arial"/>
        <b/>
        <color theme="1"/>
        <sz val="11.0"/>
      </rPr>
      <t>אימות סיסמא</t>
    </r>
    <r>
      <rPr>
        <rFont val="Arial"/>
        <color theme="1"/>
        <sz val="11.0"/>
      </rPr>
      <t xml:space="preserve"> "Test2025 "
7.לחץ על "שמירת סיסמא"</t>
    </r>
  </si>
  <si>
    <t>עדכון/שינוי סיסמא למשתמש</t>
  </si>
  <si>
    <r>
      <rPr>
        <rFont val="Arial"/>
        <b/>
        <color rgb="FF000000"/>
        <sz val="11.0"/>
      </rPr>
      <t xml:space="preserve">Precondition: המשתמש מחובר
סיסמא: </t>
    </r>
    <r>
      <rPr>
        <rFont val="Arial"/>
        <b/>
        <color rgb="FF980000"/>
        <sz val="11.0"/>
      </rPr>
      <t>Test2024</t>
    </r>
  </si>
  <si>
    <r>
      <rPr>
        <rFont val="Arial"/>
        <color theme="1"/>
        <sz val="11.0"/>
      </rPr>
      <t xml:space="preserve">1.לחץ על החץ שפונה למעלה הממוקם בחלק העליון וימני ביותר
2.בחלון שנפתח לחץ על "עדכון פרטים שלי"
3.גלול מעט  ל"הכתובות שלי"
4.לחץ על הוספת כתובת
5.הקלד בתיאור הכתובת "בית"
6.הקלד </t>
    </r>
    <r>
      <rPr>
        <rFont val="Arial"/>
        <color rgb="FF980000"/>
        <sz val="11.0"/>
      </rPr>
      <t>כתובת מגורים</t>
    </r>
    <r>
      <rPr>
        <rFont val="Arial"/>
        <color theme="1"/>
        <sz val="11.0"/>
      </rPr>
      <t xml:space="preserve">
7. לחץ על שמירה</t>
    </r>
  </si>
  <si>
    <t>הוספת כתובת מגורים</t>
  </si>
  <si>
    <t>Precondition: המשתמש מחובר
כתובת מגורים חדשה:
תל אביב-יפו, אבן גבירול 4, דירה 3, קומה 2</t>
  </si>
  <si>
    <t>פונקצניולי</t>
  </si>
  <si>
    <r>
      <rPr>
        <rFont val="Arial"/>
        <color theme="1"/>
        <sz val="11.0"/>
      </rPr>
      <t xml:space="preserve">1.לחץ על החץ שפונה למעלה הממוקם בחלק העליון וימני ביותר
2.בחלון שנפתח לחץ על "עדכון פרטים שלי"
3.גלול מעט  ל"הכתובות שלי"
4.בצד שמאל לחץ על האייקון של עט
5.הקלד בתיאור הכתובת "בית"
6.הקלד </t>
    </r>
    <r>
      <rPr>
        <rFont val="Arial"/>
        <color rgb="FF980000"/>
        <sz val="11.0"/>
      </rPr>
      <t>כתובת מגורים</t>
    </r>
    <r>
      <rPr>
        <rFont val="Arial"/>
        <color theme="1"/>
        <sz val="11.0"/>
      </rPr>
      <t xml:space="preserve">
7. לחץ על שמירה</t>
    </r>
  </si>
  <si>
    <t>עריכת כתובת מגורים למשתמש</t>
  </si>
  <si>
    <r>
      <rPr>
        <rFont val="Arial"/>
        <b/>
        <color rgb="FF000000"/>
        <sz val="11.0"/>
      </rPr>
      <t xml:space="preserve">Precondition: המשתמש מחובר
</t>
    </r>
    <r>
      <rPr>
        <rFont val="Arial"/>
        <b/>
        <color rgb="FF85200C"/>
        <sz val="11.0"/>
      </rPr>
      <t xml:space="preserve">כתובת מגורים חדשה:
</t>
    </r>
    <r>
      <rPr>
        <rFont val="Arial"/>
        <b/>
        <color rgb="FF000000"/>
        <sz val="11.0"/>
      </rPr>
      <t>תל אביב, שפינוזה 7, דירה 2, קומה 1</t>
    </r>
  </si>
  <si>
    <t>1.לחץ על החץ שפונה למעלה הממוקם בחלק העליון וימני ביותר
2.לחץ על "ההזמנות שלי"
3.וודא כי נפתח דף עם ההזמנות שלי</t>
  </si>
  <si>
    <t>דף הזמנות שלי</t>
  </si>
  <si>
    <t xml:space="preserve">פונקציונלי </t>
  </si>
  <si>
    <t xml:space="preserve">1.לחץ על החץ שפונה למעלה הממוקם בחלק העליון וימני ביותר
2.לחץ על "התנתקות"
3.וודא כי אינך מחובר ורשום בצד ימין למעלה התחברות
</t>
  </si>
  <si>
    <t xml:space="preserve">התנתקת מהחשבון ושם המשתמש לא יופיע בחלק העליון מימין </t>
  </si>
  <si>
    <t>1.לחץ על החץ שפונה למעלה הממוקם בחלק העליון וימני ביותר
2.בחלון שנפתח לחץ על "עדכון פרטים שלי"
3.גלול מעט ל"כרטיס אשראי שלי"
4.הקלד אשראי
5. לחץ על שמירה</t>
  </si>
  <si>
    <t>הוספת כרטיס אשראי לפרטים שלי</t>
  </si>
  <si>
    <t>1.בחלק העליון של האתר באמצע לחץ על "סניפים" 
2.וודא כי הינך בדף רשימת סניפים</t>
  </si>
  <si>
    <t>תגיע לעמוד רשימת סניפי סופר פארם</t>
  </si>
  <si>
    <t>PreCondition: המשתמש נמצא במסך הבית</t>
  </si>
  <si>
    <t>1.לחץ על קטגורית בית מרחקת
2.לחץ על תרופות ללא מרשם מצד ימין 
3. לחץ על אייקון "צאט עם רוקח/ת" מצד שמאל למטה
4.וודא שנפתח צאט 
5.סגור את חלון הפופאפ של הצאט.</t>
  </si>
  <si>
    <t>החלון פופאפ של הצאט נסגר</t>
  </si>
  <si>
    <t>PreCondition: 
המשתמש נמצא בדף הבית</t>
  </si>
  <si>
    <t>פונקציונאלי ,
GUI</t>
  </si>
  <si>
    <t>1. לחץ על בית מרקחת.
2. לחץ על צאט עם רוקחת.
3. וודא שהנך מוועבר למסך בית מרקחת. גלול לפי מטה עד ל"צאט עם רוקח".
4. לחץ על להתחלת צאט.</t>
  </si>
  <si>
    <t>המשתמש מועבר לאתר חיצוני commbox למסך התחברות</t>
  </si>
  <si>
    <t>PreCondition: המשתמש נמצא בדף הבית</t>
  </si>
  <si>
    <t>1. לחץ על פיצר מבצעים.
2. לחץ על מבצעי השבוע.
3. וודא כי הועברתה לדף "מבצעי השבוע"</t>
  </si>
  <si>
    <t>המשתמש יועבר למסך מבצעי השבוע.</t>
  </si>
  <si>
    <t>פונקציונאלי</t>
  </si>
  <si>
    <t xml:space="preserve">1. לחץ על "קופונים".
3. גלול מעט כלפי מטה עד סנו מקסימה אבקת כביסה.
4. לחץ על "לבחירת מוצרים".
5. וודא כי נפתח למשתמש חלון לבחירת מוצר.
6. עמוד על מקסימה אבקת כביסה בניחוח מאסק, 
לחץ פעמיים על אייקון "+" על מנת לבחור מספר פריטים מאותו מוצר.
</t>
  </si>
  <si>
    <r>
      <rPr>
        <rFont val="Calibri"/>
        <color rgb="FF3F3F3F"/>
        <sz val="11.0"/>
      </rPr>
      <t>בניסיון להוסיף לסל יותר ממוצר אחד מאותו הסוג תוצג למשתמש הודעה "</t>
    </r>
    <r>
      <rPr>
        <rFont val="Calibri"/>
        <b/>
        <color rgb="FF3F3F3F"/>
        <sz val="11.0"/>
      </rPr>
      <t>קופון ניתן למימוש אחד בלבד, יתרת המוצרים שבחרת יחויבו במחיר מלא</t>
    </r>
    <r>
      <rPr>
        <rFont val="Calibri"/>
        <color rgb="FF3F3F3F"/>
        <sz val="11.0"/>
      </rPr>
      <t xml:space="preserve"> "</t>
    </r>
  </si>
  <si>
    <t>פוקנציונלי</t>
  </si>
  <si>
    <t xml:space="preserve">1. לחץ על "קופונים".
2. לחץ על החץ הכחול הממוקם בצד שמאל למעלה - "סידור לפי".
3. בחר באופציה סידור לפי "א-ב סדר עולה"
</t>
  </si>
  <si>
    <t>שמות המוצרים יוצגו במסך בהתאמה על פי סדר הא-ב, תחילה באנגלית ואח"כ בעברית</t>
  </si>
  <si>
    <t xml:space="preserve">1. לחץ על "קופונים".
2. לחץ על החץ הכחול הממוקם בצד שמאל למעלה- "סידור לפי".
2. בחר באופציה סידור לפי "א-ב סדר יורד"
</t>
  </si>
  <si>
    <t>שמות המוצרים יוצגו במסך בהתאמה בסדר יורד על פי הא-ב, תחילה באנגלית ואח"כ בעברית</t>
  </si>
  <si>
    <t>1.  לחץ על "קופונים"
2.  סמן את האופציה "מבצעים בלעדיים לאתר", המוצגת מצד ימין  תחת הכותרת "קטגוריות".</t>
  </si>
  <si>
    <t>כל המוצרים המוצגים במסך יהיו עם תגית שחורה "בלעדי לאתר",  בהתאם לקטגוריה שנבחרה.</t>
  </si>
  <si>
    <r>
      <rPr>
        <rFont val="Calibri"/>
        <color theme="1"/>
        <sz val="11.0"/>
      </rPr>
      <t xml:space="preserve">1. לחץ על "קופונים" והמתן משך 30 שניות
2. וודא שמוצג פופאפ התחברות לאתר
3. לחץ על להתחברות
4. הזן כתובת </t>
    </r>
    <r>
      <rPr>
        <rFont val="Calibri"/>
        <b/>
        <color theme="1"/>
        <sz val="11.0"/>
      </rPr>
      <t>דוא"ל וסיסמא</t>
    </r>
    <r>
      <rPr>
        <rFont val="Calibri"/>
        <color theme="1"/>
        <sz val="11.0"/>
      </rPr>
      <t xml:space="preserve"> או לחץ על התחברות. לאחר מכן לחץ על "כניסה"</t>
    </r>
  </si>
  <si>
    <t>לאחר ההתחברות המשתמש יועבר חזרה למסך קופונים. יוצגו למשתמש בראש העמוד מוצרים המסומנים בתגית "קופון אישי".</t>
  </si>
  <si>
    <t>PreCondition:המשתמש לא מחובר לאתר
פרטי התחברות:
דוא"ל :nikitatylerdesign@gmail.com
סיסמא: Test2024</t>
  </si>
  <si>
    <t xml:space="preserve">1. לחץ על פיצ'ר קטגוריות.
2.עבור עם העכבר בריחוף "מזון ומשקאות".
3. לחץ על "עוגיות בריאות". 
</t>
  </si>
  <si>
    <t>דף קטגורייה עוגיות בריאות מוצג</t>
  </si>
  <si>
    <t xml:space="preserve">1. לחץ על פיצ'ר קטגוריות.
2.עבור עם העכבר בריחוף "לספורט וחוץ".
3. לחץ על "נעלי ספורט". 
</t>
  </si>
  <si>
    <t>דף קטגורייה נעלי ספורט מוצג</t>
  </si>
  <si>
    <t xml:space="preserve">1. לחץ על פיצ'ר קטגוריות.
2.עבור עם העכבר בריחוף "לבית".
3. לחץ על "ריהוט". 
4. לחץ על "שולחן לסלון".
</t>
  </si>
  <si>
    <t>דף קטגורייה שולחן לסלון מוצג</t>
  </si>
  <si>
    <t>1. לחץ על "בית מרקחת".
2. מבין האופציות המוצגות בצד ימין בחר ב "קופת חולים מאוחדת".
3. וודא כי מוצג למשתמש חלון פופאפ "לתשומת לבך, לאחר הזדהות מול קופת החולים יוצגו התרופות שקיבלת במרשם הדיגיטלי אשר קיימות במלאי ומאושרות ע"י הקופה לרכישה באתר.ניתן להזמין תרופות מרשם רק עבור מי שמעל גיל 16.לקוחות בגיל 65 ומעלה יקבלו זיכוי בכרטיס האשראי על עלות המשלוח של תרופות מרשם."
4. לחץ על איקס מצד ימין למעלה על מנת לסגור את החלון.
5. לחץ על כפתור "להזדהות".</t>
  </si>
  <si>
    <t>המשתמש מועבר לאתר חיצוני של קופת חולים מאוחדת למסך כניסה לאיזור אישי</t>
  </si>
  <si>
    <t>PreCondition: המשתמש נמצא בדף הבית 
המשתמש מחובר</t>
  </si>
  <si>
    <r>
      <rPr>
        <rFont val="Calibri"/>
        <color theme="1"/>
        <sz val="11.0"/>
      </rPr>
      <t xml:space="preserve">1. לחץ על "בית מרקחת".
2.מבין האפשרויות המוצגות מימין לחץ על "מסייע הוויטמינים שלי".
3.לחץ על "להתחלה" מצד שמאל למטה. 
4. מצד ימין יפתח חלון. לחץ על "כן בואו נתחיל".
5. בחר ב"נקבה".
</t>
    </r>
    <r>
      <rPr>
        <rFont val="Calibri"/>
        <b/>
        <color theme="1"/>
        <sz val="11.0"/>
      </rPr>
      <t>6.שדה גיל: נסה להזין את האפשרויות הבאות:</t>
    </r>
    <r>
      <rPr>
        <rFont val="Calibri"/>
        <color theme="1"/>
        <sz val="11.0"/>
      </rPr>
      <t xml:space="preserve">
    א. מספר קטן מ-12
    ב. מספר גדול מ-120
    ג. אות או תו
    ד. מספר עשרוני
    ה. מספר בטווח בין 12-120</t>
    </r>
  </si>
  <si>
    <r>
      <rPr>
        <rFont val="Calibri"/>
        <b/>
        <color rgb="FF3F3F3F"/>
        <sz val="11.0"/>
      </rPr>
      <t xml:space="preserve"> בשדה גיל ניתן יהיה להזין אך ורק ערכים בטווח בין 12-120, כולל מספר עשרוני בטווח זה.</t>
    </r>
    <r>
      <rPr>
        <rFont val="Calibri"/>
        <color rgb="FF3F3F3F"/>
        <sz val="11.0"/>
      </rPr>
      <t xml:space="preserve"> בכל אחת מהאפשרויות הנ"ל השדה יופיע בצבע אדום ומתחתיו הודעת שגיאה תוצג למשתמש בהתאם לשגיאה:
 א. </t>
    </r>
    <r>
      <rPr>
        <rFont val="Calibri"/>
        <b/>
        <color rgb="FF3F3F3F"/>
        <sz val="11.0"/>
      </rPr>
      <t>מספר קטן מ-12</t>
    </r>
    <r>
      <rPr>
        <rFont val="Calibri"/>
        <color rgb="FF3F3F3F"/>
        <sz val="11.0"/>
      </rPr>
      <t>- "</t>
    </r>
    <r>
      <rPr>
        <rFont val="Calibri"/>
        <color rgb="FFFF0000"/>
        <sz val="11.0"/>
      </rPr>
      <t>הגיל המינימלי הוא 12 שנים</t>
    </r>
    <r>
      <rPr>
        <rFont val="Calibri"/>
        <color rgb="FF3F3F3F"/>
        <sz val="11.0"/>
      </rPr>
      <t xml:space="preserve">".
 ב. </t>
    </r>
    <r>
      <rPr>
        <rFont val="Calibri"/>
        <b/>
        <color rgb="FF3F3F3F"/>
        <sz val="11.0"/>
      </rPr>
      <t>מספר גדול מ-120</t>
    </r>
    <r>
      <rPr>
        <rFont val="Calibri"/>
        <color rgb="FF3F3F3F"/>
        <sz val="11.0"/>
      </rPr>
      <t>- "</t>
    </r>
    <r>
      <rPr>
        <rFont val="Calibri"/>
        <color rgb="FFFF0000"/>
        <sz val="11.0"/>
      </rPr>
      <t>הגיל המקסימלי הוא 120 שנים</t>
    </r>
    <r>
      <rPr>
        <rFont val="Calibri"/>
        <color rgb="FF3F3F3F"/>
        <sz val="11.0"/>
      </rPr>
      <t xml:space="preserve">"
 ג. </t>
    </r>
    <r>
      <rPr>
        <rFont val="Calibri"/>
        <b/>
        <color rgb="FF3F3F3F"/>
        <sz val="11.0"/>
      </rPr>
      <t>אות או תו-</t>
    </r>
    <r>
      <rPr>
        <rFont val="Calibri"/>
        <color rgb="FF3F3F3F"/>
        <sz val="11.0"/>
      </rPr>
      <t xml:space="preserve"> "</t>
    </r>
    <r>
      <rPr>
        <rFont val="Calibri"/>
        <color rgb="FFFF0000"/>
        <sz val="11.0"/>
      </rPr>
      <t>יש להזין גיל</t>
    </r>
    <r>
      <rPr>
        <rFont val="Calibri"/>
        <color rgb="FF3F3F3F"/>
        <sz val="11.0"/>
      </rPr>
      <t xml:space="preserve">" , (הערך לא יוצג בשדה ,מלבד בהזנת "-" או ".").
 ד. </t>
    </r>
    <r>
      <rPr>
        <rFont val="Calibri"/>
        <b/>
        <color rgb="FF3F3F3F"/>
        <sz val="11.0"/>
      </rPr>
      <t>מספר בין 12-120</t>
    </r>
    <r>
      <rPr>
        <rFont val="Calibri"/>
        <color rgb="FF3F3F3F"/>
        <sz val="11.0"/>
      </rPr>
      <t>- אייקון החץ שמשמאל לשדה יופיע בצבע ירוק כהה, בלחיצה עליו המשתמש יועבר לשאלה הבאה.</t>
    </r>
  </si>
  <si>
    <t>קצה</t>
  </si>
  <si>
    <t>1. לחץ על "OPTIC"
2. בחר ב"רשימת סניפי אופטיק" מבין האופציות המופיעות מצד ימין.
3. הזן בשדה חיפוש עיר "צפת".
4. בשדה השמאלי ביותר סמן "כל השירותים".</t>
  </si>
  <si>
    <t>יוצגו למשתמש פרטי סניף האופטיקה בצפת: כתובת -הגדוד השלישי 1, סמלי קופות החולים שעובדות עם סניף זה,שעות פתיחה -עד 22:30 וקישור להצגת מידע נוסף.</t>
  </si>
  <si>
    <t xml:space="preserve"> 1. לחץ על "new"  הממוקם בצד שמאל למעלה
2.וודא כי אתה בדף "new"</t>
  </si>
  <si>
    <t>המשתמש מועבר למסך חדש על המדף</t>
  </si>
  <si>
    <t>פוקציונלי</t>
  </si>
  <si>
    <t>1. לחץ על "קטגוריות".
2. עבור בריחוף בעזרת העכבר על רשימת הקטגוריות המוצגת מימין</t>
  </si>
  <si>
    <t>משבצת "קטגוריות" תוצג בצבע לבן בולט יותר בתוספת קו אדום מתחתיה.
במעבר בריחוף על רשימת הקטגוריות , המשבצת שעליה נמצא העכבר תוצג בצבע תכלת</t>
  </si>
  <si>
    <t>PreCondition: המשתמש נמצא בשורה העליונה בדף הבית</t>
  </si>
  <si>
    <t>1. לחץ על "מבצעים".
2. עבור בריחוף בעזרת העכבר על רשימת הקטגוריות המוצגת מימין</t>
  </si>
  <si>
    <t>משבצת מבצעים תוצג בצבע לבן בולט יותר בתוספת קו אדום מתחתיה.
במעבר בריחוף על רשימת הקטגוריות , המשבצת שעליה נמצא העכבר תוצג בצבע תכלת</t>
  </si>
  <si>
    <t>1. לחץ על "בית מרקחת"
2. עבור בריחוף בעזרת העכבר על רשימת הקטגוריות המוצגת מימין</t>
  </si>
  <si>
    <t>משבצת "בית מרקחת" תוצג בצבע לבן בולט יותר בתוספת קו אדום מתחתיה.
במעבר בריחוף על רשימת הקטגוריות , המשבצת שעליה נמצא העכבר תוצג בצבע תכלת</t>
  </si>
  <si>
    <t>1. לחץ על "BEAUTY".
2. עבור בריחוף בעזרת העכבר על רשימת הקטגוריות המוצגת מימין</t>
  </si>
  <si>
    <t>משבצת "BEAUTY" תוצג בצבע לבן בולט יותר בתוספת קו אדום מתחתיה.
במעבר בריחוף על רשימת הקטגוריות , המשבצת שעליה נמצא העכבר תוצג בצבע תכלת</t>
  </si>
  <si>
    <t>1. לחץ על "OPTIC".
2. עבור בריחוף בעזרת העכבר על רשימת הקטגוריות המוצגת מימין</t>
  </si>
  <si>
    <t>משבצת "POTIC" תוצג בצבע לבן בולט יותר בתוספת קו אדום מתחתיה.
במעבר בריחוף על רשימת הקטגוריות , המשבצת שעליה נמצא העכבר תוצג בצבע תכלת</t>
  </si>
  <si>
    <t>1. לחץ על "ביטוח".
2. עבור בריחוף בעזרת העכבר על רשימת הקטגוריות המוצגת מימין</t>
  </si>
  <si>
    <t>משבצת "ביטוח" תוצג בצבע לבן בולט יותר בתוספת קו אדום מתחתיה.
במעבר בריחוף על רשימת הקטגוריות , המשבצת שעליה נמצא העכבר תוצג בצבע תכלת</t>
  </si>
  <si>
    <t>קטגוריות</t>
  </si>
  <si>
    <t>1.לחץ על "קטגוריות".
2.עמוד עם העכבר על "מזון ומשקאות"</t>
  </si>
  <si>
    <t>משמאל לרשימת הקטגוריות נפתחת למשתמש רשימה נוספת הכוללת:
כל מוצרי מזון ומשקאות, מזון בריאות, חטיפים וממתקים,שוקולד, קרקרים ופריכיות, מוצרי יסוד בישול ואפיה, מאפים ולחמים, משקאות,מים מינרליים, שימורים, מטבח אסייאתי, ממרחים מתוקים, מארזי מתנה מזון ומשקאות, פיצוחים ופירות יבשים. מזון טבעוני</t>
  </si>
  <si>
    <t>1.לחץ על "קטגוריות".
2. עמוד עם העכבר על "לבית".</t>
  </si>
  <si>
    <t>משמאל לרשימת הקטגוריות נפתחת למשתמש רשימה אנכית הכוללת:
כל מוצרי לבית, ניקיון ותחזוקת הבית, שירותים וחדרי רחצה,ריהוט, גינה ומרפסת,אחסון וארגון, עיצוב ואבזור הבית, מטבח, מצעים וכלי מיטה, כלי עבודה חשמליים, שטיחים וריצוף, חמרי עבודה, ברזים, כלי עבודה ידניים, בטיחות בעבודה, חלונות והצללה, דלתות,אביזרים לכלי עבודה, כיורים , אבטחה ובטיחות.</t>
  </si>
  <si>
    <t>1. לחץ על "קטגוריות".
2. עמוד עם העכבר על "טיפוח".</t>
  </si>
  <si>
    <t>משמאל לרשימת הקטגוריות נפתחת למשתמש רשימה אנכית הכוללת: 
כל מוצרי הטיפוח,טיפוח שיער, טיפוח שיער מקצועי, הגיינת הפה, דאודורנטים, גילוח והסרת שיער, אמבט וניקוי הגוף, מוצרי הגיינה לנשים, הגנה מהשמש ומשיזוף, טיפוח ילדים, טיפוח פנים, טיפוח גוף, טיפוח עיניים, טיפוח זקן, טיפוח כף רגל, טיפול וניקוי אזניים</t>
  </si>
  <si>
    <t>1.לחץ על קטגוריות
2. עמוד עם העכבר על "קוסמטיקה".</t>
  </si>
  <si>
    <t>משמאל לרשימת הקטגוריות נפתחת למשתמש רשימה אנכית הכוללת:
כל מוצרי קוסמטיקה, בשמים,טיפוח מטצרי קוסמטיקה, טיפוח שיער מקצועי, איפור פנים, איפור עיניים, איפור שפתיים, איפור גבות, ערכות איפור, כלי איפור, תרסיס פנים, טיפוח ציפרניים, מותגי יוקרה, מוצרים בגודל מוקטן.</t>
  </si>
  <si>
    <t>1. לחץ על קטגוריות.
2. עמוד עם העכבר על "תינוקות ופעוטות".</t>
  </si>
  <si>
    <t>משמאל לרשימת הקטגוריות נפתחת למשתמש רשימה אנכית הכוללת:
כל מוצרי תינוקות ופעוטות, טיפוח לתינוקות, הנקה והאכלה, מוצצים ונשכנים, החתלה, גמילה מחיתולים, ערכות ומארזים, הלבשה לתינוקות, בטיחות לתינוק, צעצועים וציוד פעילות לתינוקות, מצעי תינוקות, מושבי בטיחות לתינוק וליילד, עגלות ומנשאים, ריהוט חדרי תינוקות, רשימת לידה.</t>
  </si>
  <si>
    <t>1. לחץ על "קטגוריות".
2. עמוד עם העכבר על "בריאות".</t>
  </si>
  <si>
    <t>משמאל רשימת הקטגוריות נפתחת למשתמש רשימת הכוללת:
כל מוצרי בריאות, תרופות ללא מרשם, תוספי תזונה, עזרה ראשונה, מכשירי מדידה ובדיקות , sexual wellness, מכשירים רפואיים ביתיים, ציוד רפואי, כינים, מכשירים להקלת הנשימה, רפואה טבעית, אביזרי אורטופדיה,טיפול עיניים, ספיגה ובריחת שתן, אביזרים לתרופות, פארא רפואי, מכשירי שמיעה ואביזרים, ניידות והנגשה, מוצרי בית מרקחת נוספים.</t>
  </si>
  <si>
    <t>1, לחץ על "קטגוריות".
2. עמוד עם העכבר על "אופטיקה".</t>
  </si>
  <si>
    <t>משמאל לרשימת הקטגוריות נפתחת למשתמש רשימה אנכית הכוללת:
כל מוצרי אופטיקה, עדשות מגע ותמיסות, משקפי שמש, משקפי קריאה וראיה, ניקיון אחסון ואביזרים.</t>
  </si>
  <si>
    <t>1. לחץ על "קטגוריות".
2. עמוד עם העכבר על "צעצועים ומשחקים".</t>
  </si>
  <si>
    <t>משמאל לרשימת הקטגוריות נפתחת למשתמש רשימה אנכית הכוללת:
כל מוצרי צעצועים ומשחקים, אביזרים לצעצועים, בובות ודמויות צעצוע,צעצועי ספורט, צעצועים מוזיקליים, משחקי יצירה, אביזרים למשחקים, צעצועי כלי נשק ורובוטים, משחקי חוץ, משחקי כאילו, צעצועי בניה, צעצועים מעופפים, צעצועים חינוכיים, צעצועי פעילות,בריכות ומשחקי מים , משחקי קופסה, צעצועי רכיבה, קונסולות ומשחקי וידאו.</t>
  </si>
  <si>
    <t>1. לחץ על "קטגוריות".
2. עמוד עם העכבר על "ספורט וחוץ".</t>
  </si>
  <si>
    <t>משמאל לרשימת הקטגוריות נפתחת למשתמש רשימה הכוללת:
כל מוצרי ספורט וחוץ, מחנאות וטיולים, יוגה ופילאטיס, ריצה, מכשירי כושר ומשקולות, רכיבה על אופניים, ביגד טרמי, משחקי ספורט ופנאי, ציוד ספורט וכושר, ספורט ימי, נעלי ספורט, הלבשת ספורט, אומנויות לחימה, גלגליות ורולרבליידס, משאבות.</t>
  </si>
  <si>
    <t>1. לחץ על "קטגוריות".
2. עמוד עם העכבר על "חשמל ואלקטרוניקה".</t>
  </si>
  <si>
    <t>משמאל לרשימת הקטגוריות נפתחת למשתמש רשימה אנכית הכוללת:
כל מוצרי חשמל ואלקטרוניקה, טלפונים סלולריים ואביזרים,מסכים וסאונד, כביסה וניקיון, מקררים ומקפיאים, מוצרי חשמל קטנים למטבח, בישול ואפיה, מכשירי טיפוח ועיצוב, מחשבים וציוד נלווה, ציוד ואביזרי אלקטרוניקה, טאבלטים ואביזרים, שעונים חכמים, מיזוג וחימום הבית,סוללות, תאורה, כבלים ומתאמים, מצלמות, מצלמות וציוד צילום, בית חכם.</t>
  </si>
  <si>
    <t>1. לחץ על "קטגוריות".
2. גלול מעט למטה, עמוד עם העכבר על "בעלי חיים".</t>
  </si>
  <si>
    <t>משמאל לרשימת הקטגוריות נפתחת לשתמש רשימה אנכית הכוללת :
כל מוצרי בעלי חיים, אביזרי האכלה ושתייה, ציוד הליכה וספורט, בריאות, כלבים, חתולים, דגים, טיפוח.</t>
  </si>
  <si>
    <t>1, לחץ על "קטגוריות".
2. גלול מעט למטה , עמוד עם העכבר על "יצירה ותחביבים".</t>
  </si>
  <si>
    <t>משמאל לרשימת הקטגוריות נפתחת למשתמש רשימה אנכית הכוללת:
יצירה לילדים, קרקס וגאגלינג, ציוד מסיבות, ציוד ציור ופיסול, פריטי אספנים, כלי נגינה.
בגלילה עם העכבר כלפי מטה יופיעו גם:
מכשירי כתיבה תפירה וסריגה, כתיבה, ארגון ואחסון כלי יצירה.</t>
  </si>
  <si>
    <t>1.לחץ על "קטגוריות".
2. גלול מעט כלפי מטה, עמוד עם העכבר על "אופנה".</t>
  </si>
  <si>
    <t>משמאל לרשימת הקטגוריות נפתחת למשתמש רשימה אנכית הכוללת:
תיקים מזוודות ונסיעות, ילדות, תחפושות.</t>
  </si>
  <si>
    <t xml:space="preserve">1.לחץ על "קטגוריות".
2. גלול מעט כלפי מטה, עמוד עם העכבר על "אופנה".
3. עמוד עם העכבר על תחפושות
</t>
  </si>
  <si>
    <t>מצד שמאל תפתח רשימה נוספת של תת קטוריות הכוללת:
כל מוצרי תחפשושות, תחפושות לילדות , תחפושות לילדים,תחפושות לגברים, תחפושות לתינוקות ופעוטות,אביזרים לתחפושות , תחפושות לנשים, פאות לתחפושות, איפור לתחפושות, תחפושות זוגיות וקבוצתיות.</t>
  </si>
  <si>
    <t xml:space="preserve">1.לחץ על "קטגוריות".
2. גלול מעט כלפי מטה, עמוד עם העכבר על "אופנה".
3. עמוד עם העכבר על תחפושות
4. לחץ על "כל מוצרי תחפושות"
</t>
  </si>
  <si>
    <t>המשתמש מועבר למסך שבו מוצגים כל מוצרי תחפשות</t>
  </si>
  <si>
    <t>PreCondition : המשתמש נמצא בתחתית מסך הבית (שירותים נוספים)</t>
  </si>
  <si>
    <t>SIME-2-1</t>
  </si>
  <si>
    <r>
      <rPr>
        <rFont val="Arial"/>
        <color rgb="FF000000"/>
        <sz val="11.0"/>
      </rPr>
      <t xml:space="preserve">1.לחץ על אייקון click-farm
2. וודא שהועברת לחלון חדש לזימון תור לבית מרקחת
3.הזן בשדה "בחירה מהרשימה או הקלדת ישוב" את העיר </t>
    </r>
    <r>
      <rPr>
        <rFont val="Arial"/>
        <b/>
        <color rgb="FF000000"/>
        <sz val="11.0"/>
      </rPr>
      <t>רחובות</t>
    </r>
    <r>
      <rPr>
        <rFont val="Arial"/>
        <color rgb="FF000000"/>
        <sz val="11.0"/>
      </rPr>
      <t xml:space="preserve">
4.לחץ על כפתור "בחירת סניף" בתוצאה הראשונה רחובות-רחובות החדשה 
5.בחר יום ראשון 10/3 ו- שעה 08:00-08:15
6.הזן ת"ז ונייד תקינים
7. וודא שהכפתור "שמור לי את התור" התחלף לצבע כחול
8.לחץ על כפתור כחול "שמור לי את התור"</t>
    </r>
  </si>
  <si>
    <t>תקפוץ הודעת פופאפ לאישור שמירת התור ותקבל הודעת SMS עם פרטי התור לבית מרקחת בנייד</t>
  </si>
  <si>
    <t>פונקציונאלי, בדיקת GUI</t>
  </si>
  <si>
    <t xml:space="preserve">
בנוסף לבדוק אלמנטים חזותיים (שאין שגיאות כתיב וכדומה)</t>
  </si>
  <si>
    <r>
      <rPr>
        <rFont val="Arial"/>
        <color rgb="FF000000"/>
        <sz val="11.0"/>
      </rPr>
      <t xml:space="preserve">1.לחץ על אייקון </t>
    </r>
    <r>
      <rPr>
        <rFont val="Arial"/>
        <color rgb="FFFF0000"/>
        <sz val="11.0"/>
      </rPr>
      <t>click-pharm</t>
    </r>
    <r>
      <rPr>
        <rFont val="Arial"/>
        <color rgb="FF000000"/>
        <sz val="11.0"/>
      </rPr>
      <t xml:space="preserve"> 
2. וודא שהועברת לחלון חדש לזימון תור לבית מרקחת
3.הזן בשדה "בחירה מהרשימה או הקלדת ישוב" את העיר </t>
    </r>
    <r>
      <rPr>
        <rFont val="Arial"/>
        <b/>
        <color rgb="FF000000"/>
        <sz val="11.0"/>
      </rPr>
      <t>רחובות</t>
    </r>
    <r>
      <rPr>
        <rFont val="Arial"/>
        <color rgb="FF000000"/>
        <sz val="11.0"/>
      </rPr>
      <t xml:space="preserve">
4.לחץ על כפתור "בחירת סניף" בתוצאה הראשונה רחובות-רחובות החדשה 
5.בחר יום ראשון 10/3 ו- שעה 08:00-08:15
6.וודא שהגעת לעמוד למילויי פרטים אישיים לשמירת התור
7.הזן ת"ז </t>
    </r>
    <r>
      <rPr>
        <rFont val="Arial"/>
        <color rgb="FF000000"/>
        <sz val="13.0"/>
        <u/>
      </rPr>
      <t>לא</t>
    </r>
    <r>
      <rPr>
        <rFont val="Arial"/>
        <color rgb="FF000000"/>
        <sz val="13.0"/>
      </rPr>
      <t xml:space="preserve"> </t>
    </r>
    <r>
      <rPr>
        <rFont val="Arial"/>
        <color rgb="FF000000"/>
        <sz val="11.0"/>
      </rPr>
      <t xml:space="preserve">תקינה ונייד </t>
    </r>
    <r>
      <rPr>
        <rFont val="Arial"/>
        <b/>
        <color rgb="FF000000"/>
        <sz val="11.0"/>
        <u/>
      </rPr>
      <t>תקין</t>
    </r>
    <r>
      <rPr>
        <rFont val="Arial"/>
        <color rgb="FF000000"/>
        <sz val="11.0"/>
      </rPr>
      <t xml:space="preserve"> ולחץ על כפתור "שמור לי את התור"</t>
    </r>
  </si>
  <si>
    <t xml:space="preserve">תגיע לשלב 3 מילוי פרטים אישיים (ת"ז וטלפון נייד) 
לזימון תור בבית מרקחת ,
אך הכפתור "שמור לי את התור"
 לא יהפוך לכחול ולא תוכל לסיים את התהליך
 כיוון שחלק מהפרטים שהוזנו אינם תקינים 
</t>
  </si>
  <si>
    <t>ת"ז :123456789
ניד:054-7743340</t>
  </si>
  <si>
    <t>פונקציונאלי, שלילי</t>
  </si>
  <si>
    <t>SIME-2-2</t>
  </si>
  <si>
    <r>
      <rPr>
        <rFont val="Arial"/>
        <color rgb="FF000000"/>
        <sz val="11.0"/>
      </rPr>
      <t xml:space="preserve">1.לחץ על אייקון </t>
    </r>
    <r>
      <rPr>
        <rFont val="Arial"/>
        <color rgb="FFFF0000"/>
        <sz val="11.0"/>
      </rPr>
      <t xml:space="preserve">ערכת לידה 
</t>
    </r>
    <r>
      <rPr>
        <rFont val="Arial"/>
        <color rgb="FF000000"/>
        <sz val="11.0"/>
      </rPr>
      <t xml:space="preserve">2.מלא פרטים אישיים נכונים ולחץ על כפתור </t>
    </r>
    <r>
      <rPr>
        <rFont val="Arial"/>
        <color rgb="FFFF0000"/>
        <sz val="11.0"/>
      </rPr>
      <t xml:space="preserve">"שליחה".
</t>
    </r>
    <r>
      <rPr>
        <rFont val="Arial"/>
        <color rgb="FF000000"/>
        <sz val="11.0"/>
      </rPr>
      <t>3. וודא שבסוף תהליך מילוי פרטים מקבלים אישור עם ברקוד למייל</t>
    </r>
  </si>
  <si>
    <t>בסוף תהליך מילוי פרטים
 מקבלים אישור עם ברקוד למייל</t>
  </si>
  <si>
    <t>שם פרטי: X
שם משפחה: Y
ת"ז הורה: 123456789
אימייל: a@a.con
נייד: 054-12345678
רחוב: K
עיר:G
שם התינוק:A
תאריך לידת התינוק: 12/12/23
ת"ז של התינוק:12345678</t>
  </si>
  <si>
    <t xml:space="preserve">פונקציונאלי,
בדיקת GUI </t>
  </si>
  <si>
    <r>
      <rPr>
        <rFont val="Calibri"/>
        <b/>
        <color theme="1"/>
        <sz val="12.0"/>
      </rPr>
      <t xml:space="preserve">בדיקת GUI: וודא שבשדות החובה למילוי פרטים אישיים יופיע </t>
    </r>
    <r>
      <rPr>
        <rFont val="Calibri"/>
        <b/>
        <color theme="1"/>
        <sz val="12.0"/>
        <u/>
      </rPr>
      <t>כוכבית</t>
    </r>
    <r>
      <rPr>
        <rFont val="Calibri"/>
        <b/>
        <color theme="1"/>
        <sz val="12.0"/>
      </rPr>
      <t xml:space="preserve">, 
ואם לא הוזן בתיבה מילוי פרטים </t>
    </r>
    <r>
      <rPr>
        <rFont val="Calibri"/>
        <b/>
        <color rgb="FFFF0000"/>
        <sz val="12.0"/>
      </rPr>
      <t>התיבה תצבע באדום</t>
    </r>
    <r>
      <rPr>
        <rFont val="Calibri"/>
        <b/>
        <color theme="1"/>
        <sz val="12.0"/>
      </rPr>
      <t xml:space="preserve"> ותופיע הודעת : *שדה זה חובה / 
אנא הזן פרטים תקינים</t>
    </r>
  </si>
  <si>
    <t>SIME-2-3</t>
  </si>
  <si>
    <r>
      <rPr>
        <rFont val="Arial"/>
        <color rgb="FF000000"/>
        <sz val="11.0"/>
      </rPr>
      <t xml:space="preserve">1.לחץ על אייקון סופר פארם </t>
    </r>
    <r>
      <rPr>
        <rFont val="Arial"/>
        <color rgb="FFFF0000"/>
        <sz val="11.0"/>
      </rPr>
      <t xml:space="preserve">ביטוח
</t>
    </r>
    <r>
      <rPr>
        <rFont val="Arial"/>
        <color rgb="FF000000"/>
        <sz val="11.0"/>
      </rPr>
      <t xml:space="preserve">2.לחץ על קטגוריית לביטוח נסיעות לחו"ל
3.לחץ על כפתור F12 במקלדת
4.לחץ על אייקון Toolbar
5.ובחר בתצוגת iPone12 pro  (ברזולציה 390X844 )
</t>
    </r>
  </si>
  <si>
    <t>וודא שהאתר מוצג בצורה נוחה וברורה במכשיר הנבחר</t>
  </si>
  <si>
    <t>ת"ז 123456789
ניד054-1234567</t>
  </si>
  <si>
    <t xml:space="preserve">
תאימות</t>
  </si>
  <si>
    <t>נבדוק תאימות של האתר בפלטפורמות נוספות ע"י כניסה ל dev tools ונעבר לפלטפורמה Mobile iPone12 pro ברזולציה  390X844</t>
  </si>
  <si>
    <t>SIME-2-4</t>
  </si>
  <si>
    <r>
      <rPr>
        <rFont val="Arial"/>
        <color rgb="FF000000"/>
        <sz val="11.0"/>
      </rPr>
      <t xml:space="preserve">1.לחץ על אייקון סופר פארם </t>
    </r>
    <r>
      <rPr>
        <rFont val="Arial"/>
        <color rgb="FFFF0000"/>
        <sz val="11.0"/>
      </rPr>
      <t xml:space="preserve">ביטוח
</t>
    </r>
    <r>
      <rPr>
        <rFont val="Arial"/>
        <color rgb="FF000000"/>
        <sz val="11.0"/>
      </rPr>
      <t>2.לחץ על קטגוריית לביטוח נסיעות לחו"ל
3.לחץ על כפתור  "</t>
    </r>
    <r>
      <rPr>
        <rFont val="Arial"/>
        <color rgb="FF0000FF"/>
        <sz val="11.0"/>
      </rPr>
      <t>קבלת הצעת מחיר אונליין</t>
    </r>
    <r>
      <rPr>
        <rFont val="Arial"/>
        <color rgb="FF000000"/>
        <sz val="11.0"/>
      </rPr>
      <t xml:space="preserve">"
4.וודא שנפתח חלון חדש להזמנת ביטוח נסיעות לחו"ל.
</t>
    </r>
  </si>
  <si>
    <t>נפתח חלון חדש באתר חיצוני להזמנת ביטוח נסיעות לחו"ל בשם "Aig-Travel"</t>
  </si>
  <si>
    <t>SIME-2-5</t>
  </si>
  <si>
    <t>1.לחץ על אייקון "חדש! כלי לאבחון עור הפנים"
2.וודא שנפתח חלון פופאפ של Skin Advisor</t>
  </si>
  <si>
    <t xml:space="preserve">יפתח חלון פופ אפ של אבחון סוגי העור </t>
  </si>
  <si>
    <t>SIME-2-6</t>
  </si>
  <si>
    <r>
      <rPr>
        <rFont val="Arial"/>
        <color rgb="FF000000"/>
        <sz val="11.0"/>
      </rPr>
      <t>לחץ על אייקון "חדש! כלי לאבחון עור הפנים" וודא שנפתח חלון פופאפ,
לחץ על "בוא נתחיל" בצד שמאל למטה של החלון,
וודא שנפתח אפשרויות "מהו סוג העור שלך?",
לחץ על כפתור "</t>
    </r>
    <r>
      <rPr>
        <rFont val="Arial"/>
        <b/>
        <color rgb="FF000000"/>
        <sz val="11.0"/>
      </rPr>
      <t>רגיל</t>
    </r>
    <r>
      <rPr>
        <rFont val="Arial"/>
        <color rgb="FF000000"/>
        <sz val="11.0"/>
      </rPr>
      <t>" ועל כפתור "הבא",
 לחץ על "</t>
    </r>
    <r>
      <rPr>
        <rFont val="Arial"/>
        <b/>
        <color rgb="FF000000"/>
        <sz val="11.0"/>
      </rPr>
      <t>לא משהו מיוחד</t>
    </r>
    <r>
      <rPr>
        <rFont val="Arial"/>
        <color rgb="FF000000"/>
        <sz val="11.0"/>
      </rPr>
      <t>" ועל כפתור "הבא",
לחץ על "אישה" ועל כפתור "הבא",
לחץ על גיל 35-44 ועל כפתור "הבא",
הזן בשדה מקום מגורים את העיר רחובות ועל כפתור "הבא",
לחץ על כפתור "בסיסי" והבא,
לחץ על כפתור "דילוג על שלב הסלפי" והבא,
לחץ על אפשרות ראשונה מצד ימין בשקיות מתחת לעיניים,
לחץ על אפשרות ראשונה מצד ימין בכהויות בעור,
לחץ על אפשרות ראשונה מצד ימין בקמטים ולחץ על כפתור הבא,
בחר במוצר :</t>
    </r>
    <r>
      <rPr>
        <rFont val="Arial"/>
        <color rgb="FFFF0000"/>
        <sz val="11.0"/>
      </rPr>
      <t>L'OREAL PARIS REVITALIFT LASER</t>
    </r>
    <r>
      <rPr>
        <rFont val="Arial"/>
        <color rgb="FF000000"/>
        <sz val="11.0"/>
      </rPr>
      <t xml:space="preserve"> קרם עיניים להפחתת מראה קמטים ולחץ על כפתור "</t>
    </r>
    <r>
      <rPr>
        <rFont val="Arial"/>
        <b/>
        <color rgb="FF000000"/>
        <sz val="11.0"/>
      </rPr>
      <t>הוספה לסל</t>
    </r>
    <r>
      <rPr>
        <rFont val="Arial"/>
        <color rgb="FF000000"/>
        <sz val="11.0"/>
      </rPr>
      <t>"
לחץ על מעבר לסל וודא שהמוצר נוסף לעגלת הקניות</t>
    </r>
  </si>
  <si>
    <r>
      <rPr>
        <rFont val="Arial"/>
        <color rgb="FF3F3F3F"/>
        <sz val="11.0"/>
      </rPr>
      <t xml:space="preserve">תועבר לחלון הסל שלי ויופיע בו המוצר:
 </t>
    </r>
    <r>
      <rPr>
        <rFont val="Arial"/>
        <color rgb="FFFF0000"/>
        <sz val="11.0"/>
      </rPr>
      <t xml:space="preserve">L'OREAL PARIS REVITALIFT LASER </t>
    </r>
    <r>
      <rPr>
        <rFont val="Arial"/>
        <color rgb="FF3F3F3F"/>
        <sz val="11.0"/>
      </rPr>
      <t>קרם עיניים להפחתת מראה קמטים</t>
    </r>
  </si>
  <si>
    <t>SIME-2-7</t>
  </si>
  <si>
    <r>
      <rPr>
        <rFont val="Arial"/>
        <color rgb="FF000000"/>
        <sz val="11.0"/>
      </rPr>
      <t xml:space="preserve">1.לחץ על כפתור שירותים ממשלתיים </t>
    </r>
    <r>
      <rPr>
        <rFont val="Arial"/>
        <color rgb="FF1155CC"/>
        <sz val="11.0"/>
        <u/>
      </rPr>
      <t>gov.il</t>
    </r>
    <r>
      <rPr>
        <rFont val="Arial"/>
        <color rgb="FF000000"/>
        <sz val="11.0"/>
      </rPr>
      <t>,
2.לחץ על כפתור "לרשימת הסניפים", 
3.הזן בשדה "חיפוש עיר" רחובות,
4.בחר בסניף קניון רחובות</t>
    </r>
  </si>
  <si>
    <t>תוצג בחלון כל הפרטים על סניף קניון רחובות והשירותים הניתנים בו</t>
  </si>
  <si>
    <t>SIME-2-8</t>
  </si>
  <si>
    <t>1.לחץ על אייקון life style
2. וודא שהגעת לעמוד מבצעי של מועדון לייף סטייל בסופר פארם</t>
  </si>
  <si>
    <t>תגיע לעמוד מבצעי לייף סטייל בסופר-פארם</t>
  </si>
  <si>
    <t>SIME-2-9</t>
  </si>
  <si>
    <t>1.לחץ על אייקון  life style
2.בחר בפריט : לייף טישו רך במיוחד 3 שכבות
3.לחץ על כפתור הוסף לסל
4.לחץ על אייקון "עגלה" בחלק העליון של המסך
5. וודא שהמוצר :לייף טישו רך במיוחד 3 שכבות נוסף לסל הקניות</t>
  </si>
  <si>
    <t>יופיע עגלת הקניות עם הפריטים שבסל הקניות</t>
  </si>
  <si>
    <t>SIME-2-10</t>
  </si>
  <si>
    <r>
      <rPr>
        <rFont val="Arial"/>
        <color rgb="FF000000"/>
        <sz val="11.0"/>
      </rPr>
      <t xml:space="preserve">1.לחץ על אייקון </t>
    </r>
    <r>
      <rPr>
        <rFont val="Arial"/>
        <b/>
        <color rgb="FF000000"/>
        <sz val="11.0"/>
      </rPr>
      <t>life style</t>
    </r>
    <r>
      <rPr>
        <rFont val="Arial"/>
        <color rgb="FF000000"/>
        <sz val="11.0"/>
      </rPr>
      <t xml:space="preserve">
2.לחץ על הצטרפות למועדון
3. לחץ על מקליקים ומצטרפים.
4.וודא שהנך מועבר לאתר חיצוני למסך  "הנפקת כרטיס אשראי"</t>
    </r>
  </si>
  <si>
    <t>תועבר לאתר חיצוני ישראכארד לחלון
 "הנפקת כרטיס אשראי"</t>
  </si>
  <si>
    <t>SIME-2-11</t>
  </si>
  <si>
    <r>
      <rPr>
        <rFont val="Arial"/>
        <color theme="1"/>
        <sz val="11.0"/>
      </rPr>
      <t xml:space="preserve">1.לחץ על אייקון דרושים
2.בחר תפקיד: </t>
    </r>
    <r>
      <rPr>
        <rFont val="Arial"/>
        <b/>
        <color theme="1"/>
        <sz val="11.0"/>
      </rPr>
      <t xml:space="preserve">אופטומטריסט </t>
    </r>
    <r>
      <rPr>
        <rFont val="Arial"/>
        <color theme="1"/>
        <sz val="11.0"/>
      </rPr>
      <t xml:space="preserve">ע"י לחיצה על תיבת checkbox
3.בחר אזור : </t>
    </r>
    <r>
      <rPr>
        <rFont val="Arial"/>
        <b/>
        <color theme="1"/>
        <sz val="11.0"/>
      </rPr>
      <t xml:space="preserve">שפלה </t>
    </r>
    <r>
      <rPr>
        <rFont val="Arial"/>
        <color theme="1"/>
        <sz val="11.0"/>
      </rPr>
      <t xml:space="preserve">ע"י לחיצה על תיבת checkbox
4.בחר עיר : </t>
    </r>
    <r>
      <rPr>
        <rFont val="Arial"/>
        <b/>
        <color theme="1"/>
        <sz val="11.0"/>
      </rPr>
      <t xml:space="preserve">רחובות </t>
    </r>
    <r>
      <rPr>
        <rFont val="Arial"/>
        <color theme="1"/>
        <sz val="11.0"/>
      </rPr>
      <t xml:space="preserve">ע"י לחיצה על תיבת checkbox
5.בחר סניף: </t>
    </r>
    <r>
      <rPr>
        <rFont val="Arial"/>
        <b/>
        <color theme="1"/>
        <sz val="11.0"/>
      </rPr>
      <t>קניון רחובות</t>
    </r>
    <r>
      <rPr>
        <rFont val="Arial"/>
        <color theme="1"/>
        <sz val="11.0"/>
      </rPr>
      <t xml:space="preserve"> ע"י לחיצה על תיבת checkbox
6.לחץ על כפתור "</t>
    </r>
    <r>
      <rPr>
        <rFont val="Arial"/>
        <b/>
        <color rgb="FF4A86E8"/>
        <sz val="11.0"/>
      </rPr>
      <t>סינון</t>
    </r>
    <r>
      <rPr>
        <rFont val="Arial"/>
        <color theme="1"/>
        <sz val="11.0"/>
      </rPr>
      <t>" 
7.וודא שמוצגות משרות מצד ימין של המסך.</t>
    </r>
  </si>
  <si>
    <t>תוצג תוצאת חיפוש משרת אופטומטריסט.ית
סניף קניון רחובות משמרות - חלקי</t>
  </si>
  <si>
    <t>SIME-2-12</t>
  </si>
  <si>
    <r>
      <rPr>
        <rFont val="Arial"/>
        <color theme="1"/>
        <sz val="11.0"/>
      </rPr>
      <t xml:space="preserve">1. לחץ על אייקון דרושים
2.לחץ על כפתור "צפייה במשרות" בקטגורית מנהל.ת משמרת
3. וודא שנפתח רשימת משרות פתוחות
4.לחץ על כפתור checkbox ב- מנהל.ת משמרת סניף הרצל רחובות
5. הזן פרטים אישיים בהגשת מועמדות מצד שמאל של המסך
6.הזן </t>
    </r>
    <r>
      <rPr>
        <rFont val="Arial"/>
        <b/>
        <color theme="1"/>
        <sz val="11.0"/>
      </rPr>
      <t>שם</t>
    </r>
    <r>
      <rPr>
        <rFont val="Arial"/>
        <color theme="1"/>
        <sz val="11.0"/>
      </rPr>
      <t xml:space="preserve">, </t>
    </r>
    <r>
      <rPr>
        <rFont val="Arial"/>
        <b/>
        <color theme="1"/>
        <sz val="11.0"/>
      </rPr>
      <t>שם משפחה</t>
    </r>
    <r>
      <rPr>
        <rFont val="Arial"/>
        <color theme="1"/>
        <sz val="11.0"/>
      </rPr>
      <t xml:space="preserve">, </t>
    </r>
    <r>
      <rPr>
        <rFont val="Arial"/>
        <b/>
        <color theme="1"/>
        <sz val="11.0"/>
      </rPr>
      <t>ת"ז</t>
    </r>
    <r>
      <rPr>
        <rFont val="Arial"/>
        <color theme="1"/>
        <sz val="11.0"/>
      </rPr>
      <t xml:space="preserve">, </t>
    </r>
    <r>
      <rPr>
        <rFont val="Arial"/>
        <b/>
        <color theme="1"/>
        <sz val="11.0"/>
      </rPr>
      <t>טלפון</t>
    </r>
    <r>
      <rPr>
        <rFont val="Arial"/>
        <color theme="1"/>
        <sz val="11.0"/>
      </rPr>
      <t xml:space="preserve">, </t>
    </r>
    <r>
      <rPr>
        <rFont val="Arial"/>
        <b/>
        <color theme="1"/>
        <sz val="11.0"/>
      </rPr>
      <t>עיר</t>
    </r>
    <r>
      <rPr>
        <rFont val="Arial"/>
        <color theme="1"/>
        <sz val="11.0"/>
      </rPr>
      <t xml:space="preserve">, </t>
    </r>
    <r>
      <rPr>
        <rFont val="Arial"/>
        <b/>
        <color theme="1"/>
        <sz val="11.0"/>
      </rPr>
      <t>דוא"ל</t>
    </r>
    <r>
      <rPr>
        <rFont val="Arial"/>
        <color theme="1"/>
        <sz val="11.0"/>
      </rPr>
      <t>, ניסיון רלוונט
7.לחץ על "כן" בתיבת checkbox מעל גיל 18
8. הוסף קו"ח ע"י לחיצה על כפתור + בצבע כחול
9. לחץ על כפתור "</t>
    </r>
    <r>
      <rPr>
        <rFont val="Arial"/>
        <color rgb="FF0000FF"/>
        <sz val="11.0"/>
      </rPr>
      <t>שליחה</t>
    </r>
    <r>
      <rPr>
        <rFont val="Arial"/>
        <color theme="1"/>
        <sz val="11.0"/>
      </rPr>
      <t xml:space="preserve">" </t>
    </r>
  </si>
  <si>
    <t>נפתח חלון פופאפ : 
תודה !
פרטיך התקבלו ויועברו לחנויות* / משרד מרכזי לפי בחירתך
אנו מודים על פנייתך
בהצלחה!
*הפרטים יועברו לחברות הזכיין המפעילות את החנויות
*רק פניות מתאימות תענינה</t>
  </si>
  <si>
    <t>שם: פרח
משפחה: לוגשי
ת"ז: 012345678
טלפון:054-12345678
עיר: רחובות
דואל: pl@gmail.com</t>
  </si>
  <si>
    <t>SIME-2-13</t>
  </si>
  <si>
    <r>
      <rPr>
        <rFont val="Arial"/>
        <color theme="1"/>
        <sz val="11.0"/>
      </rPr>
      <t>1. לחץ על סופר פארם ביטוח
2.גלול מעט כלפי מטה, לחץ על ביטוח דירה
3.לחץ על כפתור "</t>
    </r>
    <r>
      <rPr>
        <rFont val="Arial"/>
        <b/>
        <color theme="1"/>
        <sz val="11.0"/>
      </rPr>
      <t>להשארת פרטים</t>
    </r>
    <r>
      <rPr>
        <rFont val="Arial"/>
        <color theme="1"/>
        <sz val="11.0"/>
      </rPr>
      <t>"
4.וודא שנפתח חלון פופ אפ למילוי פרטים אישיים
5.הזן פרטים אישיים: שם, שם משפחה, טלפון נייד.
 6. לחץ על כפתור "חזרו אליי"</t>
    </r>
  </si>
  <si>
    <t>תוצג למשתמש הודעה :
הפרטים נקלטו בהצלחה!
ניצור קשר בימים הקרובים</t>
  </si>
  <si>
    <t xml:space="preserve">שם: פרח
משפחה: לוגשי
טלפון:054-12345678
</t>
  </si>
  <si>
    <t>SIME-2-14</t>
  </si>
  <si>
    <r>
      <rPr>
        <rFont val="Arial"/>
        <color theme="1"/>
        <sz val="11.0"/>
      </rPr>
      <t>1. לחץ על סופר פארם ביטוח
2.לחץ על ביטוח דירה
3.לחץ על כפתור "</t>
    </r>
    <r>
      <rPr>
        <rFont val="Arial"/>
        <b/>
        <color theme="1"/>
        <sz val="11.0"/>
      </rPr>
      <t>להשארת פרטים</t>
    </r>
    <r>
      <rPr>
        <rFont val="Arial"/>
        <color theme="1"/>
        <sz val="11.0"/>
      </rPr>
      <t xml:space="preserve">"
4.הזן פרטים אישיים </t>
    </r>
    <r>
      <rPr>
        <rFont val="Arial"/>
        <b/>
        <color theme="1"/>
        <sz val="11.0"/>
        <u/>
      </rPr>
      <t>ללא טלפון נייד</t>
    </r>
    <r>
      <rPr>
        <rFont val="Arial"/>
        <color theme="1"/>
        <sz val="11.0"/>
      </rPr>
      <t xml:space="preserve"> בחלון הפופאפ שנפתח
5. לחץ על כפתור "חזרו אליי"
וודא ששדה להזנת טלפון נייד נצבע באדום ומציג הודעת שגיאה</t>
    </r>
  </si>
  <si>
    <r>
      <rPr>
        <rFont val="Arial"/>
        <color theme="1"/>
      </rPr>
      <t xml:space="preserve">שדה למילויי טלפון נייד נצבע </t>
    </r>
    <r>
      <rPr>
        <rFont val="Arial"/>
        <color rgb="FFFF0000"/>
      </rPr>
      <t xml:space="preserve">באדום  </t>
    </r>
    <r>
      <rPr>
        <rFont val="Arial"/>
        <color theme="1"/>
      </rPr>
      <t xml:space="preserve">ותוצג הודעת שגיאה:
</t>
    </r>
    <r>
      <rPr>
        <rFont val="Arial"/>
        <color rgb="FFFF0000"/>
      </rPr>
      <t xml:space="preserve"> *אנא הזן/י מספר נייד תקין, ספרות בלבד, ללא סימנים.</t>
    </r>
  </si>
  <si>
    <t xml:space="preserve">
שם פרטי: פרח
שם משפחה: לוגשי
</t>
  </si>
  <si>
    <t>בדיקה שלילית</t>
  </si>
  <si>
    <t>SIME-2-15</t>
  </si>
  <si>
    <r>
      <rPr>
        <rFont val="Arial"/>
        <color theme="1"/>
        <sz val="11.0"/>
      </rPr>
      <t>1. לחץ על סופר פארם ביטוח
2.לחץ על ביטוח דירה
3.לחץ על כפתור "</t>
    </r>
    <r>
      <rPr>
        <rFont val="Arial"/>
        <b/>
        <color theme="1"/>
        <sz val="11.0"/>
      </rPr>
      <t>להשארת פרטים</t>
    </r>
    <r>
      <rPr>
        <rFont val="Arial"/>
        <color theme="1"/>
        <sz val="11.0"/>
      </rPr>
      <t xml:space="preserve">"
4.הזן פרטים אישיים </t>
    </r>
    <r>
      <rPr>
        <rFont val="Arial"/>
        <b/>
        <color theme="1"/>
        <sz val="11.0"/>
        <u/>
      </rPr>
      <t>ללא שם משפחה</t>
    </r>
    <r>
      <rPr>
        <rFont val="Arial"/>
        <color theme="1"/>
        <sz val="11.0"/>
      </rPr>
      <t xml:space="preserve"> בחלון הפופאפ שנפתח
5. לחץ על כפתור "חזרו אליי"
וודא ששדה שם משפחה נצבע באדום ומציג הודעת שגיאה</t>
    </r>
  </si>
  <si>
    <r>
      <rPr>
        <rFont val="Arial"/>
        <color theme="1"/>
      </rPr>
      <t xml:space="preserve">שדה למילויי שם משפחה נצע </t>
    </r>
    <r>
      <rPr>
        <rFont val="Arial"/>
        <color rgb="FFFF0000"/>
      </rPr>
      <t xml:space="preserve">באדום  </t>
    </r>
    <r>
      <rPr>
        <rFont val="Arial"/>
        <color theme="1"/>
      </rPr>
      <t xml:space="preserve">ותוצג הודעת שגיאה:
</t>
    </r>
    <r>
      <rPr>
        <rFont val="Arial"/>
        <color rgb="FFFF0000"/>
      </rPr>
      <t xml:space="preserve"> *שדה זה חובה</t>
    </r>
  </si>
  <si>
    <t>שם פרטי: פרח
טלפון נייד: 054-12345678</t>
  </si>
  <si>
    <t>SIME-2-16</t>
  </si>
  <si>
    <t>1. לחץ על סופר פארם ביטוח
2. לחץ על ביטוח דירה
3. לחץ על כפתור "קבלת הצעת אונליין"
4. וודא שנפתח חלון חדש של AIG למילוי פרטים אישיים</t>
  </si>
  <si>
    <t>נפתח חלון חדש של אתר AIG למילוי פרטים אישיים</t>
  </si>
  <si>
    <t>בדיקת אינטגרציה</t>
  </si>
  <si>
    <t>נפתח באג</t>
  </si>
  <si>
    <t>SIME-2-17</t>
  </si>
  <si>
    <r>
      <rPr>
        <rFont val="Arial"/>
        <color theme="1"/>
        <sz val="11.0"/>
      </rPr>
      <t xml:space="preserve">1.לחץ על אייקון </t>
    </r>
    <r>
      <rPr>
        <rFont val="Arial"/>
        <color rgb="FFFF0000"/>
        <sz val="11.0"/>
      </rPr>
      <t xml:space="preserve">סופר פארם ביטוח
</t>
    </r>
    <r>
      <rPr>
        <rFont val="Arial"/>
        <color theme="1"/>
        <sz val="11.0"/>
      </rPr>
      <t>2.לחץ על אייקון לשירות ותביעות בצד שמאל למעלה של העמוד
3.לחץ לאיזור האישי- AIG בקטגורית רכב AIG
4.וודא שהגעת לעמוד כניסה מאובטחת לאיזור האישי באתר AIG</t>
    </r>
  </si>
  <si>
    <t xml:space="preserve">תגיע לעמוד איזור אישי למילוי פרטים אישיים באתר AIG </t>
  </si>
  <si>
    <t>SIME-2-18</t>
  </si>
  <si>
    <t>1.לחץ על אייקון דרושים
2. וודא שנפתח חלון דרושים לפי קטגוריות לסינון(תפקיד,אזור,עיר, סניף)</t>
  </si>
  <si>
    <t>תגיע לעמוד דרושים בסופר פארם</t>
  </si>
  <si>
    <t>SIME-2-19</t>
  </si>
  <si>
    <t>SIME-2-20</t>
  </si>
  <si>
    <t>SIME-2-21</t>
  </si>
  <si>
    <t>SIME-2-22</t>
  </si>
  <si>
    <t>SIME-2-23</t>
  </si>
  <si>
    <t>SIME-2-24</t>
  </si>
  <si>
    <t>SIME-2-25</t>
  </si>
  <si>
    <t>SIME-2-26</t>
  </si>
  <si>
    <t>SIME-2-27</t>
  </si>
  <si>
    <t>SIME-2-28</t>
  </si>
  <si>
    <t>SIME-2-29</t>
  </si>
  <si>
    <t>SIME-2-30</t>
  </si>
  <si>
    <t>SIME-2-31</t>
  </si>
  <si>
    <t>SIME-2-32</t>
  </si>
  <si>
    <t>SIME-2-33</t>
  </si>
  <si>
    <t>SIME-2-34</t>
  </si>
  <si>
    <t>SIME-2-35</t>
  </si>
  <si>
    <t>SIME-2-36</t>
  </si>
  <si>
    <t>SIME-2-37</t>
  </si>
  <si>
    <t>SIME-2-38</t>
  </si>
  <si>
    <t>SIME-2-39</t>
  </si>
  <si>
    <t>SIME-2-40</t>
  </si>
  <si>
    <t xml:space="preserve">1.לחץ על לחצן אייקון עגלה הממוקם בצד ימין למעלה
2.וודא כי נפתח פופאפ וכתוב "סל הקניות שלך ריק"
</t>
  </si>
  <si>
    <t>יופיע חלון פופאפ ובו כתוב סל הקניות שלך ריק</t>
  </si>
  <si>
    <t>Precondition: המשתמש מחובר 
ולא הוסיף אף מוצר לסל</t>
  </si>
  <si>
    <t>pass</t>
  </si>
  <si>
    <t>1.תכתוב בחיפוש "בושם טום פורד"
2.בחר את המוצר " BLACK ORCHID BLACK ORCHID א.ד.פ יוניסקס 100 מ"ל "
3.לחץ על "הוספה לסל"
4.לחץ על אייקון עגלה הממוקם בצד ימין למעלה 
5.וודא כי המוצר מופיע בסל</t>
  </si>
  <si>
    <t>יופיע סל הקניות עם המוצר שבחרנו בעגלה</t>
  </si>
  <si>
    <t>פונקציונליות, GUI</t>
  </si>
  <si>
    <r>
      <rPr>
        <rFont val="Calibri"/>
        <b/>
        <color theme="1"/>
        <sz val="11.0"/>
      </rPr>
      <t xml:space="preserve">בדיקת GUI </t>
    </r>
    <r>
      <rPr>
        <rFont val="Calibri"/>
        <color theme="1"/>
        <sz val="11.0"/>
      </rPr>
      <t>: וודא כי בעת הוספת מוצר לעגלה, מופיע על יד העגלה מספר מוצרים שנמצאים בעגלה</t>
    </r>
  </si>
  <si>
    <t>1.לחץ על לחצן אייקון עגלה הממוקם בצד ימין למעלה
2.בחלון של סל הקניות שנפתח לחץ על הכפתור +
3.וודא שכמות המוצר התעדכנה ל- 2
3.וודא כי העגלה התעדכנה לכמות הרצויה</t>
  </si>
  <si>
    <t>סל הקניות יופיע עם כמות הפריטים החדש: 2 מאותו מוצר</t>
  </si>
  <si>
    <t xml:space="preserve">Precondition: 
1.המשתמש מחובר 
2.ישנו בעגלה מוצר 1
</t>
  </si>
  <si>
    <t>פונקציונליות</t>
  </si>
  <si>
    <t>1.לחץ על לחצן אייקון עגלה הממוקם בצד ימין למעלה
2.בחלון שנפתח על יד המוצר שתרצה להוסיף לחץ על הכפתור -
3.וודא כי העגלה התעדכנה ומופיע מוצר 1</t>
  </si>
  <si>
    <t>סל הקניות התעדכן וכמות הפריטים שמופיע בה הוא 1</t>
  </si>
  <si>
    <t>Precondition: המשתמש מחובר 
ישנו בעגלה מוצר בכמות 2 פרטים מאותו מוצר</t>
  </si>
  <si>
    <t>1.לחץ על לחצן אייקון עגלה הממוקם בצד ימין למעלה
2.בחלון שנפתח לחץ על כפתור X כדי להסיר את המוצר
3.וודא שהמוצר נמחק מהעגלה</t>
  </si>
  <si>
    <t>סל הקניות יופיע כשהוא ריק</t>
  </si>
  <si>
    <t>Precondition: המשתמש מחובר 
ישנו בעגלה מוצר 1</t>
  </si>
  <si>
    <r>
      <rPr>
        <rFont val="Calibri"/>
        <b/>
        <color rgb="FF000000"/>
        <sz val="11.0"/>
      </rPr>
      <t>בדיקת GUI</t>
    </r>
    <r>
      <rPr>
        <rFont val="Calibri"/>
        <color rgb="FF000000"/>
        <sz val="11.0"/>
      </rPr>
      <t xml:space="preserve"> : וודא כי בעת
 הסרת מוצר מהעגלה, המספר
ליד אייקון העגלה מתאפס או יורד</t>
    </r>
  </si>
  <si>
    <t>1.לחץ על לחצן אייקון עגלה הממוקם בצד ימין למעלה
2.לחץ על "להצגת סל הקניות המלא"
3.לחץ על "לסיום הזמנה"
4.בחר "איסוף מהסניף"
5.בחר ברשימת ערים את "תל אביב-יפו"
6.בחר ברשימת סניפים את "אבן גבירול"
7.הקלד את המספר טלפון "0548098391"
8.סמן V בתיבת checkbox
9. לחץ על "המשך"
10.הקלד אשראי ותז 
11. לחץ על "המשך לתשלום"</t>
  </si>
  <si>
    <t>תגיע לעמוד אישור רכישה ותקבל מייל עם פרטי ההמזנה</t>
  </si>
  <si>
    <t xml:space="preserve">Precondition: המשתמש מחובר 
ומעוניין לקנות מוצר אחד שבעגלה
ולהגיע לאסוף </t>
  </si>
  <si>
    <t>לא בוצע</t>
  </si>
  <si>
    <r>
      <rPr>
        <rFont val="Arial"/>
        <color theme="1"/>
        <sz val="11.0"/>
      </rPr>
      <t xml:space="preserve">1.לחץ על לחצן אייקון עגלה הממוקם בצד ימין למעלה
2.לחץ על "להצגת סל הקניות המלא"
3.לחץ על "לסיום הזמנה"
4.בחר "משלוח"
5.הקלד את </t>
    </r>
    <r>
      <rPr>
        <rFont val="Arial"/>
        <b/>
        <color rgb="FF980000"/>
        <sz val="11.0"/>
      </rPr>
      <t>כתובת המגורים</t>
    </r>
    <r>
      <rPr>
        <rFont val="Arial"/>
        <color theme="1"/>
        <sz val="11.0"/>
      </rPr>
      <t xml:space="preserve">
7.הקלד את המספר טלפון "0548098391"
8.השאר תיבת checkbox </t>
    </r>
    <r>
      <rPr>
        <rFont val="Arial"/>
        <b/>
        <color theme="1"/>
        <sz val="11.0"/>
        <u/>
      </rPr>
      <t xml:space="preserve">ריקה </t>
    </r>
    <r>
      <rPr>
        <rFont val="Arial"/>
        <color theme="1"/>
        <sz val="11.0"/>
      </rPr>
      <t>("נא להשאיר מחוץ לדלת"
9.סמן V בתיבת checkbox "אני מצהיר כי קראתי"
10. לחץ על "המשך"
11.הקלד אשראי ות"ז 
12. לחץ על "המשך לתשלום"</t>
    </r>
  </si>
  <si>
    <t xml:space="preserve">דף תודה על הרכישה ומס הזמנה </t>
  </si>
  <si>
    <r>
      <rPr>
        <rFont val="Arial"/>
        <b/>
        <color theme="1"/>
        <sz val="11.0"/>
      </rPr>
      <t xml:space="preserve">Precondition: המשתמש מחובר 
ומעוניין לקנות מוצר אחד שבעגלה
ולשלוח לבית
</t>
    </r>
    <r>
      <rPr>
        <rFont val="Arial"/>
        <b/>
        <color rgb="FF980000"/>
        <sz val="11.0"/>
      </rPr>
      <t>כתובת מגורים:</t>
    </r>
    <r>
      <rPr>
        <rFont val="Arial"/>
        <b/>
        <color theme="1"/>
        <sz val="11.0"/>
      </rPr>
      <t xml:space="preserve">
תל אביב, אבן גבירול 5 דירה 2 
קומה 1</t>
    </r>
  </si>
  <si>
    <r>
      <rPr>
        <rFont val="Arial"/>
        <color theme="1"/>
        <sz val="11.0"/>
      </rPr>
      <t>1.לחץ על לחצן אייקון עגלה הממוקם בצד ימין למעלה
2.לחץ על כפתור ה"+" להוספת כמות 
3.בהוספה ה-</t>
    </r>
    <r>
      <rPr>
        <rFont val="Arial"/>
        <b/>
        <color theme="1"/>
        <sz val="12.0"/>
      </rPr>
      <t>6</t>
    </r>
    <r>
      <rPr>
        <rFont val="Arial"/>
        <color theme="1"/>
        <sz val="11.0"/>
      </rPr>
      <t xml:space="preserve"> אתה תקבל פופאפ עם ההודעה "פריט זה מוגבל בכמות היחידות לרכישה"</t>
    </r>
  </si>
  <si>
    <t>בדיקת קצה בכמות מוצרים בעגלה</t>
  </si>
  <si>
    <t>Precondition: המשתמש מחובר והוסיף את המוצר
"נינג'ה AUTO IQ בלנדר שייק מקצועי" לעגלה</t>
  </si>
  <si>
    <t>בדיקת קצה</t>
  </si>
  <si>
    <t>לא קפצה לי הודעה על הגבלת כמות.
רק אחרי שהוספתי 31 פריטים אלו קפה התראה!</t>
  </si>
  <si>
    <t>1.לחץ על לחצן אייקון עגלה הממוקם בצד ימין למעלה
2.לחץ על "להצגת סל הקניות המלא"
3.לחץ על כפתור "יש לך קוד קופון?" מצד ימין למטה
4.הקלד קוד קופון "Test" 
5.לחץ על כפתור אדום "הוספת קופון"
6.וודא כי ירד לך 50 שקלים מסכום הרכישה</t>
  </si>
  <si>
    <t>יופחת לך מהסכום לתשלום 50 ש"ח</t>
  </si>
  <si>
    <t>1.לחץ על לחצן אייקון עגלה הממוקם בצד ימין למעלה
2.לחץ על "להצגת סל הקניות המלא"
3.לחץ על כפתור "העברת הסל לאפליקציה" בצד ימין למטה
5.וודא שנפתח פופאפ "הועבר בהצלחה"</t>
  </si>
  <si>
    <t>יפתח לך חלון פופאפ "העברת סל הקניות לאפליקציה" 
ותוצג הודעה : הסל התווסף בהצלחה לרשימת הקניות שלך באפליקציה</t>
  </si>
  <si>
    <t>1.לחץ על לחצן אייקון עגלה הממוקם בצד ימין למעלה
2.לחץ על "להצגת סל הקניות המלא"
3.גלול מעט למטה בצד שמאל תחת הכותרת "אולי יעניין אותך גם"
5.לחץ הוספה לסל למוצר "מגהץ TEFEL" 
6.וודא שהמוצר נוסף לסל ע"י גלילה של העכבר למעלה</t>
  </si>
  <si>
    <t xml:space="preserve">הוספת מוצר מקטגורית "אולי יעניין אותך גם" וודא שאכן המוצר מופיעה ברשימת המוצרים שבסל הקניות </t>
  </si>
  <si>
    <t>Precondition: המשתמש מחובר ויש מוצר בסל</t>
  </si>
  <si>
    <t xml:space="preserve">1.כתוב בשורת החיפוש "מגהץ DT8230" של חברת Tefal
2.בחר את המוצר " מגהץ DT8230"
3.לחץ על כפתור "הוספה לסל"
3.בזמן שאנחנו מחוברים לאתר והמוצר בעגלה נכבה את האינטרנט
4.לאחר דקה נחבר את האינטרנט 
5.כשהאינטרנט מחובר כבר נלחץ על החץ שפונה למעלה 
הממוקם בחלק העליון וימני ביותר (סוג של רענון אתר)
6.נוודא שהמשתמש עדיין מחובר לאתר </t>
  </si>
  <si>
    <t>לאחר קריסת אינטרנט מצפה שהמשתמש עדיין מחובר והמוצר שהוספנו נמצא בסל והאתר פועל כשורה</t>
  </si>
  <si>
    <t>Precondition: המשתמש מחובר</t>
  </si>
  <si>
    <t>בדיקת Recovery</t>
  </si>
  <si>
    <t>Test Plan</t>
  </si>
  <si>
    <t>Overview</t>
  </si>
  <si>
    <t>Reference Information</t>
  </si>
  <si>
    <t>Location</t>
  </si>
  <si>
    <t>Use Cases &amp; Requirements</t>
  </si>
  <si>
    <t>[Link]</t>
  </si>
  <si>
    <t>Reference Material</t>
  </si>
  <si>
    <t>Test Environment information</t>
  </si>
  <si>
    <t>End User Documentation</t>
  </si>
  <si>
    <t>Test Schedule</t>
  </si>
  <si>
    <t>Change Log</t>
  </si>
  <si>
    <t>Person</t>
  </si>
  <si>
    <t>Date</t>
  </si>
  <si>
    <t>Test Instructions</t>
  </si>
  <si>
    <t>Created Doc</t>
  </si>
  <si>
    <t>Ori Bsor</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</si>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</sst>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45">
    <font>
      <sz val="11.0"/>
      <color theme="1"/>
      <name val="Arial"/>
      <scheme val="minor"/>
    </font>
    <font>
      <b/>
      <sz val="15.0"/>
      <color rgb="FF1F497D"/>
      <name val="Calibri"/>
    </font>
    <font>
      <sz val="11.0"/>
      <color theme="1"/>
      <name val="Calibri"/>
    </font>
    <font>
      <b/>
      <sz val="11.0"/>
      <color rgb="FF1F497D"/>
      <name val="Calibri"/>
    </font>
    <font>
      <b/>
      <i/>
      <sz val="11.0"/>
      <color rgb="FF7F7F7F"/>
      <name val="Calibri"/>
    </font>
    <font>
      <sz val="11.0"/>
      <color rgb="FFBFBFBF"/>
      <name val="Calibri"/>
    </font>
    <font>
      <b/>
      <i/>
      <u/>
      <sz val="11.0"/>
      <color rgb="FF0000FF"/>
      <name val="Calibri"/>
    </font>
    <font>
      <b/>
      <sz val="13.0"/>
      <color theme="1"/>
      <name val="Calibri"/>
    </font>
    <font>
      <color theme="1"/>
      <name val="Calibri"/>
    </font>
    <font>
      <sz val="11.0"/>
      <color theme="1"/>
      <name val="Arial"/>
    </font>
    <font>
      <sz val="11.0"/>
      <color rgb="FF3F3F3F"/>
      <name val="Arial"/>
    </font>
    <font>
      <b/>
      <sz val="9.0"/>
      <color theme="1"/>
      <name val="Arial"/>
    </font>
    <font>
      <color theme="1"/>
      <name val="Arial"/>
      <scheme val="minor"/>
    </font>
    <font>
      <sz val="11.0"/>
      <color rgb="FF000000"/>
      <name val="Arial"/>
    </font>
    <font>
      <b/>
      <sz val="11.0"/>
      <color theme="1"/>
      <name val="Arial"/>
    </font>
    <font>
      <color theme="1"/>
      <name val="Arial"/>
    </font>
    <font>
      <b/>
      <sz val="14.0"/>
      <color theme="1"/>
      <name val="Arial"/>
    </font>
    <font>
      <sz val="12.0"/>
      <color theme="1"/>
      <name val="Arial"/>
    </font>
    <font>
      <sz val="13.0"/>
      <color rgb="FF3F3F3F"/>
      <name val="Arial"/>
    </font>
    <font>
      <sz val="11.0"/>
      <color theme="0"/>
      <name val="Calibri"/>
    </font>
    <font>
      <sz val="11.0"/>
      <color rgb="FF000000"/>
      <name val="Calibri"/>
    </font>
    <font>
      <b/>
      <sz val="11.0"/>
      <color rgb="FF000000"/>
      <name val="Arial"/>
    </font>
    <font>
      <b/>
      <i/>
      <u/>
      <sz val="11.0"/>
      <color rgb="FF7F7F7F"/>
      <name val="Calibri"/>
    </font>
    <font>
      <b/>
      <sz val="11.0"/>
      <color theme="1"/>
      <name val="Calibri"/>
    </font>
    <font>
      <b/>
      <sz val="12.0"/>
      <color theme="1"/>
      <name val="Calibri"/>
    </font>
    <font>
      <b/>
      <sz val="14.0"/>
      <color theme="1"/>
      <name val="Calibri"/>
    </font>
    <font>
      <b/>
      <sz val="14.0"/>
      <color rgb="FF3F3F3F"/>
      <name val="Calibri"/>
    </font>
    <font>
      <b/>
      <sz val="12.0"/>
      <color rgb="FF000000"/>
      <name val="Arial"/>
    </font>
    <font>
      <sz val="11.0"/>
      <color rgb="FF3F3F3F"/>
      <name val="Calibri"/>
    </font>
    <font>
      <b/>
      <sz val="9.0"/>
      <color rgb="FF000000"/>
      <name val="Arial"/>
    </font>
    <font>
      <b/>
      <sz val="11.0"/>
      <color rgb="FFFFFFFF"/>
      <name val="Calibri"/>
    </font>
    <font>
      <b/>
      <sz val="9.0"/>
      <color theme="1"/>
      <name val="Calibri"/>
    </font>
    <font>
      <b/>
      <sz val="9.0"/>
      <color rgb="FF000000"/>
      <name val="Calibri"/>
    </font>
    <font>
      <b/>
      <sz val="12.0"/>
      <color rgb="FFBFBFBF"/>
      <name val="Calibri"/>
    </font>
    <font>
      <b/>
      <sz val="12.0"/>
      <color theme="1"/>
      <name val="Arial"/>
    </font>
    <font>
      <sz val="13.0"/>
      <color theme="1"/>
      <name val="Calibri"/>
    </font>
    <font>
      <u/>
      <sz val="11.0"/>
      <color rgb="FF000000"/>
      <name val="Arial"/>
    </font>
    <font>
      <sz val="17.0"/>
      <color theme="1"/>
      <name val="Calibri"/>
    </font>
    <font>
      <sz val="12.0"/>
      <color theme="1"/>
      <name val="Calibri"/>
    </font>
    <font>
      <b/>
      <sz val="10.0"/>
      <color theme="1"/>
      <name val="Arial"/>
    </font>
    <font>
      <b/>
      <sz val="36.0"/>
      <color rgb="FF1F497D"/>
      <name val="Cambria"/>
    </font>
    <font>
      <sz val="14.0"/>
      <color theme="1"/>
      <name val="Calibri"/>
    </font>
    <font>
      <b/>
      <i/>
      <sz val="11.0"/>
      <color theme="1"/>
      <name val="Calibri"/>
    </font>
    <font>
      <b/>
      <sz val="15.0"/>
      <color rgb="FFBFBFBF"/>
      <name val="Calibri"/>
    </font>
    <font>
      <u/>
      <sz val="8.0"/>
      <color theme="10"/>
      <name val="Euphemia"/>
    </font>
  </fonts>
  <fills count="10">
    <fill>
      <patternFill patternType="none"/>
    </fill>
    <fill>
      <patternFill patternType="lightGray"/>
    </fill>
    <fill>
      <patternFill patternType="solid">
        <fgColor rgb="FFB8CCE4"/>
        <bgColor rgb="FFB8CCE4"/>
      </patternFill>
    </fill>
    <fill>
      <patternFill patternType="solid">
        <fgColor theme="6"/>
        <bgColor theme="6"/>
      </patternFill>
    </fill>
    <fill>
      <patternFill patternType="solid">
        <fgColor rgb="FFDBE5F1"/>
        <bgColor rgb="FFDBE5F1"/>
      </patternFill>
    </fill>
    <fill>
      <patternFill patternType="solid">
        <fgColor rgb="FFB6D7A8"/>
        <bgColor rgb="FFB6D7A8"/>
      </patternFill>
    </fill>
    <fill>
      <patternFill patternType="solid">
        <fgColor rgb="FF9BBB59"/>
        <bgColor rgb="FF9BBB59"/>
      </patternFill>
    </fill>
    <fill>
      <patternFill patternType="solid">
        <fgColor rgb="FF4A86E8"/>
        <bgColor rgb="FF4A86E8"/>
      </patternFill>
    </fill>
    <fill>
      <patternFill patternType="solid">
        <fgColor rgb="FFFFFF00"/>
        <bgColor rgb="FFFFFF00"/>
      </patternFill>
    </fill>
    <fill>
      <patternFill patternType="solid">
        <fgColor rgb="FFC00000"/>
        <bgColor rgb="FFC00000"/>
      </patternFill>
    </fill>
  </fills>
  <borders count="2">
    <border/>
    <border>
      <bottom style="thick">
        <color theme="4"/>
      </bottom>
    </border>
  </borders>
  <cellStyleXfs count="1">
    <xf borderId="0" fillId="0" fontId="0" numFmtId="164" applyAlignment="1" applyFont="1" applyNumberFormat="1"/>
  </cellStyleXfs>
  <cellXfs count="216">
    <xf borderId="0" fillId="0" fontId="0" numFmtId="164" xfId="0" applyAlignment="1" applyFont="1" applyNumberFormat="1">
      <alignment readingOrder="0" shrinkToFit="0" vertical="bottom" wrapText="0"/>
    </xf>
    <xf borderId="1" fillId="0" fontId="1" numFmtId="164" xfId="0" applyAlignment="1" applyBorder="1" applyFont="1" applyNumberFormat="1">
      <alignment vertical="top"/>
    </xf>
    <xf borderId="0" fillId="0" fontId="2" numFmtId="164" xfId="0" applyAlignment="1" applyFont="1" applyNumberFormat="1">
      <alignment vertical="top"/>
    </xf>
    <xf borderId="1" fillId="0" fontId="1" numFmtId="164" xfId="0" applyBorder="1" applyFont="1" applyNumberFormat="1"/>
    <xf borderId="0" fillId="0" fontId="3" numFmtId="164" xfId="0" applyAlignment="1" applyFont="1" applyNumberFormat="1">
      <alignment vertical="top"/>
    </xf>
    <xf borderId="0" fillId="0" fontId="4" numFmtId="164" xfId="0" applyAlignment="1" applyFont="1" applyNumberFormat="1">
      <alignment vertical="top"/>
    </xf>
    <xf borderId="0" fillId="0" fontId="3" numFmtId="164" xfId="0" applyFont="1" applyNumberFormat="1"/>
    <xf borderId="0" fillId="0" fontId="3" numFmtId="3" xfId="0" applyAlignment="1" applyFont="1" applyNumberFormat="1">
      <alignment horizontal="left" readingOrder="0"/>
    </xf>
    <xf borderId="0" fillId="0" fontId="3" numFmtId="3" xfId="0" applyAlignment="1" applyFont="1" applyNumberFormat="1">
      <alignment horizontal="left"/>
    </xf>
    <xf borderId="0" fillId="0" fontId="5" numFmtId="164" xfId="0" applyAlignment="1" applyFont="1" applyNumberFormat="1">
      <alignment vertical="top"/>
    </xf>
    <xf borderId="0" fillId="0" fontId="6" numFmtId="0" xfId="0" applyAlignment="1" applyFont="1">
      <alignment vertical="top"/>
    </xf>
    <xf borderId="0" fillId="0" fontId="7" numFmtId="0" xfId="0" applyAlignment="1" applyFont="1">
      <alignment readingOrder="0" vertical="top"/>
    </xf>
    <xf borderId="0" fillId="0" fontId="2" numFmtId="164" xfId="0" applyAlignment="1" applyFont="1" applyNumberFormat="1">
      <alignment vertical="top"/>
    </xf>
    <xf borderId="0" fillId="0" fontId="8" numFmtId="0" xfId="0" applyFont="1"/>
    <xf borderId="0" fillId="2" fontId="2" numFmtId="0" xfId="0" applyAlignment="1" applyFill="1" applyFont="1">
      <alignment horizontal="left" shrinkToFit="0" vertical="top" wrapText="1"/>
    </xf>
    <xf borderId="0" fillId="2" fontId="9" numFmtId="0" xfId="0" applyAlignment="1" applyFont="1">
      <alignment readingOrder="0" shrinkToFit="0" vertical="top" wrapText="1"/>
    </xf>
    <xf borderId="0" fillId="2" fontId="10" numFmtId="0" xfId="0" applyAlignment="1" applyFont="1">
      <alignment readingOrder="0" shrinkToFit="0" vertical="top" wrapText="1"/>
    </xf>
    <xf borderId="0" fillId="2" fontId="11" numFmtId="0" xfId="0" applyAlignment="1" applyFont="1">
      <alignment readingOrder="0" vertical="top"/>
    </xf>
    <xf borderId="0" fillId="2" fontId="2" numFmtId="0" xfId="0" applyAlignment="1" applyFont="1">
      <alignment horizontal="right" shrinkToFit="0" vertical="top" wrapText="1"/>
    </xf>
    <xf borderId="0" fillId="2" fontId="2" numFmtId="0" xfId="0" applyAlignment="1" applyFont="1">
      <alignment readingOrder="0" shrinkToFit="0" vertical="top" wrapText="1"/>
    </xf>
    <xf borderId="0" fillId="2" fontId="2" numFmtId="0" xfId="0" applyAlignment="1" applyFont="1">
      <alignment readingOrder="0" shrinkToFit="0" vertical="top" wrapText="1"/>
    </xf>
    <xf borderId="0" fillId="0" fontId="12" numFmtId="0" xfId="0" applyFont="1"/>
    <xf borderId="0" fillId="3" fontId="2" numFmtId="0" xfId="0" applyAlignment="1" applyFill="1" applyFont="1">
      <alignment horizontal="left" shrinkToFit="0" vertical="top" wrapText="1"/>
    </xf>
    <xf borderId="0" fillId="3" fontId="13" numFmtId="0" xfId="0" applyAlignment="1" applyFont="1">
      <alignment horizontal="right" readingOrder="0" shrinkToFit="0" vertical="top" wrapText="1"/>
    </xf>
    <xf borderId="0" fillId="3" fontId="10" numFmtId="0" xfId="0" applyAlignment="1" applyFont="1">
      <alignment horizontal="right" readingOrder="0" shrinkToFit="0" vertical="top" wrapText="1"/>
    </xf>
    <xf borderId="0" fillId="3" fontId="14" numFmtId="0" xfId="0" applyAlignment="1" applyFont="1">
      <alignment horizontal="right" readingOrder="2" vertical="top"/>
    </xf>
    <xf borderId="0" fillId="3" fontId="2" numFmtId="0" xfId="0" applyAlignment="1" applyFont="1">
      <alignment horizontal="right" shrinkToFit="0" vertical="top" wrapText="1"/>
    </xf>
    <xf borderId="0" fillId="3" fontId="2" numFmtId="0" xfId="0" applyAlignment="1" applyFont="1">
      <alignment shrinkToFit="0" wrapText="1"/>
    </xf>
    <xf borderId="0" fillId="0" fontId="2" numFmtId="0" xfId="0" applyAlignment="1" applyFont="1">
      <alignment shrinkToFit="0" wrapText="1"/>
    </xf>
    <xf borderId="0" fillId="3" fontId="2" numFmtId="0" xfId="0" applyAlignment="1" applyFont="1">
      <alignment readingOrder="0" shrinkToFit="0" vertical="top" wrapText="1"/>
    </xf>
    <xf borderId="0" fillId="3" fontId="9" numFmtId="0" xfId="0" applyAlignment="1" applyFont="1">
      <alignment readingOrder="0" shrinkToFit="0" vertical="top" wrapText="1"/>
    </xf>
    <xf borderId="0" fillId="3" fontId="10" numFmtId="0" xfId="0" applyAlignment="1" applyFont="1">
      <alignment readingOrder="0" shrinkToFit="0" vertical="top" wrapText="1"/>
    </xf>
    <xf borderId="0" fillId="3" fontId="14" numFmtId="0" xfId="0" applyAlignment="1" applyFont="1">
      <alignment readingOrder="0" shrinkToFit="0" vertical="top" wrapText="1"/>
    </xf>
    <xf borderId="0" fillId="3" fontId="9" numFmtId="0" xfId="0" applyAlignment="1" applyFont="1">
      <alignment horizontal="right" readingOrder="0" vertical="top"/>
    </xf>
    <xf borderId="0" fillId="3" fontId="15" numFmtId="0" xfId="0" applyAlignment="1" applyFont="1">
      <alignment readingOrder="0" vertical="top"/>
    </xf>
    <xf borderId="0" fillId="3" fontId="14" numFmtId="0" xfId="0" applyAlignment="1" applyFont="1">
      <alignment horizontal="right" readingOrder="2" shrinkToFit="0" vertical="top" wrapText="1"/>
    </xf>
    <xf borderId="0" fillId="3" fontId="2" numFmtId="0" xfId="0" applyAlignment="1" applyFont="1">
      <alignment shrinkToFit="0" vertical="top" wrapText="1"/>
    </xf>
    <xf borderId="0" fillId="3" fontId="9" numFmtId="0" xfId="0" applyAlignment="1" applyFont="1">
      <alignment horizontal="right" readingOrder="0" shrinkToFit="0" vertical="top" wrapText="1"/>
    </xf>
    <xf borderId="0" fillId="3" fontId="15" numFmtId="0" xfId="0" applyAlignment="1" applyFont="1">
      <alignment readingOrder="0"/>
    </xf>
    <xf borderId="0" fillId="3" fontId="15" numFmtId="0" xfId="0" applyFont="1"/>
    <xf borderId="0" fillId="3" fontId="15" numFmtId="0" xfId="0" applyAlignment="1" applyFont="1">
      <alignment horizontal="right" readingOrder="0" vertical="top"/>
    </xf>
    <xf borderId="0" fillId="3" fontId="9" numFmtId="0" xfId="0" applyAlignment="1" applyFont="1">
      <alignment readingOrder="0"/>
    </xf>
    <xf borderId="0" fillId="0" fontId="2" numFmtId="0" xfId="0" applyAlignment="1" applyFont="1">
      <alignment shrinkToFit="0" vertical="top" wrapText="1"/>
    </xf>
    <xf borderId="0" fillId="4" fontId="13" numFmtId="0" xfId="0" applyAlignment="1" applyFill="1" applyFont="1">
      <alignment horizontal="right" shrinkToFit="0" vertical="top" wrapText="1"/>
    </xf>
    <xf borderId="0" fillId="4" fontId="10" numFmtId="0" xfId="0" applyAlignment="1" applyFont="1">
      <alignment horizontal="right" shrinkToFit="0" vertical="top" wrapText="1"/>
    </xf>
    <xf borderId="0" fillId="4" fontId="14" numFmtId="0" xfId="0" applyAlignment="1" applyFont="1">
      <alignment horizontal="right" readingOrder="2" vertical="top"/>
    </xf>
    <xf borderId="0" fillId="5" fontId="16" numFmtId="0" xfId="0" applyAlignment="1" applyFill="1" applyFont="1">
      <alignment readingOrder="0"/>
    </xf>
    <xf borderId="0" fillId="3" fontId="17" numFmtId="0" xfId="0" applyAlignment="1" applyFont="1">
      <alignment readingOrder="0" shrinkToFit="0" vertical="top" wrapText="1"/>
    </xf>
    <xf borderId="0" fillId="3" fontId="18" numFmtId="0" xfId="0" applyAlignment="1" applyFont="1">
      <alignment readingOrder="0" shrinkToFit="0" vertical="top" wrapText="1"/>
    </xf>
    <xf borderId="0" fillId="3" fontId="17" numFmtId="0" xfId="0" applyAlignment="1" applyFont="1">
      <alignment horizontal="right" readingOrder="0" shrinkToFit="0" vertical="top" wrapText="1"/>
    </xf>
    <xf borderId="0" fillId="3" fontId="17" numFmtId="0" xfId="0" applyAlignment="1" applyFont="1">
      <alignment horizontal="right" readingOrder="2" shrinkToFit="0" vertical="top" wrapText="1"/>
    </xf>
    <xf borderId="0" fillId="0" fontId="2" numFmtId="0" xfId="0" applyAlignment="1" applyFont="1">
      <alignment horizontal="left" shrinkToFit="0" vertical="top" wrapText="1"/>
    </xf>
    <xf borderId="0" fillId="0" fontId="9" numFmtId="0" xfId="0" applyAlignment="1" applyFont="1">
      <alignment shrinkToFit="0" vertical="top" wrapText="1"/>
    </xf>
    <xf borderId="0" fillId="0" fontId="10" numFmtId="0" xfId="0" applyAlignment="1" applyFont="1">
      <alignment shrinkToFit="0" vertical="top" wrapText="1"/>
    </xf>
    <xf borderId="0" fillId="0" fontId="14" numFmtId="0" xfId="0" applyAlignment="1" applyFont="1">
      <alignment shrinkToFit="0" vertical="top" wrapText="1"/>
    </xf>
    <xf borderId="0" fillId="0" fontId="2" numFmtId="0" xfId="0" applyAlignment="1" applyFont="1">
      <alignment horizontal="right" shrinkToFit="0" vertical="top" wrapText="1"/>
    </xf>
    <xf borderId="0" fillId="0" fontId="9" numFmtId="0" xfId="0" applyAlignment="1" applyFont="1">
      <alignment horizontal="right" vertical="top"/>
    </xf>
    <xf borderId="0" fillId="0" fontId="15" numFmtId="0" xfId="0" applyAlignment="1" applyFont="1">
      <alignment vertical="top"/>
    </xf>
    <xf borderId="0" fillId="0" fontId="14" numFmtId="0" xfId="0" applyAlignment="1" applyFont="1">
      <alignment horizontal="right" readingOrder="2" shrinkToFit="0" vertical="top" wrapText="1"/>
    </xf>
    <xf borderId="0" fillId="0" fontId="9" numFmtId="0" xfId="0" applyAlignment="1" applyFont="1">
      <alignment horizontal="right" shrinkToFit="0" vertical="top" wrapText="1"/>
    </xf>
    <xf borderId="0" fillId="0" fontId="10" numFmtId="0" xfId="0" applyAlignment="1" applyFont="1">
      <alignment horizontal="right" shrinkToFit="0" vertical="top" wrapText="1"/>
    </xf>
    <xf borderId="0" fillId="0" fontId="15" numFmtId="0" xfId="0" applyAlignment="1" applyFont="1">
      <alignment horizontal="right" vertical="top"/>
    </xf>
    <xf borderId="0" fillId="0" fontId="9" numFmtId="0" xfId="0" applyFont="1"/>
    <xf borderId="0" fillId="0" fontId="19" numFmtId="164" xfId="0" applyFont="1" applyNumberFormat="1"/>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11" numFmtId="0" xfId="0" applyAlignment="1" applyFont="1">
      <alignment readingOrder="0" vertical="top"/>
    </xf>
    <xf borderId="0" fillId="0" fontId="2" numFmtId="0" xfId="0" applyAlignment="1" applyFont="1">
      <alignment readingOrder="0" shrinkToFit="0" vertical="top" wrapText="1"/>
    </xf>
    <xf borderId="0" fillId="0" fontId="11" numFmtId="0" xfId="0" applyAlignment="1" applyFont="1">
      <alignment vertical="top"/>
    </xf>
    <xf borderId="0" fillId="0" fontId="2" numFmtId="164" xfId="0" applyAlignment="1" applyFont="1" applyNumberFormat="1">
      <alignment shrinkToFit="0" wrapText="1"/>
    </xf>
    <xf borderId="0" fillId="4" fontId="10" numFmtId="0" xfId="0" applyAlignment="1" applyFont="1">
      <alignment horizontal="right" readingOrder="0" vertical="top"/>
    </xf>
    <xf borderId="0" fillId="0" fontId="11" numFmtId="164" xfId="0" applyAlignment="1" applyFont="1" applyNumberFormat="1">
      <alignment shrinkToFit="0" vertical="top" wrapText="1"/>
    </xf>
    <xf borderId="0" fillId="4" fontId="20" numFmtId="0" xfId="0" applyAlignment="1" applyFont="1">
      <alignment horizontal="right" readingOrder="0" vertical="top"/>
    </xf>
    <xf borderId="0" fillId="0" fontId="15" numFmtId="0" xfId="0" applyAlignment="1" applyFont="1">
      <alignment readingOrder="0" vertical="top"/>
    </xf>
    <xf borderId="0" fillId="0" fontId="9" numFmtId="0" xfId="0" applyAlignment="1" applyFont="1">
      <alignment horizontal="right" readingOrder="2" shrinkToFit="0" vertical="top" wrapText="1"/>
    </xf>
    <xf borderId="0" fillId="0" fontId="9" numFmtId="0" xfId="0" applyAlignment="1" applyFont="1">
      <alignment horizontal="right" readingOrder="0" shrinkToFit="0" vertical="top" wrapText="1"/>
    </xf>
    <xf borderId="0" fillId="0" fontId="11" numFmtId="164" xfId="0" applyAlignment="1" applyFont="1" applyNumberFormat="1">
      <alignment shrinkToFit="0" wrapText="1"/>
    </xf>
    <xf borderId="0" fillId="0" fontId="10" numFmtId="0" xfId="0" applyAlignment="1" applyFont="1">
      <alignment horizontal="left" readingOrder="0" shrinkToFit="0" vertical="top" wrapText="1"/>
    </xf>
    <xf borderId="0" fillId="0" fontId="2" numFmtId="0" xfId="0" applyAlignment="1" applyFont="1">
      <alignment readingOrder="0" shrinkToFit="0" wrapText="1"/>
    </xf>
    <xf borderId="0" fillId="0" fontId="11" numFmtId="0" xfId="0" applyAlignment="1" applyFont="1">
      <alignment horizontal="right" shrinkToFit="0" vertical="top" wrapText="1"/>
    </xf>
    <xf borderId="0" fillId="0" fontId="2" numFmtId="0" xfId="0" applyAlignment="1" applyFont="1">
      <alignment readingOrder="0" shrinkToFit="0" vertical="top" wrapText="1"/>
    </xf>
    <xf borderId="0" fillId="0" fontId="10" numFmtId="0" xfId="0" applyAlignment="1" applyFont="1">
      <alignment horizontal="right" readingOrder="0" shrinkToFit="0" vertical="top" wrapText="1"/>
    </xf>
    <xf borderId="0" fillId="0" fontId="11" numFmtId="0" xfId="0" applyAlignment="1" applyFont="1">
      <alignment readingOrder="0"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0" fontId="2" numFmtId="0" xfId="0" applyAlignment="1" applyFont="1">
      <alignment readingOrder="0" shrinkToFit="0" vertical="top" wrapText="1"/>
    </xf>
    <xf borderId="0" fillId="0" fontId="9" numFmtId="164" xfId="0" applyAlignment="1" applyFont="1" applyNumberFormat="1">
      <alignment shrinkToFit="0" vertical="top" wrapText="1"/>
    </xf>
    <xf borderId="0" fillId="0" fontId="10" numFmtId="164" xfId="0" applyAlignment="1" applyFont="1" applyNumberFormat="1">
      <alignment shrinkToFit="0" vertical="top" wrapText="1"/>
    </xf>
    <xf borderId="0" fillId="0" fontId="2" numFmtId="164" xfId="0" applyAlignment="1" applyFont="1" applyNumberFormat="1">
      <alignment shrinkToFit="0" vertical="top" wrapText="1"/>
    </xf>
    <xf borderId="0" fillId="0" fontId="11" numFmtId="164" xfId="0" applyFont="1" applyNumberFormat="1"/>
    <xf borderId="0" fillId="0" fontId="11" numFmtId="0" xfId="0" applyFont="1"/>
    <xf borderId="0" fillId="4" fontId="13" numFmtId="0" xfId="0" applyAlignment="1" applyFont="1">
      <alignment horizontal="right" readingOrder="0" shrinkToFit="0" vertical="top" wrapText="1"/>
    </xf>
    <xf borderId="0" fillId="4" fontId="10" numFmtId="0" xfId="0" applyAlignment="1" applyFont="1">
      <alignment horizontal="right" readingOrder="0" shrinkToFit="0" vertical="top" wrapText="1"/>
    </xf>
    <xf borderId="0" fillId="4" fontId="14" numFmtId="164" xfId="0" applyAlignment="1" applyFont="1" applyNumberFormat="1">
      <alignment horizontal="right" readingOrder="2" vertical="top"/>
    </xf>
    <xf borderId="0" fillId="4" fontId="10" numFmtId="164" xfId="0" applyAlignment="1" applyFont="1" applyNumberFormat="1">
      <alignment horizontal="right" readingOrder="0" shrinkToFit="0" vertical="top" wrapText="1"/>
    </xf>
    <xf borderId="0" fillId="4" fontId="14" numFmtId="164" xfId="0" applyAlignment="1" applyFont="1" applyNumberFormat="1">
      <alignment horizontal="right" readingOrder="2" shrinkToFit="0" vertical="top" wrapText="1"/>
    </xf>
    <xf borderId="0" fillId="4" fontId="14" numFmtId="0" xfId="0" applyAlignment="1" applyFont="1">
      <alignment horizontal="right" readingOrder="2" shrinkToFit="0" vertical="top" wrapText="1"/>
    </xf>
    <xf borderId="0" fillId="0" fontId="13" numFmtId="0" xfId="0" applyAlignment="1" applyFont="1">
      <alignment horizontal="right" readingOrder="0" vertical="top"/>
    </xf>
    <xf borderId="0" fillId="4" fontId="21" numFmtId="0" xfId="0" applyAlignment="1" applyFont="1">
      <alignment horizontal="right" readingOrder="0" vertical="top"/>
    </xf>
    <xf borderId="0" fillId="0" fontId="14" numFmtId="0" xfId="0" applyAlignment="1" applyFont="1">
      <alignment readingOrder="0" shrinkToFit="0" vertical="top" wrapText="1"/>
    </xf>
    <xf borderId="0" fillId="0" fontId="10" numFmtId="0" xfId="0" applyAlignment="1" applyFont="1">
      <alignment horizontal="right" readingOrder="2" shrinkToFit="0" vertical="top" wrapText="1"/>
    </xf>
    <xf borderId="0" fillId="0" fontId="14" numFmtId="164" xfId="0" applyAlignment="1" applyFont="1" applyNumberFormat="1">
      <alignment shrinkToFit="0" vertical="top" wrapText="1"/>
    </xf>
    <xf borderId="0" fillId="0" fontId="13" numFmtId="0" xfId="0" applyAlignment="1" applyFont="1">
      <alignment horizontal="right" vertical="top"/>
    </xf>
    <xf borderId="0" fillId="4" fontId="21" numFmtId="0" xfId="0" applyAlignment="1" applyFont="1">
      <alignment horizontal="right" vertical="top"/>
    </xf>
    <xf borderId="0" fillId="0" fontId="22" numFmtId="0" xfId="0" applyAlignment="1" applyFont="1">
      <alignment vertical="top"/>
    </xf>
    <xf borderId="0" fillId="0" fontId="23" numFmtId="0" xfId="0" applyAlignment="1" applyFont="1">
      <alignment readingOrder="0" vertical="top"/>
    </xf>
    <xf borderId="0" fillId="6" fontId="24" numFmtId="164" xfId="0" applyAlignment="1" applyFill="1" applyFont="1" applyNumberFormat="1">
      <alignment shrinkToFit="0" vertical="top" wrapText="1"/>
    </xf>
    <xf borderId="0" fillId="0" fontId="25" numFmtId="0" xfId="0" applyAlignment="1" applyFont="1">
      <alignment horizontal="right" readingOrder="0" vertical="top"/>
    </xf>
    <xf borderId="0" fillId="0" fontId="26" numFmtId="0" xfId="0" applyAlignment="1" applyFont="1">
      <alignment readingOrder="0" shrinkToFit="0" vertical="top" wrapText="1"/>
    </xf>
    <xf borderId="0" fillId="4" fontId="27" numFmtId="0" xfId="0" applyAlignment="1" applyFont="1">
      <alignment horizontal="right" readingOrder="0" vertical="top"/>
    </xf>
    <xf borderId="0" fillId="0" fontId="25" numFmtId="0" xfId="0" applyAlignment="1" applyFont="1">
      <alignment readingOrder="0" shrinkToFit="0" vertical="top" wrapText="1"/>
    </xf>
    <xf borderId="0" fillId="0" fontId="25" numFmtId="0" xfId="0" applyAlignment="1" applyFont="1">
      <alignment shrinkToFit="0" vertical="top" wrapText="1"/>
    </xf>
    <xf borderId="0" fillId="6" fontId="2" numFmtId="164" xfId="0" applyAlignment="1" applyFont="1" applyNumberFormat="1">
      <alignment shrinkToFit="0" vertical="top" wrapText="1"/>
    </xf>
    <xf borderId="0" fillId="0" fontId="2" numFmtId="0" xfId="0" applyAlignment="1" applyFont="1">
      <alignment horizontal="right" readingOrder="0"/>
    </xf>
    <xf borderId="0" fillId="0" fontId="28" numFmtId="0" xfId="0" applyAlignment="1" applyFont="1">
      <alignment readingOrder="0" shrinkToFit="0" vertical="top" wrapText="1"/>
    </xf>
    <xf borderId="0" fillId="4" fontId="29" numFmtId="0" xfId="0" applyAlignment="1" applyFont="1">
      <alignment horizontal="right" readingOrder="0" vertical="top"/>
    </xf>
    <xf borderId="0" fillId="0" fontId="2" numFmtId="0" xfId="0" applyAlignment="1" applyFont="1">
      <alignment horizontal="right" readingOrder="0" vertical="top"/>
    </xf>
    <xf borderId="0" fillId="4" fontId="28" numFmtId="0" xfId="0" applyAlignment="1" applyFont="1">
      <alignment horizontal="right" readingOrder="0" vertical="top"/>
    </xf>
    <xf borderId="0" fillId="4" fontId="2" numFmtId="164" xfId="0" applyAlignment="1" applyFont="1" applyNumberFormat="1">
      <alignment shrinkToFit="0" vertical="top" wrapText="1"/>
    </xf>
    <xf borderId="0" fillId="7" fontId="30" numFmtId="0" xfId="0" applyAlignment="1" applyFill="1" applyFont="1">
      <alignment readingOrder="0" shrinkToFit="0" vertical="top" wrapText="1"/>
    </xf>
    <xf borderId="0" fillId="7" fontId="10" numFmtId="164" xfId="0" applyAlignment="1" applyFont="1" applyNumberFormat="1">
      <alignment shrinkToFit="0" vertical="top" wrapText="1"/>
    </xf>
    <xf borderId="0" fillId="7" fontId="11" numFmtId="164" xfId="0" applyAlignment="1" applyFont="1" applyNumberFormat="1">
      <alignment shrinkToFit="0" wrapText="1"/>
    </xf>
    <xf borderId="0" fillId="7" fontId="2" numFmtId="164" xfId="0" applyAlignment="1" applyFont="1" applyNumberFormat="1">
      <alignment shrinkToFit="0" wrapText="1"/>
    </xf>
    <xf borderId="0" fillId="7" fontId="2" numFmtId="164" xfId="0" applyAlignment="1" applyFont="1" applyNumberFormat="1">
      <alignment shrinkToFit="0" vertical="top" wrapText="1"/>
    </xf>
    <xf borderId="0" fillId="0" fontId="31" numFmtId="0" xfId="0" applyAlignment="1" applyFont="1">
      <alignment horizontal="right" readingOrder="0" shrinkToFit="0" vertical="top" wrapText="1"/>
    </xf>
    <xf borderId="0" fillId="0" fontId="2" numFmtId="0" xfId="0" applyAlignment="1" applyFont="1">
      <alignment horizontal="right" readingOrder="0" shrinkToFit="0" vertical="top" wrapText="1"/>
    </xf>
    <xf borderId="0" fillId="4" fontId="32" numFmtId="0" xfId="0" applyAlignment="1" applyFont="1">
      <alignment horizontal="right" readingOrder="0" vertical="top"/>
    </xf>
    <xf borderId="0" fillId="0" fontId="31" numFmtId="164" xfId="0" applyAlignment="1" applyFont="1" applyNumberFormat="1">
      <alignment shrinkToFit="0" wrapText="1"/>
    </xf>
    <xf borderId="0" fillId="0" fontId="31" numFmtId="0" xfId="0" applyFont="1"/>
    <xf borderId="0" fillId="0" fontId="28" numFmtId="164" xfId="0" applyAlignment="1" applyFont="1" applyNumberFormat="1">
      <alignment shrinkToFit="0" vertical="top" wrapText="1"/>
    </xf>
    <xf borderId="0" fillId="0" fontId="8" numFmtId="0" xfId="0" applyFont="1"/>
    <xf borderId="0" fillId="0" fontId="33" numFmtId="164" xfId="0" applyAlignment="1" applyFont="1" applyNumberFormat="1">
      <alignment vertical="top"/>
    </xf>
    <xf borderId="0" fillId="0" fontId="34" numFmtId="0" xfId="0" applyFont="1"/>
    <xf borderId="0" fillId="0" fontId="24" numFmtId="0" xfId="0" applyFont="1"/>
    <xf borderId="0" fillId="4" fontId="11" numFmtId="164" xfId="0" applyAlignment="1" applyFont="1" applyNumberFormat="1">
      <alignment horizontal="right" vertical="bottom"/>
    </xf>
    <xf borderId="0" fillId="0" fontId="24" numFmtId="0" xfId="0" applyAlignment="1" applyFont="1">
      <alignment readingOrder="0" shrinkToFit="0" wrapText="1"/>
    </xf>
    <xf borderId="0" fillId="8" fontId="2" numFmtId="0" xfId="0" applyAlignment="1" applyFill="1" applyFont="1">
      <alignment shrinkToFit="0" wrapText="1"/>
    </xf>
    <xf borderId="0" fillId="8" fontId="13" numFmtId="0" xfId="0" applyAlignment="1" applyFont="1">
      <alignment horizontal="right" readingOrder="0" shrinkToFit="0" vertical="top" wrapText="1"/>
    </xf>
    <xf borderId="0" fillId="8" fontId="13" numFmtId="0" xfId="0" applyAlignment="1" applyFont="1">
      <alignment horizontal="right" readingOrder="0" vertical="top"/>
    </xf>
    <xf borderId="0" fillId="8" fontId="34" numFmtId="0" xfId="0" applyAlignment="1" applyFont="1">
      <alignment horizontal="right" readingOrder="0" shrinkToFit="0" vertical="bottom" wrapText="1"/>
    </xf>
    <xf borderId="0" fillId="8" fontId="24" numFmtId="0" xfId="0" applyAlignment="1" applyFont="1">
      <alignment readingOrder="0" shrinkToFit="0" wrapText="1"/>
    </xf>
    <xf borderId="0" fillId="8" fontId="24" numFmtId="0" xfId="0" applyAlignment="1" applyFont="1">
      <alignment shrinkToFit="0" wrapText="1"/>
    </xf>
    <xf borderId="0" fillId="4" fontId="13" numFmtId="0" xfId="0" applyAlignment="1" applyFont="1">
      <alignment horizontal="right" readingOrder="0" vertical="top"/>
    </xf>
    <xf borderId="0" fillId="4" fontId="11" numFmtId="164" xfId="0" applyAlignment="1" applyFont="1" applyNumberFormat="1">
      <alignment horizontal="right" readingOrder="0" shrinkToFit="0" vertical="bottom" wrapText="1"/>
    </xf>
    <xf borderId="0" fillId="0" fontId="35" numFmtId="0" xfId="0" applyAlignment="1" applyFont="1">
      <alignment readingOrder="0" shrinkToFit="0" wrapText="1"/>
    </xf>
    <xf borderId="0" fillId="0" fontId="35" numFmtId="0" xfId="0" applyAlignment="1" applyFont="1">
      <alignment shrinkToFit="0" wrapText="1"/>
    </xf>
    <xf borderId="0" fillId="0" fontId="15" numFmtId="0" xfId="0" applyFont="1"/>
    <xf borderId="0" fillId="4" fontId="36" numFmtId="0" xfId="0" applyAlignment="1" applyFont="1">
      <alignment horizontal="right" readingOrder="0" vertical="top"/>
    </xf>
    <xf borderId="0" fillId="4" fontId="9" numFmtId="164" xfId="0" applyAlignment="1" applyFont="1" applyNumberFormat="1">
      <alignment vertical="bottom"/>
    </xf>
    <xf borderId="0" fillId="0" fontId="9" numFmtId="0" xfId="0" applyAlignment="1" applyFont="1">
      <alignment horizontal="right" readingOrder="0" vertical="top"/>
    </xf>
    <xf borderId="0" fillId="0" fontId="34" numFmtId="0" xfId="0" applyAlignment="1" applyFont="1">
      <alignment readingOrder="0"/>
    </xf>
    <xf borderId="0" fillId="0" fontId="9" numFmtId="0" xfId="0" applyAlignment="1" applyFont="1">
      <alignment readingOrder="0" vertical="top"/>
    </xf>
    <xf borderId="0" fillId="3" fontId="2" numFmtId="0" xfId="0" applyAlignment="1" applyFont="1">
      <alignment shrinkToFit="0" wrapText="1"/>
    </xf>
    <xf borderId="0" fillId="4" fontId="9" numFmtId="0" xfId="0" applyAlignment="1" applyFont="1">
      <alignment horizontal="right" readingOrder="0" vertical="top"/>
    </xf>
    <xf borderId="0" fillId="4" fontId="9" numFmtId="0" xfId="0" applyAlignment="1" applyFont="1">
      <alignment horizontal="right" readingOrder="0" shrinkToFit="0" vertical="top" wrapText="1"/>
    </xf>
    <xf borderId="0" fillId="4" fontId="9" numFmtId="0" xfId="0" applyAlignment="1" applyFont="1">
      <alignment readingOrder="0" vertical="bottom"/>
    </xf>
    <xf borderId="0" fillId="0" fontId="15" numFmtId="0" xfId="0" applyAlignment="1" applyFont="1">
      <alignment horizontal="right" readingOrder="0" vertical="top"/>
    </xf>
    <xf borderId="0" fillId="0" fontId="15" numFmtId="0" xfId="0" applyAlignment="1" applyFont="1">
      <alignment readingOrder="0"/>
    </xf>
    <xf borderId="0" fillId="0" fontId="14" numFmtId="164" xfId="0" applyAlignment="1" applyFont="1" applyNumberFormat="1">
      <alignment shrinkToFit="0" wrapText="1"/>
    </xf>
    <xf borderId="0" fillId="0" fontId="37" numFmtId="0" xfId="0" applyAlignment="1" applyFont="1">
      <alignment horizontal="center" readingOrder="0" shrinkToFit="0" wrapText="1"/>
    </xf>
    <xf borderId="0" fillId="0" fontId="14" numFmtId="0" xfId="0" applyAlignment="1" applyFont="1">
      <alignment shrinkToFit="0" wrapText="1"/>
    </xf>
    <xf borderId="0" fillId="0" fontId="24" numFmtId="0" xfId="0" applyAlignment="1" applyFont="1">
      <alignment shrinkToFit="0" wrapText="1"/>
    </xf>
    <xf borderId="0" fillId="0" fontId="24" numFmtId="164" xfId="0" applyAlignment="1" applyFont="1" applyNumberFormat="1">
      <alignment shrinkToFit="0" wrapText="1"/>
    </xf>
    <xf borderId="0" fillId="0" fontId="2" numFmtId="164" xfId="0" applyAlignment="1" applyFont="1" applyNumberFormat="1">
      <alignment shrinkToFit="0" wrapText="1"/>
    </xf>
    <xf borderId="0" fillId="0" fontId="24" numFmtId="164" xfId="0" applyAlignment="1" applyFont="1" applyNumberFormat="1">
      <alignment shrinkToFit="0" wrapText="1"/>
    </xf>
    <xf borderId="0" fillId="3" fontId="14" numFmtId="164" xfId="0" applyAlignment="1" applyFont="1" applyNumberFormat="1">
      <alignment horizontal="right" readingOrder="2" shrinkToFit="0" vertical="top" wrapText="1"/>
    </xf>
    <xf borderId="0" fillId="3" fontId="2" numFmtId="0" xfId="0" applyAlignment="1" applyFont="1">
      <alignment horizontal="right" readingOrder="0" shrinkToFit="0" vertical="top" wrapText="1"/>
    </xf>
    <xf borderId="0" fillId="3" fontId="2" numFmtId="164" xfId="0" applyAlignment="1" applyFont="1" applyNumberFormat="1">
      <alignment shrinkToFit="0" wrapText="1"/>
    </xf>
    <xf borderId="0" fillId="0" fontId="35" numFmtId="0" xfId="0" applyAlignment="1" applyFont="1">
      <alignment readingOrder="0" shrinkToFit="0" vertical="top" wrapText="1"/>
    </xf>
    <xf borderId="0" fillId="3" fontId="2" numFmtId="0" xfId="0" applyAlignment="1" applyFont="1">
      <alignment readingOrder="0" shrinkToFit="0" vertical="top" wrapText="1"/>
    </xf>
    <xf borderId="0" fillId="0" fontId="15" numFmtId="0" xfId="0" applyAlignment="1" applyFont="1">
      <alignment readingOrder="0"/>
    </xf>
    <xf borderId="0" fillId="0" fontId="35" numFmtId="0" xfId="0" applyAlignment="1" applyFont="1">
      <alignment readingOrder="0" shrinkToFit="0" wrapText="1"/>
    </xf>
    <xf borderId="0" fillId="0" fontId="38" numFmtId="0" xfId="0" applyAlignment="1" applyFont="1">
      <alignment readingOrder="0" shrinkToFit="0" wrapText="1"/>
    </xf>
    <xf borderId="0" fillId="3" fontId="20" numFmtId="0" xfId="0" applyAlignment="1" applyFont="1">
      <alignment horizontal="right" vertical="top"/>
    </xf>
    <xf borderId="0" fillId="3" fontId="20" numFmtId="0" xfId="0" applyAlignment="1" applyFont="1">
      <alignment horizontal="right" readingOrder="0" vertical="top"/>
    </xf>
    <xf borderId="0" fillId="0" fontId="38" numFmtId="0" xfId="0" applyAlignment="1" applyFont="1">
      <alignment horizontal="right" readingOrder="0" vertical="top"/>
    </xf>
    <xf borderId="0" fillId="2" fontId="2" numFmtId="0" xfId="0" applyAlignment="1" applyFont="1">
      <alignment shrinkToFit="0" vertical="top" wrapText="1"/>
    </xf>
    <xf borderId="0" fillId="2" fontId="9" numFmtId="0" xfId="0" applyAlignment="1" applyFont="1">
      <alignment horizontal="right" readingOrder="0" shrinkToFit="0" vertical="top" wrapText="1"/>
    </xf>
    <xf borderId="0" fillId="2" fontId="10" numFmtId="0" xfId="0" applyAlignment="1" applyFont="1">
      <alignment horizontal="right" readingOrder="0" shrinkToFit="0" vertical="top" wrapText="1"/>
    </xf>
    <xf borderId="0" fillId="2" fontId="14" numFmtId="164" xfId="0" applyAlignment="1" applyFont="1" applyNumberFormat="1">
      <alignment horizontal="right" readingOrder="2" shrinkToFit="0" vertical="top" wrapText="1"/>
    </xf>
    <xf borderId="0" fillId="2" fontId="2" numFmtId="0" xfId="0" applyAlignment="1" applyFont="1">
      <alignment horizontal="right" readingOrder="0" shrinkToFit="0" vertical="top" wrapText="1"/>
    </xf>
    <xf borderId="0" fillId="2" fontId="2" numFmtId="0" xfId="0" applyAlignment="1" applyFont="1">
      <alignment horizontal="right" readingOrder="0" shrinkToFit="0" vertical="top" wrapText="1"/>
    </xf>
    <xf borderId="0" fillId="2" fontId="2" numFmtId="164" xfId="0" applyAlignment="1" applyFont="1" applyNumberFormat="1">
      <alignment shrinkToFit="0" wrapText="1"/>
    </xf>
    <xf borderId="0" fillId="0" fontId="2" numFmtId="0" xfId="0" applyAlignment="1" applyFont="1">
      <alignment readingOrder="0" shrinkToFit="0" wrapText="1"/>
    </xf>
    <xf borderId="0" fillId="2" fontId="9" numFmtId="0" xfId="0" applyAlignment="1" applyFont="1">
      <alignment horizontal="right" readingOrder="0" vertical="top"/>
    </xf>
    <xf borderId="0" fillId="2" fontId="10" numFmtId="0" xfId="0" applyAlignment="1" applyFont="1">
      <alignment horizontal="right" readingOrder="0" vertical="top"/>
    </xf>
    <xf borderId="0" fillId="2" fontId="14" numFmtId="0" xfId="0" applyAlignment="1" applyFont="1">
      <alignment horizontal="right" readingOrder="2" shrinkToFit="0" vertical="top" wrapText="1"/>
    </xf>
    <xf borderId="0" fillId="9" fontId="2" numFmtId="0" xfId="0" applyAlignment="1" applyFill="1" applyFont="1">
      <alignment shrinkToFit="0" vertical="top" wrapText="1"/>
    </xf>
    <xf borderId="0" fillId="9" fontId="9" numFmtId="0" xfId="0" applyAlignment="1" applyFont="1">
      <alignment readingOrder="0" shrinkToFit="0" vertical="top" wrapText="1"/>
    </xf>
    <xf borderId="0" fillId="9" fontId="10" numFmtId="0" xfId="0" applyAlignment="1" applyFont="1">
      <alignment readingOrder="0" shrinkToFit="0" vertical="top" wrapText="1"/>
    </xf>
    <xf borderId="0" fillId="9" fontId="39" numFmtId="0" xfId="0" applyAlignment="1" applyFont="1">
      <alignment readingOrder="0" shrinkToFit="0" vertical="top" wrapText="1"/>
    </xf>
    <xf borderId="0" fillId="9" fontId="2" numFmtId="0" xfId="0" applyAlignment="1" applyFont="1">
      <alignment readingOrder="0" shrinkToFit="0" vertical="top" wrapText="1"/>
    </xf>
    <xf borderId="0" fillId="9" fontId="2" numFmtId="0" xfId="0" applyAlignment="1" applyFont="1">
      <alignment readingOrder="0" shrinkToFit="0" wrapText="1"/>
    </xf>
    <xf borderId="0" fillId="0" fontId="2" numFmtId="0" xfId="0" applyAlignment="1" applyFont="1">
      <alignment shrinkToFit="0" vertical="top" wrapText="1"/>
    </xf>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wrapText="1"/>
    </xf>
    <xf borderId="0" fillId="3" fontId="11" numFmtId="0" xfId="0" applyAlignment="1" applyFont="1">
      <alignment horizontal="right" readingOrder="0" shrinkToFit="0" vertical="top" wrapText="1"/>
    </xf>
    <xf borderId="0" fillId="3" fontId="11" numFmtId="0" xfId="0" applyAlignment="1" applyFont="1">
      <alignment readingOrder="0" shrinkToFit="0" vertical="top" wrapText="1"/>
    </xf>
    <xf borderId="0" fillId="3" fontId="13" numFmtId="0" xfId="0" applyAlignment="1" applyFont="1">
      <alignment readingOrder="0" shrinkToFit="0" vertical="top" wrapText="1"/>
    </xf>
    <xf borderId="0" fillId="3" fontId="29" numFmtId="0" xfId="0" applyAlignment="1" applyFont="1">
      <alignment horizontal="right" readingOrder="0" vertical="top"/>
    </xf>
    <xf borderId="1" fillId="0" fontId="40" numFmtId="164" xfId="0" applyBorder="1" applyFont="1" applyNumberFormat="1"/>
    <xf borderId="0" fillId="0" fontId="41" numFmtId="164" xfId="0" applyFont="1" applyNumberFormat="1"/>
    <xf borderId="0" fillId="0" fontId="42" numFmtId="164" xfId="0" applyAlignment="1" applyFont="1" applyNumberFormat="1">
      <alignment horizontal="left" shrinkToFit="0" vertical="top" wrapText="1"/>
    </xf>
    <xf borderId="0" fillId="0" fontId="41" numFmtId="15" xfId="0" applyAlignment="1" applyFont="1" applyNumberFormat="1">
      <alignment horizontal="left"/>
    </xf>
    <xf borderId="0" fillId="0" fontId="23" numFmtId="164" xfId="0" applyAlignment="1" applyFont="1" applyNumberFormat="1">
      <alignment horizontal="left" vertical="top"/>
    </xf>
    <xf borderId="0" fillId="0" fontId="41" numFmtId="164" xfId="0" applyAlignment="1" applyFont="1" applyNumberFormat="1">
      <alignment horizontal="left"/>
    </xf>
    <xf borderId="1" fillId="0" fontId="43" numFmtId="0" xfId="0" applyAlignment="1" applyBorder="1" applyFont="1">
      <alignment vertical="top"/>
    </xf>
    <xf borderId="0" fillId="0" fontId="41" numFmtId="3" xfId="0" applyAlignment="1" applyFont="1" applyNumberFormat="1">
      <alignment horizontal="center"/>
    </xf>
    <xf borderId="0" fillId="0" fontId="41" numFmtId="9" xfId="0" applyAlignment="1" applyFont="1" applyNumberFormat="1">
      <alignment horizontal="center"/>
    </xf>
    <xf borderId="0" fillId="0" fontId="5" numFmtId="164" xfId="0" applyAlignment="1" applyFont="1" applyNumberFormat="1">
      <alignment horizontal="left" vertical="top"/>
    </xf>
    <xf borderId="0" fillId="0" fontId="44" numFmtId="164" xfId="0" applyFont="1" applyNumberFormat="1"/>
  </cellXfs>
  <cellStyles count="1">
    <cellStyle xfId="0" name="Normal" builtinId="0"/>
  </cellStyles>
  <dxfs count="12">
    <dxf>
      <font>
        <i/>
        <color theme="0"/>
      </font>
      <fill>
        <patternFill patternType="solid">
          <fgColor theme="5"/>
          <bgColor theme="5"/>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solid">
          <fgColor theme="6"/>
          <bgColor theme="6"/>
        </patternFill>
      </fill>
      <border/>
    </dxf>
    <dxf>
      <font>
        <i/>
        <color theme="0"/>
      </font>
      <fill>
        <patternFill patternType="solid">
          <fgColor rgb="FF953734"/>
          <bgColor rgb="FF953734"/>
        </patternFill>
      </fill>
      <border/>
    </dxf>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theme="6"/>
          <bgColor theme="6"/>
        </patternFill>
      </fill>
      <border/>
    </dxf>
    <dxf>
      <font/>
      <fill>
        <patternFill patternType="solid">
          <fgColor rgb="FFB8CCE4"/>
          <bgColor rgb="FFB8CCE4"/>
        </patternFill>
      </fill>
      <border/>
    </dxf>
    <dxf>
      <font/>
      <fill>
        <patternFill patternType="solid">
          <fgColor theme="5"/>
          <bgColor theme="5"/>
        </patternFill>
      </fill>
      <border/>
    </dxf>
  </dxfs>
  <tableStyles count="26">
    <tableStyle count="3" pivot="0" name="Smoke Tests-style">
      <tableStyleElement dxfId="7" type="headerRow"/>
      <tableStyleElement dxfId="8" type="firstRowStripe"/>
      <tableStyleElement dxfId="8" type="secondRowStripe"/>
    </tableStyle>
    <tableStyle count="3" pivot="0" name="פיצר חדש-style">
      <tableStyleElement dxfId="7" type="headerRow"/>
      <tableStyleElement dxfId="8" type="firstRowStripe"/>
      <tableStyleElement dxfId="8" type="secondRowStripe"/>
    </tableStyle>
    <tableStyle count="3" pivot="0" name="מסך הבית-style">
      <tableStyleElement dxfId="7" type="headerRow"/>
      <tableStyleElement dxfId="8" type="firstRowStripe"/>
      <tableStyleElement dxfId="8" type="secondRowStripe"/>
    </tableStyle>
    <tableStyle count="2" pivot="0" name="מסך הבית-style 2">
      <tableStyleElement dxfId="8" type="firstRowStripe"/>
      <tableStyleElement dxfId="8" type="secondRowStripe"/>
    </tableStyle>
    <tableStyle count="2" pivot="0" name="מסך הבית-style 3">
      <tableStyleElement dxfId="8" type="firstRowStripe"/>
      <tableStyleElement dxfId="8" type="secondRowStripe"/>
    </tableStyle>
    <tableStyle count="3" pivot="0" name="התחברות ואיזור אישי-style">
      <tableStyleElement dxfId="7" type="headerRow"/>
      <tableStyleElement dxfId="8" type="firstRowStripe"/>
      <tableStyleElement dxfId="8" type="secondRowStripe"/>
    </tableStyle>
    <tableStyle count="2" pivot="0" name="התחברות ואיזור אישי-style 2">
      <tableStyleElement dxfId="8" type="firstRowStripe"/>
      <tableStyleElement dxfId="8" type="secondRowStripe"/>
    </tableStyle>
    <tableStyle count="2" pivot="0" name="התחברות ואיזור אישי-style 3">
      <tableStyleElement dxfId="8" type="firstRowStripe"/>
      <tableStyleElement dxfId="8" type="secondRowStripe"/>
    </tableStyle>
    <tableStyle count="3" pivot="0" name="קטגוריות ראשיות-style">
      <tableStyleElement dxfId="7" type="headerRow"/>
      <tableStyleElement dxfId="8" type="firstRowStripe"/>
      <tableStyleElement dxfId="8" type="secondRowStripe"/>
    </tableStyle>
    <tableStyle count="2" pivot="0" name="קטגוריות ראשיות-style 2">
      <tableStyleElement dxfId="8" type="firstRowStripe"/>
      <tableStyleElement dxfId="8" type="secondRowStripe"/>
    </tableStyle>
    <tableStyle count="2" pivot="0" name="קטגוריות ראשיות-style 3">
      <tableStyleElement dxfId="8" type="firstRowStripe"/>
      <tableStyleElement dxfId="8" type="secondRowStripe"/>
    </tableStyle>
    <tableStyle count="3" pivot="0" name="שירותים נוספים-style">
      <tableStyleElement dxfId="7" type="headerRow"/>
      <tableStyleElement dxfId="8" type="firstRowStripe"/>
      <tableStyleElement dxfId="8" type="secondRowStripe"/>
    </tableStyle>
    <tableStyle count="2" pivot="0" name="שירותים נוספים-style 2">
      <tableStyleElement dxfId="8" type="firstRowStripe"/>
      <tableStyleElement dxfId="8" type="secondRowStripe"/>
    </tableStyle>
    <tableStyle count="2" pivot="0" name="שירותים נוספים-style 3">
      <tableStyleElement dxfId="8" type="firstRowStripe"/>
      <tableStyleElement dxfId="8" type="secondRowStripe"/>
    </tableStyle>
    <tableStyle count="2" pivot="0" name="שירותים נוספים-style 4">
      <tableStyleElement dxfId="8" type="firstRowStripe"/>
      <tableStyleElement dxfId="8" type="secondRowStripe"/>
    </tableStyle>
    <tableStyle count="2" pivot="0" name="שירותים נוספים-style 5">
      <tableStyleElement dxfId="8" type="firstRowStripe"/>
      <tableStyleElement dxfId="8" type="secondRowStripe"/>
    </tableStyle>
    <tableStyle count="2" pivot="0" name="שירותים נוספים-style 6">
      <tableStyleElement dxfId="8" type="firstRowStripe"/>
      <tableStyleElement dxfId="8" type="secondRowStripe"/>
    </tableStyle>
    <tableStyle count="2" pivot="0" name="שירותים נוספים-style 7">
      <tableStyleElement dxfId="8" type="firstRowStripe"/>
      <tableStyleElement dxfId="8" type="secondRowStripe"/>
    </tableStyle>
    <tableStyle count="2" pivot="0" name="שירותים נוספים-style 8">
      <tableStyleElement dxfId="8" type="firstRowStripe"/>
      <tableStyleElement dxfId="8" type="secondRowStripe"/>
    </tableStyle>
    <tableStyle count="2" pivot="0" name="שירותים נוספים-style 9">
      <tableStyleElement dxfId="8" type="firstRowStripe"/>
      <tableStyleElement dxfId="8" type="secondRowStripe"/>
    </tableStyle>
    <tableStyle count="2" pivot="0" name="שירותים נוספים-style 10">
      <tableStyleElement dxfId="8" type="firstRowStripe"/>
      <tableStyleElement dxfId="8" type="secondRowStripe"/>
    </tableStyle>
    <tableStyle count="3" pivot="0" name="עגלה ורכישה-style">
      <tableStyleElement dxfId="7" type="headerRow"/>
      <tableStyleElement dxfId="8" type="firstRowStripe"/>
      <tableStyleElement dxfId="8" type="secondRowStripe"/>
    </tableStyle>
    <tableStyle count="2" pivot="0" name="עגלה ורכישה-style 2">
      <tableStyleElement dxfId="8" type="firstRowStripe"/>
      <tableStyleElement dxfId="8" type="secondRowStripe"/>
    </tableStyle>
    <tableStyle count="3" pivot="0" name="Overview-style">
      <tableStyleElement dxfId="9" type="headerRow"/>
      <tableStyleElement dxfId="10" type="firstRowStripe"/>
      <tableStyleElement dxfId="8" type="secondRowStripe"/>
    </tableStyle>
    <tableStyle count="3" pivot="0" name="Overview-style 2">
      <tableStyleElement dxfId="7" type="headerRow"/>
      <tableStyleElement dxfId="10" type="firstRowStripe"/>
      <tableStyleElement dxfId="8" type="secondRowStripe"/>
    </tableStyle>
    <tableStyle count="3" pivot="0" name="Overview-style 3">
      <tableStyleElement dxfId="11" type="headerRow"/>
      <tableStyleElement dxfId="10"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Calibri"/>
              </a:defRPr>
            </a:pPr>
            <a:r>
              <a:rPr b="1" i="0">
                <a:solidFill>
                  <a:srgbClr val="757575"/>
                </a:solidFill>
                <a:latin typeface="Calibri"/>
              </a:rPr>
              <a:t>Test Results Summary</a:t>
            </a:r>
          </a:p>
        </c:rich>
      </c:tx>
      <c:overlay val="0"/>
    </c:title>
    <c:view3D>
      <c:rotX val="50"/>
      <c:perspective val="0"/>
    </c:view3D>
    <c:plotArea>
      <c:layout/>
      <c:pie3DChart>
        <c:varyColors val="1"/>
        <c:ser>
          <c:idx val="0"/>
          <c:order val="0"/>
          <c:tx>
            <c:strRef>
              <c:f>Overview!$B$20</c:f>
            </c:strRef>
          </c:tx>
          <c:dPt>
            <c:idx val="0"/>
            <c:spPr>
              <a:solidFill>
                <a:schemeClr val="accent3"/>
              </a:solidFill>
            </c:spPr>
          </c:dPt>
          <c:dPt>
            <c:idx val="1"/>
            <c:spPr>
              <a:solidFill>
                <a:srgbClr val="C0504D"/>
              </a:solidFill>
            </c:spPr>
          </c:dPt>
          <c:dPt>
            <c:idx val="2"/>
            <c:spPr>
              <a:solidFill>
                <a:schemeClr val="accent6"/>
              </a:solidFill>
            </c:spPr>
          </c:dPt>
          <c:dPt>
            <c:idx val="3"/>
            <c:spPr>
              <a:solidFill>
                <a:srgbClr val="8064A2"/>
              </a:solidFill>
            </c:spPr>
          </c:dPt>
          <c:dLbls>
            <c:showLegendKey val="0"/>
            <c:showVal val="0"/>
            <c:showCatName val="0"/>
            <c:showSerName val="0"/>
            <c:showPercent val="0"/>
            <c:showBubbleSize val="0"/>
            <c:showLeaderLines val="1"/>
          </c:dLbls>
          <c:cat>
            <c:strRef>
              <c:f>Overview!$A$21:$A$24</c:f>
            </c:strRef>
          </c:cat>
          <c:val>
            <c:numRef>
              <c:f>Overview!$B$21:$B$24</c:f>
              <c:numCache/>
            </c:numRef>
          </c:val>
        </c:ser>
        <c:dLbls>
          <c:showLegendKey val="0"/>
          <c:showVal val="0"/>
          <c:showCatName val="0"/>
          <c:showSerName val="0"/>
          <c:showPercent val="0"/>
          <c:showBubbleSize val="0"/>
        </c:dLbls>
      </c:pie3DChart>
    </c:plotArea>
    <c:legend>
      <c:legendPos val="t"/>
      <c:layout>
        <c:manualLayout>
          <c:xMode val="edge"/>
          <c:yMode val="edge"/>
          <c:x val="0.8655966641701922"/>
          <c:y val="0.09152755905511813"/>
        </c:manualLayout>
      </c:layout>
      <c:overlay val="0"/>
      <c:txPr>
        <a:bodyPr/>
        <a:lstStyle/>
        <a:p>
          <a:pPr lvl="0">
            <a:defRPr b="0" i="0">
              <a:solidFill>
                <a:srgbClr val="1A1A1A"/>
              </a:solidFill>
              <a:latin typeface="Calibri"/>
            </a:defRPr>
          </a:pPr>
        </a:p>
      </c:txPr>
    </c:legend>
    <c:plotVisOnly val="1"/>
  </c:chart>
</c:chartSpac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180975</xdr:rowOff>
    </xdr:from>
    <xdr:ext cx="17668875" cy="7372350"/>
    <xdr:graphicFrame>
      <xdr:nvGraphicFramePr>
        <xdr:cNvPr id="151593455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headerRowCount="0" ref="A9:H19"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moke Test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9:G16" displayName="Table_2" name="Table_2" id="2">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פיצר חדש-style" showColumnStripes="0" showFirstColumn="1" showLastColumn="1" showRowStripes="1"/>
</table>
</file>

<file path=xl/tables/table3.xml><?xml version="1.0" encoding="utf-8"?>
<table xmlns="http://schemas.openxmlformats.org/spreadsheetml/2006/main" ref="A9:G41" displayName="Table_3" name="Table_3" id="3">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מסך הבית-style" showColumnStripes="0" showFirstColumn="1" showLastColumn="1" showRowStripes="1"/>
</table>
</file>

<file path=xl/tables/table4.xml><?xml version="1.0" encoding="utf-8"?>
<table xmlns="http://schemas.openxmlformats.org/spreadsheetml/2006/main" headerRowCount="0" ref="A42:G48" displayName="Table_4" name="Table_4" id="4">
  <tableColumns count="7">
    <tableColumn name="Column1" id="1"/>
    <tableColumn name="Column2" id="2"/>
    <tableColumn name="Column3" id="3"/>
    <tableColumn name="Column4" id="4"/>
    <tableColumn name="Column5" id="5"/>
    <tableColumn name="Column6" id="6"/>
    <tableColumn name="Column7" id="7"/>
  </tableColumns>
  <tableStyleInfo name="מסך הבית-style 2" showColumnStripes="0" showFirstColumn="1" showLastColumn="1" showRowStripes="1"/>
</table>
</file>

<file path=xl/tables/table5.xml><?xml version="1.0" encoding="utf-8"?>
<table xmlns="http://schemas.openxmlformats.org/spreadsheetml/2006/main" headerRowCount="0" ref="A49:G51"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מסך הבית-style 3" showColumnStripes="0" showFirstColumn="1" showLastColumn="1" showRowStripes="1"/>
</table>
</file>

<file path=xl/tables/table6.xml><?xml version="1.0" encoding="utf-8"?>
<table xmlns="http://schemas.openxmlformats.org/spreadsheetml/2006/main" headerRowCount="0" ref="A9:H39" displayName="Table_6" name="Table_6"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התחברות ואיזור אישי-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40:G46"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התחברות ואיזור אישי-style 2" showColumnStripes="0" showFirstColumn="1" showLastColumn="1" showRowStripes="1"/>
</table>
</file>

<file path=xl/tables/table8.xml><?xml version="1.0" encoding="utf-8"?>
<table xmlns="http://schemas.openxmlformats.org/spreadsheetml/2006/main" headerRowCount="0" ref="A47:G49" displayName="Table_8" name="Table_8" id="8">
  <tableColumns count="7">
    <tableColumn name="Column1" id="1"/>
    <tableColumn name="Column2" id="2"/>
    <tableColumn name="Column3" id="3"/>
    <tableColumn name="Column4" id="4"/>
    <tableColumn name="Column5" id="5"/>
    <tableColumn name="Column6" id="6"/>
    <tableColumn name="Column7" id="7"/>
  </tableColumns>
  <tableStyleInfo name="התחברות ואיזור אישי-style 3" showColumnStripes="0" showFirstColumn="1" showLastColumn="1" showRowStripes="1"/>
</table>
</file>

<file path=xl/tables/table9.xml><?xml version="1.0" encoding="utf-8"?>
<table xmlns="http://schemas.openxmlformats.org/spreadsheetml/2006/main" ref="A9:G42" displayName="Table_9" name="Table_9" id="9">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קטגוריות ראשיות-style" showColumnStripes="0" showFirstColumn="1" showLastColumn="1" showRowStripes="1"/>
</table>
</file>

<file path=xl/tables/table10.xml><?xml version="1.0" encoding="utf-8"?>
<table xmlns="http://schemas.openxmlformats.org/spreadsheetml/2006/main" headerRowCount="0" ref="A43:G49"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קטגוריות ראשיות-style 2" showColumnStripes="0" showFirstColumn="1" showLastColumn="1" showRowStripes="1"/>
</table>
</file>

<file path=xl/tables/table11.xml><?xml version="1.0" encoding="utf-8"?>
<table xmlns="http://schemas.openxmlformats.org/spreadsheetml/2006/main" headerRowCount="0" ref="A50:G52"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קטגוריות ראשיות-style 3" showColumnStripes="0" showFirstColumn="1" showLastColumn="1" showRowStripes="1"/>
</table>
</file>

<file path=xl/tables/table12.xml><?xml version="1.0" encoding="utf-8"?>
<table xmlns="http://schemas.openxmlformats.org/spreadsheetml/2006/main" ref="A9:G27" displayName="Table_12" name="Table_12" id="12">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שירותים נוספים-style" showColumnStripes="0" showFirstColumn="1" showLastColumn="1" showRowStripes="1"/>
</table>
</file>

<file path=xl/tables/table13.xml><?xml version="1.0" encoding="utf-8"?>
<table xmlns="http://schemas.openxmlformats.org/spreadsheetml/2006/main" headerRowCount="0" ref="A28:G30"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2" showColumnStripes="0" showFirstColumn="1" showLastColumn="1" showRowStripes="1"/>
</table>
</file>

<file path=xl/tables/table14.xml><?xml version="1.0" encoding="utf-8"?>
<table xmlns="http://schemas.openxmlformats.org/spreadsheetml/2006/main" headerRowCount="0" ref="A31:G3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3" showColumnStripes="0" showFirstColumn="1" showLastColumn="1" showRowStripes="1"/>
</table>
</file>

<file path=xl/tables/table15.xml><?xml version="1.0" encoding="utf-8"?>
<table xmlns="http://schemas.openxmlformats.org/spreadsheetml/2006/main" headerRowCount="0" ref="A32:G40"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4" showColumnStripes="0" showFirstColumn="1" showLastColumn="1" showRowStripes="1"/>
</table>
</file>

<file path=xl/tables/table16.xml><?xml version="1.0" encoding="utf-8"?>
<table xmlns="http://schemas.openxmlformats.org/spreadsheetml/2006/main" headerRowCount="0" ref="A41:G43"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5" showColumnStripes="0" showFirstColumn="1" showLastColumn="1" showRowStripes="1"/>
</table>
</file>

<file path=xl/tables/table17.xml><?xml version="1.0" encoding="utf-8"?>
<table xmlns="http://schemas.openxmlformats.org/spreadsheetml/2006/main" headerRowCount="0" ref="A44:G44"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6" showColumnStripes="0" showFirstColumn="1" showLastColumn="1" showRowStripes="1"/>
</table>
</file>

<file path=xl/tables/table18.xml><?xml version="1.0" encoding="utf-8"?>
<table xmlns="http://schemas.openxmlformats.org/spreadsheetml/2006/main" headerRowCount="0" ref="A45:G4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7" showColumnStripes="0" showFirstColumn="1" showLastColumn="1" showRowStripes="1"/>
</table>
</file>

<file path=xl/tables/table19.xml><?xml version="1.0" encoding="utf-8"?>
<table xmlns="http://schemas.openxmlformats.org/spreadsheetml/2006/main" headerRowCount="0" ref="A50:G52"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8" showColumnStripes="0" showFirstColumn="1" showLastColumn="1" showRowStripes="1"/>
</table>
</file>

<file path=xl/tables/table20.xml><?xml version="1.0" encoding="utf-8"?>
<table xmlns="http://schemas.openxmlformats.org/spreadsheetml/2006/main" headerRowCount="0" ref="A53:G53"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9" showColumnStripes="0" showFirstColumn="1" showLastColumn="1" showRowStripes="1"/>
</table>
</file>

<file path=xl/tables/table21.xml><?xml version="1.0" encoding="utf-8"?>
<table xmlns="http://schemas.openxmlformats.org/spreadsheetml/2006/main" headerRowCount="0" ref="A54:G5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10" showColumnStripes="0" showFirstColumn="1" showLastColumn="1" showRowStripes="1"/>
</table>
</file>

<file path=xl/tables/table22.xml><?xml version="1.0" encoding="utf-8"?>
<table xmlns="http://schemas.openxmlformats.org/spreadsheetml/2006/main" headerRowCount="0" ref="A9:H38"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עגלה ורכישה-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A39:G45"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עגלה ורכישה-style 2" showColumnStripes="0" showFirstColumn="1" showLastColumn="1" showRowStripes="1"/>
</table>
</file>

<file path=xl/tables/table24.xml><?xml version="1.0" encoding="utf-8"?>
<table xmlns="http://schemas.openxmlformats.org/spreadsheetml/2006/main" ref="A3:C8" displayName="Table_24" name="Table_24" id="24">
  <tableColumns count="3">
    <tableColumn name="Reference Information" id="1"/>
    <tableColumn name="Location" id="2"/>
    <tableColumn name="Comments" id="3"/>
  </tableColumns>
  <tableStyleInfo name="Overview-style" showColumnStripes="0" showFirstColumn="1" showLastColumn="1" showRowStripes="1"/>
</table>
</file>

<file path=xl/tables/table25.xml><?xml version="1.0" encoding="utf-8"?>
<table xmlns="http://schemas.openxmlformats.org/spreadsheetml/2006/main" ref="A10:C17" displayName="Table_25" name="Table_25" id="25">
  <tableColumns count="3">
    <tableColumn name="Change Log" id="1"/>
    <tableColumn name="Person" id="2"/>
    <tableColumn name="Date" id="3"/>
  </tableColumns>
  <tableStyleInfo name="Overview-style 2" showColumnStripes="0" showFirstColumn="1" showLastColumn="1" showRowStripes="1"/>
</table>
</file>

<file path=xl/tables/table26.xml><?xml version="1.0" encoding="utf-8"?>
<table xmlns="http://schemas.openxmlformats.org/spreadsheetml/2006/main" ref="A20:C24" displayName="Table_26" name="Table_26" id="26">
  <tableColumns count="3">
    <tableColumn name="Test Results Summary (Auto Calculated)" id="1"/>
    <tableColumn name="Number" id="2"/>
    <tableColumn name="Percent" id="3"/>
  </tableColumns>
  <tableStyleInfo name="Overview-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3.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4.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5.xml"/><Relationship Id="rId6" Type="http://schemas.openxmlformats.org/officeDocument/2006/relationships/table" Target="../tables/table9.xml"/><Relationship Id="rId7" Type="http://schemas.openxmlformats.org/officeDocument/2006/relationships/table" Target="../tables/table10.xml"/><Relationship Id="rId8"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20" Type="http://schemas.openxmlformats.org/officeDocument/2006/relationships/table" Target="../tables/table18.xml"/><Relationship Id="rId22" Type="http://schemas.openxmlformats.org/officeDocument/2006/relationships/table" Target="../tables/table20.xml"/><Relationship Id="rId21" Type="http://schemas.openxmlformats.org/officeDocument/2006/relationships/table" Target="../tables/table19.xml"/><Relationship Id="rId23" Type="http://schemas.openxmlformats.org/officeDocument/2006/relationships/table" Target="../tables/table21.xml"/><Relationship Id="rId1" Type="http://schemas.openxmlformats.org/officeDocument/2006/relationships/hyperlink" Target="https://shop.super-pharm.co.il/" TargetMode="External"/><Relationship Id="rId2" Type="http://schemas.openxmlformats.org/officeDocument/2006/relationships/hyperlink" Target="http://gov.il/" TargetMode="External"/><Relationship Id="rId3" Type="http://schemas.openxmlformats.org/officeDocument/2006/relationships/drawing" Target="../drawings/drawing6.xml"/><Relationship Id="rId15" Type="http://schemas.openxmlformats.org/officeDocument/2006/relationships/table" Target="../tables/table13.xml"/><Relationship Id="rId14" Type="http://schemas.openxmlformats.org/officeDocument/2006/relationships/table" Target="../tables/table12.xml"/><Relationship Id="rId17" Type="http://schemas.openxmlformats.org/officeDocument/2006/relationships/table" Target="../tables/table15.xml"/><Relationship Id="rId16" Type="http://schemas.openxmlformats.org/officeDocument/2006/relationships/table" Target="../tables/table14.xml"/><Relationship Id="rId19" Type="http://schemas.openxmlformats.org/officeDocument/2006/relationships/table" Target="../tables/table17.xml"/><Relationship Id="rId18" Type="http://schemas.openxmlformats.org/officeDocument/2006/relationships/table" Target="../tables/table16.xml"/></Relationships>
</file>

<file path=xl/worksheets/_rels/sheet7.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7.xml"/><Relationship Id="rId5" Type="http://schemas.openxmlformats.org/officeDocument/2006/relationships/table" Target="../tables/table22.xml"/><Relationship Id="rId6" Type="http://schemas.openxmlformats.org/officeDocument/2006/relationships/table" Target="../tables/table2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5" Type="http://schemas.openxmlformats.org/officeDocument/2006/relationships/table" Target="../tables/table24.xml"/><Relationship Id="rId6" Type="http://schemas.openxmlformats.org/officeDocument/2006/relationships/table" Target="../tables/table25.xml"/><Relationship Id="rId7" Type="http://schemas.openxmlformats.org/officeDocument/2006/relationships/table" Target="../tables/table2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13.13"/>
    <col customWidth="1" min="2" max="2" width="45.88"/>
    <col customWidth="1" min="3" max="3" width="35.75"/>
    <col customWidth="1" min="4" max="4" width="38.13"/>
    <col customWidth="1" min="5" max="5" width="28.25"/>
    <col customWidth="1" min="6" max="6" width="25.38"/>
    <col customWidth="1" min="7" max="7" width="54.5"/>
    <col customWidth="1" min="8" max="8" width="52.38"/>
  </cols>
  <sheetData>
    <row r="1">
      <c r="A1" s="1" t="s">
        <v>0</v>
      </c>
      <c r="B1" s="2"/>
      <c r="C1" s="3" t="s">
        <v>1</v>
      </c>
    </row>
    <row r="2">
      <c r="A2" s="4" t="s">
        <v>2</v>
      </c>
      <c r="B2" s="5"/>
      <c r="C2" s="6" t="s">
        <v>3</v>
      </c>
      <c r="D2" s="7">
        <v>8.0</v>
      </c>
    </row>
    <row r="3">
      <c r="A3" s="4" t="s">
        <v>4</v>
      </c>
      <c r="B3" s="5" t="s">
        <v>5</v>
      </c>
      <c r="C3" s="6" t="s">
        <v>6</v>
      </c>
      <c r="D3" s="8">
        <f>COUNTIF(F:F,"Fail")</f>
        <v>0</v>
      </c>
    </row>
    <row r="4">
      <c r="A4" s="4"/>
      <c r="B4" s="5"/>
      <c r="C4" s="6" t="s">
        <v>7</v>
      </c>
      <c r="D4" s="8">
        <f t="array" ref="D4">SUM(COUNTIFS(F:F,{"Not Applicable","Not Relevant","Blocked"}))</f>
        <v>0</v>
      </c>
      <c r="F4" s="9"/>
    </row>
    <row r="5">
      <c r="A5" s="4" t="s">
        <v>8</v>
      </c>
      <c r="B5" s="10" t="s">
        <v>9</v>
      </c>
      <c r="C5" s="6" t="s">
        <v>10</v>
      </c>
      <c r="D5" s="8">
        <f>COUNTIF(F:F,"Not Started")</f>
        <v>0</v>
      </c>
      <c r="F5" s="2"/>
    </row>
    <row r="6">
      <c r="A6" s="2"/>
      <c r="B6" s="2"/>
      <c r="F6" s="2"/>
    </row>
    <row r="7">
      <c r="A7" s="2"/>
      <c r="B7" s="2"/>
      <c r="F7" s="2"/>
    </row>
    <row r="8">
      <c r="A8" s="2"/>
      <c r="B8" s="11" t="s">
        <v>11</v>
      </c>
      <c r="F8" s="2"/>
    </row>
    <row r="9">
      <c r="A9" s="12" t="s">
        <v>12</v>
      </c>
      <c r="B9" s="12" t="s">
        <v>13</v>
      </c>
      <c r="C9" s="13" t="s">
        <v>14</v>
      </c>
      <c r="D9" s="13" t="s">
        <v>15</v>
      </c>
      <c r="E9" s="13" t="s">
        <v>16</v>
      </c>
      <c r="F9" s="12" t="s">
        <v>17</v>
      </c>
      <c r="G9" s="13" t="s">
        <v>18</v>
      </c>
      <c r="H9" s="13"/>
    </row>
    <row r="10" ht="189.75" customHeight="1">
      <c r="A10" s="14" t="s">
        <v>19</v>
      </c>
      <c r="B10" s="15" t="s">
        <v>20</v>
      </c>
      <c r="C10" s="16" t="s">
        <v>21</v>
      </c>
      <c r="D10" s="17" t="s">
        <v>22</v>
      </c>
      <c r="E10" s="18" t="s">
        <v>23</v>
      </c>
      <c r="F10" s="19" t="s">
        <v>24</v>
      </c>
      <c r="G10" s="20" t="s">
        <v>25</v>
      </c>
      <c r="H10" s="21"/>
    </row>
    <row r="11" ht="87.0" customHeight="1">
      <c r="A11" s="22" t="s">
        <v>26</v>
      </c>
      <c r="B11" s="23" t="s">
        <v>27</v>
      </c>
      <c r="C11" s="24" t="s">
        <v>28</v>
      </c>
      <c r="D11" s="25" t="s">
        <v>29</v>
      </c>
      <c r="E11" s="26" t="s">
        <v>23</v>
      </c>
      <c r="F11" s="27"/>
      <c r="G11" s="27"/>
      <c r="H11" s="28"/>
    </row>
    <row r="12" ht="47.25" customHeight="1">
      <c r="A12" s="22" t="s">
        <v>30</v>
      </c>
      <c r="B12" s="23" t="s">
        <v>31</v>
      </c>
      <c r="C12" s="24" t="s">
        <v>32</v>
      </c>
      <c r="D12" s="25" t="s">
        <v>33</v>
      </c>
      <c r="E12" s="26" t="s">
        <v>23</v>
      </c>
      <c r="F12" s="29" t="s">
        <v>34</v>
      </c>
      <c r="G12" s="27"/>
      <c r="H12" s="28"/>
    </row>
    <row r="13" ht="51.75" customHeight="1">
      <c r="A13" s="22" t="s">
        <v>35</v>
      </c>
      <c r="B13" s="30" t="s">
        <v>36</v>
      </c>
      <c r="C13" s="31" t="s">
        <v>37</v>
      </c>
      <c r="D13" s="32" t="s">
        <v>38</v>
      </c>
      <c r="E13" s="26" t="s">
        <v>23</v>
      </c>
      <c r="F13" s="29" t="s">
        <v>34</v>
      </c>
      <c r="G13" s="27"/>
      <c r="H13" s="28"/>
    </row>
    <row r="14" ht="137.25" customHeight="1">
      <c r="A14" s="22" t="s">
        <v>39</v>
      </c>
      <c r="B14" s="33" t="s">
        <v>40</v>
      </c>
      <c r="C14" s="34" t="s">
        <v>41</v>
      </c>
      <c r="D14" s="35" t="s">
        <v>42</v>
      </c>
      <c r="E14" s="26" t="s">
        <v>23</v>
      </c>
      <c r="F14" s="29" t="s">
        <v>34</v>
      </c>
      <c r="G14" s="36"/>
      <c r="H14" s="21"/>
    </row>
    <row r="15" ht="183.0" customHeight="1">
      <c r="A15" s="22" t="s">
        <v>43</v>
      </c>
      <c r="B15" s="37" t="s">
        <v>44</v>
      </c>
      <c r="C15" s="24" t="s">
        <v>45</v>
      </c>
      <c r="D15" s="35" t="s">
        <v>42</v>
      </c>
      <c r="E15" s="26" t="s">
        <v>23</v>
      </c>
      <c r="F15" s="38" t="s">
        <v>34</v>
      </c>
      <c r="G15" s="39"/>
      <c r="H15" s="21"/>
    </row>
    <row r="16" ht="150.0" customHeight="1">
      <c r="A16" s="22" t="s">
        <v>46</v>
      </c>
      <c r="B16" s="23" t="s">
        <v>47</v>
      </c>
      <c r="C16" s="40" t="s">
        <v>48</v>
      </c>
      <c r="D16" s="35" t="s">
        <v>49</v>
      </c>
      <c r="E16" s="26" t="s">
        <v>23</v>
      </c>
      <c r="F16" s="38" t="s">
        <v>34</v>
      </c>
      <c r="G16" s="39"/>
      <c r="H16" s="21"/>
    </row>
    <row r="17" ht="240.75" customHeight="1">
      <c r="A17" s="22" t="s">
        <v>50</v>
      </c>
      <c r="B17" s="41" t="s">
        <v>51</v>
      </c>
      <c r="C17" s="34" t="s">
        <v>52</v>
      </c>
      <c r="D17" s="35" t="s">
        <v>42</v>
      </c>
      <c r="E17" s="26" t="s">
        <v>23</v>
      </c>
      <c r="F17" s="38" t="s">
        <v>34</v>
      </c>
      <c r="G17" s="39"/>
      <c r="H17" s="21"/>
    </row>
    <row r="18" ht="57.75" customHeight="1">
      <c r="A18" s="21"/>
      <c r="B18" s="21"/>
      <c r="C18" s="21"/>
      <c r="D18" s="21"/>
      <c r="E18" s="21"/>
      <c r="F18" s="21"/>
      <c r="G18" s="21"/>
      <c r="H18" s="21"/>
    </row>
    <row r="19" ht="15.75" customHeight="1">
      <c r="A19" s="42"/>
      <c r="B19" s="43"/>
      <c r="C19" s="44"/>
      <c r="D19" s="45"/>
      <c r="E19" s="42"/>
      <c r="F19" s="21"/>
      <c r="G19" s="28"/>
      <c r="H19" s="28"/>
    </row>
  </sheetData>
  <conditionalFormatting sqref="B16">
    <cfRule type="expression" dxfId="0" priority="1">
      <formula>$F16="Blocked"</formula>
    </cfRule>
  </conditionalFormatting>
  <conditionalFormatting sqref="B15:C15 D14:D17">
    <cfRule type="expression" dxfId="1" priority="2">
      <formula>#REF!="Not Relevant"</formula>
    </cfRule>
  </conditionalFormatting>
  <conditionalFormatting sqref="B15:C15 D14:D17">
    <cfRule type="expression" dxfId="2" priority="3">
      <formula>#REF!="Not Applicable"</formula>
    </cfRule>
  </conditionalFormatting>
  <conditionalFormatting sqref="B15:C15 D14:D17">
    <cfRule type="expression" dxfId="3" priority="4">
      <formula>#REF!="Fail"</formula>
    </cfRule>
  </conditionalFormatting>
  <conditionalFormatting sqref="B15:C15 D14:D17">
    <cfRule type="expression" dxfId="4" priority="5">
      <formula>#REF!="Pass"</formula>
    </cfRule>
  </conditionalFormatting>
  <conditionalFormatting sqref="B10:E10 G10 D14:D17 B15:C15">
    <cfRule type="expression" dxfId="5" priority="6">
      <formula>#REF!="Blocked"</formula>
    </cfRule>
  </conditionalFormatting>
  <conditionalFormatting sqref="A10:A17 B10:E10 B13:D13 B16 G10">
    <cfRule type="expression" dxfId="5" priority="7">
      <formula>$F9="Blocked"</formula>
    </cfRule>
  </conditionalFormatting>
  <conditionalFormatting sqref="A10:A17 B10:E10 G10 B13:D13 B16">
    <cfRule type="expression" dxfId="1" priority="8">
      <formula>$F10="Not Relevant"</formula>
    </cfRule>
  </conditionalFormatting>
  <conditionalFormatting sqref="A10:A17 B10:E10 G10 B13:D13 B16">
    <cfRule type="expression" dxfId="2" priority="9">
      <formula>$F10="Not Applicable"</formula>
    </cfRule>
  </conditionalFormatting>
  <conditionalFormatting sqref="A10:A17 B10:E10 G10 B13:D13 B16">
    <cfRule type="expression" dxfId="3" priority="10">
      <formula>$F10="Fail"</formula>
    </cfRule>
  </conditionalFormatting>
  <conditionalFormatting sqref="A10:A17 B10:E10 G10 B13:D13 B16">
    <cfRule type="expression" dxfId="4" priority="11">
      <formula>$F10="Pass"</formula>
    </cfRule>
  </conditionalFormatting>
  <hyperlinks>
    <hyperlink r:id="rId1" ref="B5"/>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11.63"/>
    <col customWidth="1" min="2" max="2" width="48.88"/>
    <col customWidth="1" min="3" max="3" width="27.13"/>
    <col customWidth="1" min="4" max="4" width="31.5"/>
    <col customWidth="1" min="7" max="7" width="65.38"/>
  </cols>
  <sheetData>
    <row r="1">
      <c r="A1" s="1" t="s">
        <v>0</v>
      </c>
      <c r="B1" s="2"/>
      <c r="C1" s="3" t="s">
        <v>1</v>
      </c>
    </row>
    <row r="2">
      <c r="A2" s="4" t="s">
        <v>2</v>
      </c>
      <c r="B2" s="5"/>
      <c r="C2" s="6" t="s">
        <v>3</v>
      </c>
      <c r="D2" s="7">
        <v>2.0</v>
      </c>
    </row>
    <row r="3">
      <c r="A3" s="4" t="s">
        <v>4</v>
      </c>
      <c r="B3" s="5" t="s">
        <v>5</v>
      </c>
      <c r="C3" s="6" t="s">
        <v>6</v>
      </c>
      <c r="D3" s="8">
        <f>COUNTIF(F:F,"Fail")</f>
        <v>0</v>
      </c>
    </row>
    <row r="4">
      <c r="A4" s="4"/>
      <c r="B4" s="5"/>
      <c r="C4" s="6" t="s">
        <v>7</v>
      </c>
      <c r="D4" s="8">
        <f t="array" ref="D4">SUM(COUNTIFS(F:F,{"Not Applicable","Not Relevant","Blocked"}))</f>
        <v>0</v>
      </c>
      <c r="F4" s="9"/>
    </row>
    <row r="5">
      <c r="A5" s="4" t="s">
        <v>8</v>
      </c>
      <c r="B5" s="10" t="s">
        <v>9</v>
      </c>
      <c r="C5" s="6" t="s">
        <v>10</v>
      </c>
      <c r="D5" s="8">
        <f>COUNTIF(F:F,"Not Started")</f>
        <v>0</v>
      </c>
      <c r="F5" s="2"/>
    </row>
    <row r="6">
      <c r="A6" s="2"/>
      <c r="B6" s="2"/>
      <c r="F6" s="2"/>
    </row>
    <row r="7">
      <c r="A7" s="2"/>
      <c r="B7" s="11" t="s">
        <v>53</v>
      </c>
      <c r="F7" s="2"/>
    </row>
    <row r="8">
      <c r="A8" s="2"/>
      <c r="B8" s="46" t="s">
        <v>54</v>
      </c>
      <c r="F8" s="2"/>
    </row>
    <row r="9">
      <c r="A9" s="12" t="s">
        <v>12</v>
      </c>
      <c r="B9" s="12" t="s">
        <v>13</v>
      </c>
      <c r="C9" s="13" t="s">
        <v>14</v>
      </c>
      <c r="D9" s="13" t="s">
        <v>15</v>
      </c>
      <c r="E9" s="13" t="s">
        <v>16</v>
      </c>
      <c r="F9" s="12" t="s">
        <v>17</v>
      </c>
      <c r="G9" s="13" t="s">
        <v>18</v>
      </c>
    </row>
    <row r="10" ht="174.0" customHeight="1">
      <c r="A10" s="22" t="s">
        <v>19</v>
      </c>
      <c r="B10" s="47" t="s">
        <v>55</v>
      </c>
      <c r="C10" s="48" t="s">
        <v>56</v>
      </c>
      <c r="D10" s="25" t="s">
        <v>29</v>
      </c>
      <c r="E10" s="49" t="s">
        <v>57</v>
      </c>
      <c r="F10" s="29" t="s">
        <v>34</v>
      </c>
      <c r="G10" s="36"/>
    </row>
    <row r="11" ht="126.0" customHeight="1">
      <c r="A11" s="22" t="s">
        <v>30</v>
      </c>
      <c r="B11" s="50" t="s">
        <v>58</v>
      </c>
      <c r="C11" s="48" t="s">
        <v>59</v>
      </c>
      <c r="D11" s="35" t="s">
        <v>60</v>
      </c>
      <c r="E11" s="49" t="s">
        <v>61</v>
      </c>
      <c r="F11" s="29" t="s">
        <v>34</v>
      </c>
      <c r="G11" s="27"/>
    </row>
    <row r="12" ht="51.75" customHeight="1">
      <c r="A12" s="51" t="s">
        <v>35</v>
      </c>
      <c r="B12" s="52"/>
      <c r="C12" s="53"/>
      <c r="D12" s="54"/>
      <c r="E12" s="55"/>
      <c r="F12" s="42"/>
      <c r="G12" s="28"/>
    </row>
    <row r="13">
      <c r="A13" s="51" t="s">
        <v>39</v>
      </c>
      <c r="B13" s="56"/>
      <c r="C13" s="57"/>
      <c r="D13" s="58"/>
      <c r="E13" s="21"/>
      <c r="F13" s="21"/>
      <c r="G13" s="21"/>
    </row>
    <row r="14">
      <c r="A14" s="51" t="s">
        <v>43</v>
      </c>
      <c r="B14" s="59"/>
      <c r="C14" s="60"/>
      <c r="D14" s="58"/>
      <c r="E14" s="55"/>
      <c r="F14" s="21"/>
      <c r="G14" s="21"/>
    </row>
    <row r="15">
      <c r="A15" s="51" t="s">
        <v>46</v>
      </c>
      <c r="B15" s="43"/>
      <c r="C15" s="61"/>
      <c r="D15" s="58"/>
      <c r="E15" s="55"/>
      <c r="F15" s="21"/>
      <c r="G15" s="21"/>
    </row>
    <row r="16">
      <c r="A16" s="51" t="s">
        <v>50</v>
      </c>
      <c r="B16" s="62"/>
      <c r="C16" s="57"/>
      <c r="D16" s="58"/>
      <c r="E16" s="55"/>
      <c r="F16" s="21"/>
      <c r="G16" s="21"/>
    </row>
  </sheetData>
  <conditionalFormatting sqref="B15">
    <cfRule type="expression" dxfId="0" priority="1">
      <formula>$F15="Blocked"</formula>
    </cfRule>
  </conditionalFormatting>
  <conditionalFormatting sqref="B14:C14 D13:D16">
    <cfRule type="expression" dxfId="1" priority="2">
      <formula>#REF!="Not Relevant"</formula>
    </cfRule>
  </conditionalFormatting>
  <conditionalFormatting sqref="B14:C14 D13:D16">
    <cfRule type="expression" dxfId="2" priority="3">
      <formula>#REF!="Not Applicable"</formula>
    </cfRule>
  </conditionalFormatting>
  <conditionalFormatting sqref="B14:C14 D13:D16">
    <cfRule type="expression" dxfId="3" priority="4">
      <formula>#REF!="Fail"</formula>
    </cfRule>
  </conditionalFormatting>
  <conditionalFormatting sqref="B14:C14 D13:D16">
    <cfRule type="expression" dxfId="4" priority="5">
      <formula>#REF!="Pass"</formula>
    </cfRule>
  </conditionalFormatting>
  <conditionalFormatting sqref="B10:C10 B14:C14 D13:D16 E10 G10">
    <cfRule type="expression" dxfId="5" priority="6">
      <formula>#REF!="Blocked"</formula>
    </cfRule>
  </conditionalFormatting>
  <conditionalFormatting sqref="A10:A16 B10:C12 B15 D11:D12 E10 G10">
    <cfRule type="expression" dxfId="5" priority="7">
      <formula>$F9="Blocked"</formula>
    </cfRule>
  </conditionalFormatting>
  <conditionalFormatting sqref="A10:A16 B10:C12 B15 D11:D12 E10 G10">
    <cfRule type="expression" dxfId="1" priority="8">
      <formula>$F10="Not Relevant"</formula>
    </cfRule>
  </conditionalFormatting>
  <conditionalFormatting sqref="A10:A16 B10:C12 B15 D11:D12 E10 G10">
    <cfRule type="expression" dxfId="2" priority="9">
      <formula>$F10="Not Applicable"</formula>
    </cfRule>
  </conditionalFormatting>
  <conditionalFormatting sqref="A10:A16 B10:C12 B15 D11:D12 E10 G10">
    <cfRule type="expression" dxfId="3" priority="10">
      <formula>$F10="Fail"</formula>
    </cfRule>
  </conditionalFormatting>
  <conditionalFormatting sqref="A10:A16 B10:C12 B15 D11:D12 E10 G10">
    <cfRule type="expression" dxfId="4" priority="11">
      <formula>$F10="Pass"</formula>
    </cfRule>
  </conditionalFormatting>
  <hyperlinks>
    <hyperlink r:id="rId1" ref="B5"/>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BFBF"/>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63" t="s">
        <v>62</v>
      </c>
    </row>
    <row r="2">
      <c r="A2" s="4" t="s">
        <v>2</v>
      </c>
      <c r="B2" s="5"/>
      <c r="C2" s="6" t="s">
        <v>3</v>
      </c>
      <c r="D2" s="8">
        <f>COUNTIF(F:F,"Pass")</f>
        <v>13</v>
      </c>
      <c r="J2" s="63" t="s">
        <v>63</v>
      </c>
    </row>
    <row r="3">
      <c r="A3" s="4" t="s">
        <v>4</v>
      </c>
      <c r="B3" s="5" t="s">
        <v>5</v>
      </c>
      <c r="C3" s="6" t="s">
        <v>6</v>
      </c>
      <c r="D3" s="8">
        <f>COUNTIF(F:F,"Fail")</f>
        <v>2</v>
      </c>
      <c r="J3" s="63" t="s">
        <v>64</v>
      </c>
    </row>
    <row r="4">
      <c r="A4" s="4"/>
      <c r="B4" s="5"/>
      <c r="C4" s="6" t="s">
        <v>7</v>
      </c>
      <c r="D4" s="8">
        <f t="array" ref="D4">SUM(COUNTIFS(F:F,{"Not Applicable","Not Relevant","Blocked"}))</f>
        <v>0</v>
      </c>
      <c r="F4" s="9"/>
      <c r="J4" s="63" t="s">
        <v>65</v>
      </c>
    </row>
    <row r="5">
      <c r="A5" s="4" t="s">
        <v>8</v>
      </c>
      <c r="B5" s="10" t="s">
        <v>9</v>
      </c>
      <c r="C5" s="6" t="s">
        <v>10</v>
      </c>
      <c r="D5" s="8">
        <f>COUNTIF(F:F,"Not Started")</f>
        <v>27</v>
      </c>
      <c r="F5" s="2"/>
      <c r="J5" s="63" t="s">
        <v>66</v>
      </c>
    </row>
    <row r="6">
      <c r="A6" s="2"/>
      <c r="B6" s="2"/>
      <c r="F6" s="2"/>
      <c r="J6" s="63" t="s">
        <v>67</v>
      </c>
    </row>
    <row r="7">
      <c r="A7" s="2"/>
      <c r="B7" s="2"/>
      <c r="F7" s="2"/>
    </row>
    <row r="8">
      <c r="B8" s="11" t="s">
        <v>11</v>
      </c>
      <c r="F8" s="2"/>
    </row>
    <row r="9">
      <c r="A9" s="12" t="s">
        <v>12</v>
      </c>
      <c r="B9" s="12" t="s">
        <v>13</v>
      </c>
      <c r="C9" s="13" t="s">
        <v>14</v>
      </c>
      <c r="D9" s="13" t="s">
        <v>15</v>
      </c>
      <c r="E9" s="13" t="s">
        <v>16</v>
      </c>
      <c r="F9" s="12" t="s">
        <v>17</v>
      </c>
      <c r="G9" s="13" t="s">
        <v>18</v>
      </c>
    </row>
    <row r="10" ht="180.75" customHeight="1">
      <c r="A10" s="42" t="s">
        <v>19</v>
      </c>
      <c r="B10" s="64" t="s">
        <v>68</v>
      </c>
      <c r="C10" s="65" t="s">
        <v>69</v>
      </c>
      <c r="D10" s="66" t="s">
        <v>22</v>
      </c>
      <c r="E10" s="42" t="s">
        <v>23</v>
      </c>
      <c r="F10" s="42" t="s">
        <v>63</v>
      </c>
      <c r="G10" s="67" t="s">
        <v>25</v>
      </c>
    </row>
    <row r="11" ht="57.0" customHeight="1">
      <c r="A11" s="42" t="s">
        <v>26</v>
      </c>
      <c r="B11" s="64" t="s">
        <v>70</v>
      </c>
      <c r="C11" s="65" t="s">
        <v>71</v>
      </c>
      <c r="D11" s="68"/>
      <c r="E11" s="67" t="s">
        <v>72</v>
      </c>
      <c r="F11" s="42" t="s">
        <v>64</v>
      </c>
      <c r="G11" s="67" t="s">
        <v>73</v>
      </c>
    </row>
    <row r="12" ht="57.0" customHeight="1">
      <c r="A12" s="42" t="s">
        <v>30</v>
      </c>
      <c r="B12" s="64" t="s">
        <v>74</v>
      </c>
      <c r="C12" s="65" t="s">
        <v>75</v>
      </c>
      <c r="D12" s="66" t="s">
        <v>38</v>
      </c>
      <c r="E12" s="67" t="s">
        <v>76</v>
      </c>
      <c r="F12" s="42" t="s">
        <v>63</v>
      </c>
      <c r="G12" s="69"/>
    </row>
    <row r="13" ht="81.75" customHeight="1">
      <c r="A13" s="42" t="s">
        <v>35</v>
      </c>
      <c r="B13" s="64" t="s">
        <v>77</v>
      </c>
      <c r="C13" s="70" t="s">
        <v>78</v>
      </c>
      <c r="D13" s="71"/>
      <c r="E13" s="72" t="s">
        <v>76</v>
      </c>
      <c r="F13" s="42" t="s">
        <v>63</v>
      </c>
      <c r="G13" s="69"/>
    </row>
    <row r="14" ht="57.75" customHeight="1">
      <c r="A14" s="42" t="s">
        <v>39</v>
      </c>
      <c r="B14" s="64" t="s">
        <v>79</v>
      </c>
      <c r="C14" s="65" t="s">
        <v>80</v>
      </c>
      <c r="D14" s="73" t="s">
        <v>81</v>
      </c>
      <c r="E14" s="72" t="s">
        <v>76</v>
      </c>
      <c r="F14" s="42" t="s">
        <v>63</v>
      </c>
      <c r="G14" s="69"/>
    </row>
    <row r="15" ht="66.0" customHeight="1">
      <c r="A15" s="42" t="s">
        <v>43</v>
      </c>
      <c r="B15" s="74" t="s">
        <v>82</v>
      </c>
      <c r="C15" s="65" t="s">
        <v>83</v>
      </c>
      <c r="D15" s="68"/>
      <c r="E15" s="72" t="s">
        <v>76</v>
      </c>
      <c r="F15" s="42" t="s">
        <v>63</v>
      </c>
      <c r="G15" s="69"/>
    </row>
    <row r="16" ht="52.5" customHeight="1">
      <c r="A16" s="42" t="s">
        <v>46</v>
      </c>
      <c r="B16" s="75" t="s">
        <v>84</v>
      </c>
      <c r="C16" s="65" t="s">
        <v>85</v>
      </c>
      <c r="D16" s="71"/>
      <c r="E16" s="72" t="s">
        <v>76</v>
      </c>
      <c r="F16" s="42" t="s">
        <v>63</v>
      </c>
      <c r="G16" s="69"/>
    </row>
    <row r="17" ht="82.5" customHeight="1">
      <c r="A17" s="42" t="s">
        <v>50</v>
      </c>
      <c r="B17" s="64" t="s">
        <v>86</v>
      </c>
      <c r="C17" s="65" t="s">
        <v>87</v>
      </c>
      <c r="D17" s="76"/>
      <c r="E17" s="72" t="s">
        <v>76</v>
      </c>
      <c r="F17" s="42" t="s">
        <v>63</v>
      </c>
      <c r="G17" s="69"/>
    </row>
    <row r="18" ht="88.5" customHeight="1">
      <c r="A18" s="42" t="s">
        <v>88</v>
      </c>
      <c r="B18" s="64" t="s">
        <v>89</v>
      </c>
      <c r="C18" s="65" t="s">
        <v>90</v>
      </c>
      <c r="D18" s="76"/>
      <c r="E18" s="72" t="s">
        <v>76</v>
      </c>
      <c r="F18" s="42" t="s">
        <v>63</v>
      </c>
      <c r="G18" s="69"/>
    </row>
    <row r="19" ht="77.25" customHeight="1">
      <c r="A19" s="42" t="s">
        <v>91</v>
      </c>
      <c r="B19" s="64" t="s">
        <v>92</v>
      </c>
      <c r="C19" s="77" t="s">
        <v>93</v>
      </c>
      <c r="D19" s="76"/>
      <c r="E19" s="67" t="s">
        <v>94</v>
      </c>
      <c r="F19" s="42" t="s">
        <v>64</v>
      </c>
      <c r="G19" s="78" t="s">
        <v>95</v>
      </c>
    </row>
    <row r="20" ht="80.25" customHeight="1">
      <c r="A20" s="42" t="s">
        <v>96</v>
      </c>
      <c r="B20" s="64" t="s">
        <v>97</v>
      </c>
      <c r="C20" s="65" t="s">
        <v>98</v>
      </c>
      <c r="D20" s="79" t="s">
        <v>99</v>
      </c>
      <c r="E20" s="80" t="s">
        <v>100</v>
      </c>
      <c r="F20" s="42" t="s">
        <v>63</v>
      </c>
      <c r="G20" s="28"/>
    </row>
    <row r="21" ht="61.5" customHeight="1">
      <c r="A21" s="42" t="s">
        <v>101</v>
      </c>
      <c r="B21" s="75" t="s">
        <v>102</v>
      </c>
      <c r="C21" s="81" t="s">
        <v>103</v>
      </c>
      <c r="D21" s="76"/>
      <c r="E21" s="67" t="s">
        <v>104</v>
      </c>
      <c r="F21" s="42" t="s">
        <v>63</v>
      </c>
      <c r="G21" s="69"/>
    </row>
    <row r="22" ht="78.75" customHeight="1">
      <c r="A22" s="42" t="s">
        <v>105</v>
      </c>
      <c r="B22" s="64" t="s">
        <v>106</v>
      </c>
      <c r="C22" s="65" t="s">
        <v>107</v>
      </c>
      <c r="D22" s="82" t="s">
        <v>108</v>
      </c>
      <c r="E22" s="67" t="s">
        <v>109</v>
      </c>
      <c r="F22" s="42" t="s">
        <v>63</v>
      </c>
      <c r="G22" s="69"/>
    </row>
    <row r="23" ht="70.5" customHeight="1">
      <c r="A23" s="42" t="s">
        <v>110</v>
      </c>
      <c r="B23" s="64" t="s">
        <v>111</v>
      </c>
      <c r="C23" s="65" t="s">
        <v>112</v>
      </c>
      <c r="D23" s="82" t="s">
        <v>108</v>
      </c>
      <c r="E23" s="80" t="s">
        <v>109</v>
      </c>
      <c r="F23" s="42" t="s">
        <v>63</v>
      </c>
      <c r="G23" s="69"/>
    </row>
    <row r="24" ht="66.0" customHeight="1">
      <c r="A24" s="42" t="s">
        <v>113</v>
      </c>
      <c r="B24" s="83" t="s">
        <v>114</v>
      </c>
      <c r="C24" s="84" t="s">
        <v>115</v>
      </c>
      <c r="D24" s="85" t="s">
        <v>108</v>
      </c>
      <c r="E24" s="80" t="s">
        <v>116</v>
      </c>
      <c r="F24" s="86" t="s">
        <v>63</v>
      </c>
      <c r="G24" s="69"/>
    </row>
    <row r="25">
      <c r="A25" s="42" t="s">
        <v>117</v>
      </c>
      <c r="B25" s="87"/>
      <c r="C25" s="88"/>
      <c r="D25" s="76"/>
      <c r="E25" s="69"/>
      <c r="F25" s="89" t="s">
        <v>62</v>
      </c>
      <c r="G25" s="69"/>
    </row>
    <row r="26">
      <c r="A26" s="42" t="s">
        <v>118</v>
      </c>
      <c r="B26" s="87"/>
      <c r="C26" s="88"/>
      <c r="D26" s="76"/>
      <c r="E26" s="69"/>
      <c r="F26" s="89" t="s">
        <v>62</v>
      </c>
      <c r="G26" s="69"/>
    </row>
    <row r="27">
      <c r="A27" s="42" t="s">
        <v>119</v>
      </c>
      <c r="B27" s="87"/>
      <c r="C27" s="88"/>
      <c r="D27" s="76"/>
      <c r="E27" s="69"/>
      <c r="F27" s="89" t="s">
        <v>62</v>
      </c>
      <c r="G27" s="69"/>
    </row>
    <row r="28">
      <c r="A28" s="42" t="s">
        <v>120</v>
      </c>
      <c r="B28" s="87"/>
      <c r="C28" s="88"/>
      <c r="D28" s="76"/>
      <c r="E28" s="69"/>
      <c r="F28" s="89" t="s">
        <v>62</v>
      </c>
      <c r="G28" s="69"/>
    </row>
    <row r="29">
      <c r="A29" s="42" t="s">
        <v>121</v>
      </c>
      <c r="B29" s="87"/>
      <c r="C29" s="88"/>
      <c r="D29" s="76"/>
      <c r="E29" s="69"/>
      <c r="F29" s="89" t="s">
        <v>62</v>
      </c>
      <c r="G29" s="69"/>
    </row>
    <row r="30">
      <c r="A30" s="42" t="s">
        <v>122</v>
      </c>
      <c r="B30" s="87"/>
      <c r="C30" s="88"/>
      <c r="D30" s="76"/>
      <c r="E30" s="69"/>
      <c r="F30" s="89" t="s">
        <v>62</v>
      </c>
      <c r="G30" s="69"/>
    </row>
    <row r="31">
      <c r="A31" s="42" t="s">
        <v>123</v>
      </c>
      <c r="B31" s="87"/>
      <c r="C31" s="88"/>
      <c r="D31" s="76"/>
      <c r="E31" s="69"/>
      <c r="F31" s="89" t="s">
        <v>62</v>
      </c>
      <c r="G31" s="69"/>
    </row>
    <row r="32">
      <c r="A32" s="42" t="s">
        <v>124</v>
      </c>
      <c r="B32" s="87"/>
      <c r="C32" s="88"/>
      <c r="D32" s="76"/>
      <c r="E32" s="69"/>
      <c r="F32" s="89" t="s">
        <v>62</v>
      </c>
      <c r="G32" s="69"/>
    </row>
    <row r="33">
      <c r="A33" s="42" t="s">
        <v>125</v>
      </c>
      <c r="B33" s="87"/>
      <c r="C33" s="88"/>
      <c r="D33" s="76"/>
      <c r="E33" s="69"/>
      <c r="F33" s="89" t="s">
        <v>62</v>
      </c>
      <c r="G33" s="69"/>
    </row>
    <row r="34">
      <c r="A34" s="42" t="s">
        <v>126</v>
      </c>
      <c r="B34" s="87"/>
      <c r="C34" s="88"/>
      <c r="D34" s="76"/>
      <c r="E34" s="69"/>
      <c r="F34" s="89" t="s">
        <v>62</v>
      </c>
      <c r="G34" s="69"/>
    </row>
    <row r="35">
      <c r="A35" s="42" t="s">
        <v>127</v>
      </c>
      <c r="B35" s="87"/>
      <c r="C35" s="88"/>
      <c r="D35" s="76"/>
      <c r="E35" s="69"/>
      <c r="F35" s="89" t="s">
        <v>62</v>
      </c>
      <c r="G35" s="69"/>
    </row>
    <row r="36">
      <c r="A36" s="42" t="s">
        <v>128</v>
      </c>
      <c r="B36" s="87"/>
      <c r="C36" s="88"/>
      <c r="D36" s="76"/>
      <c r="E36" s="69"/>
      <c r="F36" s="89" t="s">
        <v>62</v>
      </c>
      <c r="G36" s="69"/>
    </row>
    <row r="37">
      <c r="A37" s="42" t="s">
        <v>129</v>
      </c>
      <c r="B37" s="87"/>
      <c r="C37" s="88"/>
      <c r="D37" s="76"/>
      <c r="E37" s="69"/>
      <c r="F37" s="89" t="s">
        <v>62</v>
      </c>
      <c r="G37" s="69"/>
    </row>
    <row r="38">
      <c r="A38" s="42" t="s">
        <v>130</v>
      </c>
      <c r="B38" s="87"/>
      <c r="C38" s="88"/>
      <c r="D38" s="76"/>
      <c r="E38" s="69"/>
      <c r="F38" s="89" t="s">
        <v>62</v>
      </c>
      <c r="G38" s="69"/>
    </row>
    <row r="39">
      <c r="A39" s="42" t="s">
        <v>131</v>
      </c>
      <c r="B39" s="87"/>
      <c r="C39" s="88"/>
      <c r="D39" s="76"/>
      <c r="E39" s="69"/>
      <c r="F39" s="89" t="s">
        <v>62</v>
      </c>
      <c r="G39" s="69"/>
    </row>
    <row r="40">
      <c r="A40" s="42" t="s">
        <v>132</v>
      </c>
      <c r="B40" s="87"/>
      <c r="C40" s="88"/>
      <c r="D40" s="76"/>
      <c r="E40" s="69"/>
      <c r="F40" s="89" t="s">
        <v>62</v>
      </c>
      <c r="G40" s="69"/>
    </row>
    <row r="41">
      <c r="A41" s="42" t="s">
        <v>133</v>
      </c>
      <c r="B41" s="87"/>
      <c r="C41" s="88"/>
      <c r="D41" s="76"/>
      <c r="E41" s="69"/>
      <c r="F41" s="89" t="s">
        <v>62</v>
      </c>
      <c r="G41" s="69"/>
    </row>
    <row r="42">
      <c r="A42" s="42" t="s">
        <v>134</v>
      </c>
      <c r="B42" s="87"/>
      <c r="C42" s="88"/>
      <c r="D42" s="90"/>
      <c r="E42" s="69"/>
      <c r="F42" s="42" t="s">
        <v>62</v>
      </c>
      <c r="G42" s="69"/>
    </row>
    <row r="43">
      <c r="A43" s="42" t="s">
        <v>135</v>
      </c>
      <c r="B43" s="87"/>
      <c r="C43" s="88"/>
      <c r="D43" s="76"/>
      <c r="E43" s="69"/>
      <c r="F43" s="89" t="s">
        <v>62</v>
      </c>
      <c r="G43" s="69"/>
    </row>
    <row r="44">
      <c r="A44" s="42" t="s">
        <v>136</v>
      </c>
      <c r="B44" s="87"/>
      <c r="C44" s="88"/>
      <c r="D44" s="76"/>
      <c r="E44" s="69"/>
      <c r="F44" s="89" t="s">
        <v>62</v>
      </c>
      <c r="G44" s="69"/>
    </row>
    <row r="45">
      <c r="A45" s="42" t="s">
        <v>137</v>
      </c>
      <c r="B45" s="87"/>
      <c r="C45" s="88"/>
      <c r="D45" s="91"/>
      <c r="E45" s="69"/>
      <c r="F45" s="89" t="s">
        <v>62</v>
      </c>
      <c r="G45" s="69"/>
    </row>
    <row r="46">
      <c r="A46" s="42" t="s">
        <v>138</v>
      </c>
      <c r="B46" s="87"/>
      <c r="C46" s="88"/>
      <c r="D46" s="76"/>
      <c r="E46" s="69"/>
      <c r="F46" s="89" t="s">
        <v>62</v>
      </c>
      <c r="G46" s="69"/>
    </row>
    <row r="47">
      <c r="A47" s="42" t="s">
        <v>139</v>
      </c>
      <c r="B47" s="87"/>
      <c r="C47" s="88"/>
      <c r="D47" s="76"/>
      <c r="E47" s="69"/>
      <c r="F47" s="89" t="s">
        <v>62</v>
      </c>
      <c r="G47" s="69"/>
    </row>
    <row r="48">
      <c r="A48" s="42" t="s">
        <v>140</v>
      </c>
      <c r="B48" s="87"/>
      <c r="C48" s="88"/>
      <c r="D48" s="76"/>
      <c r="E48" s="69"/>
      <c r="F48" s="89" t="s">
        <v>62</v>
      </c>
      <c r="G48" s="69"/>
    </row>
    <row r="49">
      <c r="A49" s="42" t="s">
        <v>141</v>
      </c>
      <c r="B49" s="87"/>
      <c r="C49" s="88"/>
      <c r="D49" s="76"/>
      <c r="E49" s="69"/>
      <c r="F49" s="89" t="s">
        <v>62</v>
      </c>
      <c r="G49" s="69"/>
    </row>
    <row r="50">
      <c r="A50" s="21"/>
      <c r="B50" s="87"/>
      <c r="C50" s="88"/>
      <c r="D50" s="76"/>
      <c r="E50" s="69"/>
      <c r="F50" s="89" t="s">
        <v>62</v>
      </c>
      <c r="G50" s="69"/>
    </row>
    <row r="51">
      <c r="A51" s="21"/>
      <c r="B51" s="64" t="s">
        <v>142</v>
      </c>
      <c r="C51" s="88"/>
      <c r="D51" s="76"/>
      <c r="E51" s="69"/>
      <c r="F51" s="89" t="s">
        <v>62</v>
      </c>
      <c r="G51" s="69"/>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5"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workbookViewId="0"/>
  </sheetViews>
  <sheetFormatPr customHeight="1" defaultColWidth="12.63" defaultRowHeight="15.0"/>
  <cols>
    <col customWidth="1" min="1" max="1" width="13.88"/>
    <col customWidth="1" min="2" max="2" width="46.38"/>
    <col customWidth="1" min="3" max="3" width="32.38"/>
    <col customWidth="1" min="4" max="4" width="33.13"/>
    <col customWidth="1" min="5" max="5" width="14.0"/>
    <col customWidth="1" min="6" max="6" width="12.13"/>
    <col customWidth="1" min="7" max="7" width="15.13"/>
    <col customWidth="1" min="8" max="8" width="14.88"/>
    <col customWidth="1" min="9" max="26" width="7.63"/>
  </cols>
  <sheetData>
    <row r="1">
      <c r="A1" s="1" t="s">
        <v>0</v>
      </c>
      <c r="B1" s="2"/>
      <c r="C1" s="3" t="s">
        <v>1</v>
      </c>
      <c r="J1" s="63" t="s">
        <v>62</v>
      </c>
    </row>
    <row r="2">
      <c r="A2" s="4" t="s">
        <v>2</v>
      </c>
      <c r="B2" s="5"/>
      <c r="C2" s="6" t="s">
        <v>3</v>
      </c>
      <c r="D2" s="8">
        <f>COUNTIF(F:F,"Pass")</f>
        <v>16</v>
      </c>
      <c r="J2" s="63" t="s">
        <v>63</v>
      </c>
    </row>
    <row r="3">
      <c r="A3" s="4" t="s">
        <v>4</v>
      </c>
      <c r="B3" s="5" t="s">
        <v>5</v>
      </c>
      <c r="C3" s="6" t="s">
        <v>6</v>
      </c>
      <c r="D3" s="8">
        <f>COUNTIF(F:F,"Fail")</f>
        <v>0</v>
      </c>
      <c r="J3" s="63" t="s">
        <v>64</v>
      </c>
    </row>
    <row r="4">
      <c r="A4" s="4"/>
      <c r="B4" s="5"/>
      <c r="C4" s="6" t="s">
        <v>7</v>
      </c>
      <c r="D4" s="8">
        <f t="array" ref="D4">SUM(COUNTIFS(F:F,{"Not Applicable","Not Relevant","Blocked"}))</f>
        <v>0</v>
      </c>
      <c r="F4" s="9"/>
      <c r="J4" s="63" t="s">
        <v>65</v>
      </c>
    </row>
    <row r="5">
      <c r="A5" s="4" t="s">
        <v>8</v>
      </c>
      <c r="B5" s="10" t="s">
        <v>9</v>
      </c>
      <c r="C5" s="6" t="s">
        <v>10</v>
      </c>
      <c r="D5" s="8">
        <f>COUNTIF(F:F,"Not Started")</f>
        <v>23</v>
      </c>
      <c r="F5" s="2"/>
      <c r="J5" s="63" t="s">
        <v>66</v>
      </c>
    </row>
    <row r="6">
      <c r="A6" s="2"/>
      <c r="B6" s="2"/>
      <c r="F6" s="2"/>
      <c r="J6" s="63" t="s">
        <v>67</v>
      </c>
    </row>
    <row r="7">
      <c r="A7" s="2"/>
      <c r="B7" s="2"/>
      <c r="F7" s="2"/>
    </row>
    <row r="8">
      <c r="A8" s="2"/>
      <c r="B8" s="11" t="s">
        <v>11</v>
      </c>
      <c r="F8" s="2"/>
    </row>
    <row r="9">
      <c r="A9" s="12" t="s">
        <v>12</v>
      </c>
      <c r="B9" s="12" t="s">
        <v>13</v>
      </c>
      <c r="C9" s="13" t="s">
        <v>14</v>
      </c>
      <c r="D9" s="13" t="s">
        <v>15</v>
      </c>
      <c r="E9" s="13" t="s">
        <v>16</v>
      </c>
      <c r="F9" s="12" t="s">
        <v>17</v>
      </c>
      <c r="G9" s="13" t="s">
        <v>18</v>
      </c>
      <c r="H9" s="13"/>
    </row>
    <row r="10" ht="84.0" customHeight="1">
      <c r="A10" s="42" t="s">
        <v>19</v>
      </c>
      <c r="B10" s="92" t="s">
        <v>143</v>
      </c>
      <c r="C10" s="93" t="s">
        <v>144</v>
      </c>
      <c r="D10" s="94" t="s">
        <v>29</v>
      </c>
      <c r="E10" s="64" t="s">
        <v>145</v>
      </c>
      <c r="F10" s="42" t="s">
        <v>63</v>
      </c>
      <c r="G10" s="69"/>
      <c r="H10" s="28"/>
    </row>
    <row r="11" ht="84.0" customHeight="1">
      <c r="A11" s="42" t="s">
        <v>146</v>
      </c>
      <c r="B11" s="92" t="s">
        <v>147</v>
      </c>
      <c r="C11" s="93" t="s">
        <v>148</v>
      </c>
      <c r="D11" s="45" t="s">
        <v>149</v>
      </c>
      <c r="E11" s="64" t="s">
        <v>150</v>
      </c>
      <c r="F11" s="42" t="s">
        <v>63</v>
      </c>
      <c r="G11" s="69"/>
      <c r="H11" s="28"/>
    </row>
    <row r="12" ht="62.25" customHeight="1">
      <c r="A12" s="42" t="s">
        <v>26</v>
      </c>
      <c r="B12" s="92" t="s">
        <v>151</v>
      </c>
      <c r="C12" s="95" t="s">
        <v>152</v>
      </c>
      <c r="D12" s="96" t="s">
        <v>33</v>
      </c>
      <c r="E12" s="64" t="s">
        <v>145</v>
      </c>
      <c r="F12" s="42" t="s">
        <v>63</v>
      </c>
      <c r="G12" s="69"/>
      <c r="H12" s="28"/>
    </row>
    <row r="13" ht="73.5" customHeight="1">
      <c r="A13" s="42" t="s">
        <v>30</v>
      </c>
      <c r="B13" s="92" t="s">
        <v>153</v>
      </c>
      <c r="C13" s="93" t="s">
        <v>154</v>
      </c>
      <c r="D13" s="45" t="s">
        <v>155</v>
      </c>
      <c r="E13" s="64" t="s">
        <v>150</v>
      </c>
      <c r="F13" s="42" t="s">
        <v>63</v>
      </c>
      <c r="G13" s="69"/>
      <c r="H13" s="28"/>
    </row>
    <row r="14" ht="80.25" customHeight="1">
      <c r="A14" s="42" t="s">
        <v>35</v>
      </c>
      <c r="B14" s="92" t="s">
        <v>156</v>
      </c>
      <c r="C14" s="93" t="s">
        <v>157</v>
      </c>
      <c r="D14" s="97" t="s">
        <v>158</v>
      </c>
      <c r="E14" s="64" t="s">
        <v>150</v>
      </c>
      <c r="F14" s="42" t="s">
        <v>63</v>
      </c>
      <c r="G14" s="69"/>
      <c r="H14" s="28"/>
    </row>
    <row r="15" ht="90.75" customHeight="1">
      <c r="A15" s="42" t="s">
        <v>39</v>
      </c>
      <c r="B15" s="98" t="s">
        <v>159</v>
      </c>
      <c r="C15" s="65" t="s">
        <v>160</v>
      </c>
      <c r="D15" s="99" t="s">
        <v>161</v>
      </c>
      <c r="E15" s="59" t="s">
        <v>162</v>
      </c>
      <c r="F15" s="42" t="s">
        <v>63</v>
      </c>
      <c r="G15" s="69"/>
      <c r="H15" s="28"/>
    </row>
    <row r="16" ht="90.75" customHeight="1">
      <c r="A16" s="42" t="s">
        <v>43</v>
      </c>
      <c r="B16" s="98" t="s">
        <v>163</v>
      </c>
      <c r="C16" s="65" t="s">
        <v>164</v>
      </c>
      <c r="D16" s="99" t="s">
        <v>165</v>
      </c>
      <c r="E16" s="75" t="s">
        <v>166</v>
      </c>
      <c r="F16" s="42" t="s">
        <v>63</v>
      </c>
      <c r="G16" s="69"/>
      <c r="H16" s="28"/>
    </row>
    <row r="17" ht="75.0" customHeight="1">
      <c r="A17" s="42" t="s">
        <v>46</v>
      </c>
      <c r="B17" s="74" t="s">
        <v>167</v>
      </c>
      <c r="C17" s="65" t="s">
        <v>168</v>
      </c>
      <c r="D17" s="58" t="s">
        <v>169</v>
      </c>
      <c r="E17" s="64" t="s">
        <v>104</v>
      </c>
      <c r="F17" s="42" t="s">
        <v>63</v>
      </c>
      <c r="G17" s="69"/>
      <c r="H17" s="28"/>
    </row>
    <row r="18" ht="87.0" customHeight="1">
      <c r="A18" s="42" t="s">
        <v>50</v>
      </c>
      <c r="B18" s="64" t="s">
        <v>170</v>
      </c>
      <c r="C18" s="65" t="s">
        <v>171</v>
      </c>
      <c r="D18" s="100" t="s">
        <v>38</v>
      </c>
      <c r="E18" s="64" t="s">
        <v>172</v>
      </c>
      <c r="F18" s="42" t="s">
        <v>63</v>
      </c>
      <c r="G18" s="69"/>
      <c r="H18" s="28"/>
    </row>
    <row r="19" ht="101.25" customHeight="1">
      <c r="A19" s="42" t="s">
        <v>88</v>
      </c>
      <c r="B19" s="74" t="s">
        <v>173</v>
      </c>
      <c r="C19" s="65" t="s">
        <v>174</v>
      </c>
      <c r="D19" s="99" t="s">
        <v>175</v>
      </c>
      <c r="E19" s="67" t="s">
        <v>172</v>
      </c>
      <c r="F19" s="42" t="s">
        <v>63</v>
      </c>
      <c r="G19" s="69"/>
      <c r="H19" s="28"/>
    </row>
    <row r="20" ht="101.25" customHeight="1">
      <c r="A20" s="42" t="s">
        <v>91</v>
      </c>
      <c r="B20" s="74" t="s">
        <v>176</v>
      </c>
      <c r="C20" s="65" t="s">
        <v>177</v>
      </c>
      <c r="D20" s="99" t="s">
        <v>178</v>
      </c>
      <c r="E20" s="67" t="s">
        <v>179</v>
      </c>
      <c r="F20" s="42" t="s">
        <v>63</v>
      </c>
      <c r="G20" s="69"/>
      <c r="H20" s="28"/>
    </row>
    <row r="21" ht="101.25" customHeight="1">
      <c r="A21" s="42" t="s">
        <v>96</v>
      </c>
      <c r="B21" s="74" t="s">
        <v>180</v>
      </c>
      <c r="C21" s="65" t="s">
        <v>181</v>
      </c>
      <c r="D21" s="99" t="s">
        <v>182</v>
      </c>
      <c r="E21" s="67" t="s">
        <v>179</v>
      </c>
      <c r="F21" s="42" t="s">
        <v>63</v>
      </c>
      <c r="G21" s="69"/>
      <c r="H21" s="28"/>
    </row>
    <row r="22" ht="76.5" customHeight="1">
      <c r="A22" s="42" t="s">
        <v>105</v>
      </c>
      <c r="B22" s="74" t="s">
        <v>183</v>
      </c>
      <c r="C22" s="101" t="s">
        <v>184</v>
      </c>
      <c r="D22" s="100" t="s">
        <v>38</v>
      </c>
      <c r="E22" s="67" t="s">
        <v>185</v>
      </c>
      <c r="F22" s="42" t="s">
        <v>63</v>
      </c>
      <c r="G22" s="69"/>
      <c r="H22" s="28"/>
    </row>
    <row r="23" ht="78.75" customHeight="1">
      <c r="A23" s="42" t="s">
        <v>110</v>
      </c>
      <c r="B23" s="64" t="s">
        <v>186</v>
      </c>
      <c r="C23" s="65" t="s">
        <v>187</v>
      </c>
      <c r="D23" s="100" t="s">
        <v>38</v>
      </c>
      <c r="E23" s="67" t="s">
        <v>104</v>
      </c>
      <c r="F23" s="42" t="s">
        <v>63</v>
      </c>
      <c r="G23" s="69"/>
      <c r="H23" s="28"/>
    </row>
    <row r="24" ht="103.5" customHeight="1">
      <c r="A24" s="42" t="s">
        <v>113</v>
      </c>
      <c r="B24" s="64" t="s">
        <v>188</v>
      </c>
      <c r="C24" s="65" t="s">
        <v>189</v>
      </c>
      <c r="D24" s="100" t="s">
        <v>38</v>
      </c>
      <c r="E24" s="72" t="s">
        <v>104</v>
      </c>
      <c r="F24" s="42" t="s">
        <v>63</v>
      </c>
      <c r="G24" s="69"/>
      <c r="H24" s="28"/>
    </row>
    <row r="25" ht="62.25" customHeight="1">
      <c r="A25" s="42" t="s">
        <v>117</v>
      </c>
      <c r="B25" s="64" t="s">
        <v>190</v>
      </c>
      <c r="C25" s="65" t="s">
        <v>191</v>
      </c>
      <c r="D25" s="102"/>
      <c r="E25" s="72" t="s">
        <v>104</v>
      </c>
      <c r="F25" s="42" t="s">
        <v>63</v>
      </c>
      <c r="G25" s="69"/>
      <c r="H25" s="28"/>
    </row>
    <row r="26" ht="90.75" customHeight="1">
      <c r="A26" s="42"/>
      <c r="B26" s="103"/>
      <c r="C26" s="53"/>
      <c r="D26" s="104"/>
      <c r="E26" s="42"/>
      <c r="F26" s="89"/>
      <c r="G26" s="69"/>
      <c r="H26" s="28"/>
    </row>
    <row r="27">
      <c r="A27" s="42" t="s">
        <v>119</v>
      </c>
      <c r="B27" s="87"/>
      <c r="C27" s="88"/>
      <c r="D27" s="102"/>
      <c r="E27" s="69"/>
      <c r="F27" s="89" t="s">
        <v>62</v>
      </c>
      <c r="G27" s="69"/>
      <c r="H27" s="28"/>
    </row>
    <row r="28">
      <c r="A28" s="42" t="s">
        <v>120</v>
      </c>
      <c r="B28" s="87"/>
      <c r="C28" s="88"/>
      <c r="D28" s="102"/>
      <c r="E28" s="69"/>
      <c r="F28" s="89" t="s">
        <v>62</v>
      </c>
      <c r="G28" s="69"/>
      <c r="H28" s="28"/>
    </row>
    <row r="29">
      <c r="A29" s="42" t="s">
        <v>121</v>
      </c>
      <c r="B29" s="87"/>
      <c r="C29" s="88"/>
      <c r="D29" s="102"/>
      <c r="E29" s="69"/>
      <c r="F29" s="89" t="s">
        <v>62</v>
      </c>
      <c r="G29" s="69"/>
      <c r="H29" s="28"/>
    </row>
    <row r="30">
      <c r="A30" s="42" t="s">
        <v>122</v>
      </c>
      <c r="B30" s="87"/>
      <c r="C30" s="88"/>
      <c r="D30" s="102"/>
      <c r="E30" s="69"/>
      <c r="F30" s="89" t="s">
        <v>62</v>
      </c>
      <c r="G30" s="69"/>
      <c r="H30" s="28"/>
    </row>
    <row r="31">
      <c r="A31" s="42" t="s">
        <v>123</v>
      </c>
      <c r="B31" s="87"/>
      <c r="C31" s="88"/>
      <c r="D31" s="102"/>
      <c r="E31" s="69"/>
      <c r="F31" s="89" t="s">
        <v>62</v>
      </c>
      <c r="G31" s="69"/>
      <c r="H31" s="28"/>
    </row>
    <row r="32">
      <c r="A32" s="42" t="s">
        <v>124</v>
      </c>
      <c r="B32" s="87"/>
      <c r="C32" s="88"/>
      <c r="D32" s="76"/>
      <c r="E32" s="69"/>
      <c r="F32" s="89" t="s">
        <v>62</v>
      </c>
      <c r="G32" s="69"/>
      <c r="H32" s="28"/>
    </row>
    <row r="33">
      <c r="A33" s="42" t="s">
        <v>125</v>
      </c>
      <c r="B33" s="87"/>
      <c r="C33" s="88"/>
      <c r="D33" s="76"/>
      <c r="E33" s="69"/>
      <c r="F33" s="89" t="s">
        <v>62</v>
      </c>
      <c r="G33" s="69"/>
      <c r="H33" s="28"/>
    </row>
    <row r="34">
      <c r="A34" s="42" t="s">
        <v>126</v>
      </c>
      <c r="B34" s="87"/>
      <c r="C34" s="88"/>
      <c r="D34" s="76"/>
      <c r="E34" s="69"/>
      <c r="F34" s="89" t="s">
        <v>62</v>
      </c>
      <c r="G34" s="69"/>
      <c r="H34" s="28"/>
    </row>
    <row r="35">
      <c r="A35" s="42" t="s">
        <v>127</v>
      </c>
      <c r="B35" s="87"/>
      <c r="C35" s="88"/>
      <c r="D35" s="76"/>
      <c r="E35" s="69"/>
      <c r="F35" s="89" t="s">
        <v>62</v>
      </c>
      <c r="G35" s="69"/>
      <c r="H35" s="28"/>
    </row>
    <row r="36">
      <c r="A36" s="42" t="s">
        <v>128</v>
      </c>
      <c r="B36" s="87"/>
      <c r="C36" s="88"/>
      <c r="D36" s="76"/>
      <c r="E36" s="69"/>
      <c r="F36" s="89" t="s">
        <v>62</v>
      </c>
      <c r="G36" s="69"/>
      <c r="H36" s="28"/>
    </row>
    <row r="37">
      <c r="A37" s="42" t="s">
        <v>129</v>
      </c>
      <c r="B37" s="87"/>
      <c r="C37" s="88"/>
      <c r="D37" s="76"/>
      <c r="E37" s="69"/>
      <c r="F37" s="89" t="s">
        <v>62</v>
      </c>
      <c r="G37" s="69"/>
      <c r="H37" s="28"/>
    </row>
    <row r="38">
      <c r="A38" s="42" t="s">
        <v>130</v>
      </c>
      <c r="B38" s="87"/>
      <c r="C38" s="88"/>
      <c r="D38" s="76"/>
      <c r="E38" s="69"/>
      <c r="F38" s="89" t="s">
        <v>62</v>
      </c>
      <c r="G38" s="69"/>
      <c r="H38" s="28"/>
    </row>
    <row r="39">
      <c r="A39" s="42" t="s">
        <v>131</v>
      </c>
      <c r="B39" s="87"/>
      <c r="C39" s="88"/>
      <c r="D39" s="76"/>
      <c r="E39" s="69"/>
      <c r="F39" s="89" t="s">
        <v>62</v>
      </c>
      <c r="G39" s="69"/>
      <c r="H39" s="28"/>
    </row>
    <row r="40">
      <c r="A40" s="42" t="s">
        <v>132</v>
      </c>
      <c r="B40" s="87"/>
      <c r="C40" s="88"/>
      <c r="D40" s="90"/>
      <c r="E40" s="69"/>
      <c r="F40" s="42" t="s">
        <v>62</v>
      </c>
      <c r="G40" s="69"/>
    </row>
    <row r="41">
      <c r="A41" s="42" t="s">
        <v>133</v>
      </c>
      <c r="B41" s="87"/>
      <c r="C41" s="88"/>
      <c r="D41" s="76"/>
      <c r="E41" s="69"/>
      <c r="F41" s="89" t="s">
        <v>62</v>
      </c>
      <c r="G41" s="69"/>
    </row>
    <row r="42">
      <c r="A42" s="42" t="s">
        <v>134</v>
      </c>
      <c r="B42" s="87"/>
      <c r="C42" s="88"/>
      <c r="D42" s="76"/>
      <c r="E42" s="69"/>
      <c r="F42" s="89" t="s">
        <v>62</v>
      </c>
      <c r="G42" s="69"/>
    </row>
    <row r="43">
      <c r="A43" s="42" t="s">
        <v>135</v>
      </c>
      <c r="B43" s="87"/>
      <c r="C43" s="88"/>
      <c r="D43" s="91"/>
      <c r="E43" s="69"/>
      <c r="F43" s="89" t="s">
        <v>62</v>
      </c>
      <c r="G43" s="69"/>
    </row>
    <row r="44">
      <c r="A44" s="42" t="s">
        <v>136</v>
      </c>
      <c r="B44" s="87"/>
      <c r="C44" s="88"/>
      <c r="D44" s="76"/>
      <c r="E44" s="69"/>
      <c r="F44" s="89" t="s">
        <v>62</v>
      </c>
      <c r="G44" s="69"/>
    </row>
    <row r="45">
      <c r="A45" s="42" t="s">
        <v>137</v>
      </c>
      <c r="B45" s="87"/>
      <c r="C45" s="88"/>
      <c r="D45" s="76"/>
      <c r="E45" s="69"/>
      <c r="F45" s="89" t="s">
        <v>62</v>
      </c>
      <c r="G45" s="69"/>
    </row>
    <row r="46">
      <c r="A46" s="42" t="s">
        <v>138</v>
      </c>
      <c r="B46" s="87"/>
      <c r="C46" s="88"/>
      <c r="D46" s="76"/>
      <c r="E46" s="69"/>
      <c r="F46" s="89" t="s">
        <v>62</v>
      </c>
      <c r="G46" s="69"/>
    </row>
    <row r="47">
      <c r="A47" s="42" t="s">
        <v>139</v>
      </c>
      <c r="B47" s="87"/>
      <c r="C47" s="88"/>
      <c r="D47" s="76"/>
      <c r="E47" s="69"/>
      <c r="F47" s="89" t="s">
        <v>62</v>
      </c>
      <c r="G47" s="69"/>
    </row>
    <row r="48">
      <c r="A48" s="42" t="s">
        <v>140</v>
      </c>
      <c r="B48" s="87"/>
      <c r="C48" s="88"/>
      <c r="D48" s="76"/>
      <c r="E48" s="69"/>
      <c r="F48" s="89" t="s">
        <v>62</v>
      </c>
      <c r="G48" s="69"/>
    </row>
    <row r="49">
      <c r="A49" s="42" t="s">
        <v>141</v>
      </c>
      <c r="B49" s="87"/>
      <c r="C49" s="88"/>
      <c r="D49" s="76"/>
      <c r="E49" s="69"/>
      <c r="F49" s="89" t="s">
        <v>62</v>
      </c>
      <c r="G49" s="69"/>
    </row>
    <row r="50">
      <c r="A50" s="2"/>
      <c r="B50" s="2"/>
      <c r="F50" s="2"/>
    </row>
    <row r="51">
      <c r="A51" s="2"/>
      <c r="B51" s="2"/>
      <c r="F51" s="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sheetData>
  <conditionalFormatting sqref="A10:G49">
    <cfRule type="expression" dxfId="5" priority="1">
      <formula>$F9="Blocked"</formula>
    </cfRule>
  </conditionalFormatting>
  <conditionalFormatting sqref="A10:G49">
    <cfRule type="expression" dxfId="1" priority="2">
      <formula>$F10="Not Relevant"</formula>
    </cfRule>
  </conditionalFormatting>
  <conditionalFormatting sqref="A10:G49">
    <cfRule type="expression" dxfId="2" priority="3">
      <formula>$F10="Not Applicable"</formula>
    </cfRule>
  </conditionalFormatting>
  <conditionalFormatting sqref="A10:G49">
    <cfRule type="expression" dxfId="3" priority="4">
      <formula>$F10="Fail"</formula>
    </cfRule>
  </conditionalFormatting>
  <conditionalFormatting sqref="A10:G49">
    <cfRule type="expression" dxfId="4" priority="5">
      <formula>$F10="Pass"</formula>
    </cfRule>
  </conditionalFormatting>
  <dataValidations>
    <dataValidation type="list" allowBlank="1" showErrorMessage="1" sqref="F10:F49">
      <formula1>$J$1:$J$6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pageSetUpPr/>
  </sheetPr>
  <sheetViews>
    <sheetView workbookViewId="0"/>
  </sheetViews>
  <sheetFormatPr customHeight="1" defaultColWidth="12.63" defaultRowHeight="15.0"/>
  <cols>
    <col customWidth="1" min="1" max="1" width="13.88"/>
    <col customWidth="1" min="2" max="2" width="53.13"/>
    <col customWidth="1" min="3" max="3" width="36.25"/>
    <col customWidth="1" min="4" max="4" width="28.75"/>
    <col customWidth="1" min="5" max="6" width="14.38"/>
    <col customWidth="1" min="7" max="7" width="15.13"/>
    <col customWidth="1" min="8" max="25" width="7.63"/>
  </cols>
  <sheetData>
    <row r="1">
      <c r="A1" s="1" t="s">
        <v>0</v>
      </c>
      <c r="B1" s="2"/>
      <c r="C1" s="3" t="s">
        <v>1</v>
      </c>
      <c r="I1" s="63" t="s">
        <v>62</v>
      </c>
    </row>
    <row r="2">
      <c r="A2" s="4" t="s">
        <v>2</v>
      </c>
      <c r="B2" s="5"/>
      <c r="C2" s="6" t="s">
        <v>3</v>
      </c>
      <c r="D2" s="8">
        <f>COUNTIF(F:F,"Pass")</f>
        <v>35</v>
      </c>
      <c r="I2" s="63" t="s">
        <v>63</v>
      </c>
    </row>
    <row r="3">
      <c r="A3" s="4" t="s">
        <v>4</v>
      </c>
      <c r="B3" s="5" t="s">
        <v>5</v>
      </c>
      <c r="C3" s="6" t="s">
        <v>6</v>
      </c>
      <c r="D3" s="8">
        <f>COUNTIF(F:F,"Fail")</f>
        <v>1</v>
      </c>
      <c r="I3" s="63" t="s">
        <v>64</v>
      </c>
    </row>
    <row r="4">
      <c r="A4" s="4"/>
      <c r="B4" s="5"/>
      <c r="C4" s="6" t="s">
        <v>7</v>
      </c>
      <c r="D4" s="8">
        <f t="array" ref="D4">SUM(COUNTIFS(F:F,{"Not Applicable","Not Relevant","Blocked"}))</f>
        <v>0</v>
      </c>
      <c r="F4" s="9"/>
      <c r="I4" s="63" t="s">
        <v>65</v>
      </c>
    </row>
    <row r="5">
      <c r="A5" s="4" t="s">
        <v>8</v>
      </c>
      <c r="B5" s="105" t="s">
        <v>9</v>
      </c>
      <c r="C5" s="6" t="s">
        <v>10</v>
      </c>
      <c r="D5" s="8">
        <f>COUNTIF(F:F,"Not Started")</f>
        <v>7</v>
      </c>
      <c r="F5" s="2"/>
      <c r="I5" s="63" t="s">
        <v>66</v>
      </c>
    </row>
    <row r="6">
      <c r="A6" s="2"/>
      <c r="B6" s="2"/>
      <c r="F6" s="2"/>
      <c r="I6" s="63" t="s">
        <v>67</v>
      </c>
    </row>
    <row r="7">
      <c r="A7" s="2"/>
      <c r="B7" s="2"/>
      <c r="F7" s="2"/>
    </row>
    <row r="8">
      <c r="A8" s="2"/>
      <c r="B8" s="106" t="s">
        <v>192</v>
      </c>
      <c r="F8" s="2"/>
    </row>
    <row r="9">
      <c r="A9" s="12" t="s">
        <v>12</v>
      </c>
      <c r="B9" s="12" t="s">
        <v>13</v>
      </c>
      <c r="C9" s="13" t="s">
        <v>14</v>
      </c>
      <c r="D9" s="13" t="s">
        <v>15</v>
      </c>
      <c r="E9" s="13" t="s">
        <v>16</v>
      </c>
      <c r="F9" s="12" t="s">
        <v>17</v>
      </c>
      <c r="G9" s="13" t="s">
        <v>18</v>
      </c>
    </row>
    <row r="10" ht="93.75" customHeight="1">
      <c r="A10" s="107" t="s">
        <v>19</v>
      </c>
      <c r="B10" s="108" t="s">
        <v>193</v>
      </c>
      <c r="C10" s="109" t="s">
        <v>194</v>
      </c>
      <c r="D10" s="110" t="s">
        <v>195</v>
      </c>
      <c r="E10" s="111" t="s">
        <v>196</v>
      </c>
      <c r="F10" s="112" t="s">
        <v>64</v>
      </c>
      <c r="G10" s="69"/>
    </row>
    <row r="11">
      <c r="A11" s="113" t="s">
        <v>26</v>
      </c>
      <c r="B11" s="114" t="s">
        <v>197</v>
      </c>
      <c r="C11" s="115" t="s">
        <v>198</v>
      </c>
      <c r="D11" s="116" t="s">
        <v>199</v>
      </c>
      <c r="E11" s="78" t="s">
        <v>166</v>
      </c>
      <c r="F11" s="42" t="s">
        <v>63</v>
      </c>
      <c r="G11" s="69"/>
    </row>
    <row r="12" ht="50.25" customHeight="1">
      <c r="A12" s="113" t="s">
        <v>30</v>
      </c>
      <c r="B12" s="117" t="s">
        <v>200</v>
      </c>
      <c r="C12" s="115" t="s">
        <v>201</v>
      </c>
      <c r="D12" s="116" t="s">
        <v>199</v>
      </c>
      <c r="E12" s="78" t="s">
        <v>202</v>
      </c>
      <c r="F12" s="42" t="s">
        <v>63</v>
      </c>
      <c r="G12" s="69"/>
    </row>
    <row r="13">
      <c r="A13" s="113" t="s">
        <v>35</v>
      </c>
      <c r="B13" s="117" t="s">
        <v>203</v>
      </c>
      <c r="C13" s="115" t="s">
        <v>204</v>
      </c>
      <c r="D13" s="116" t="s">
        <v>199</v>
      </c>
      <c r="E13" s="78" t="s">
        <v>205</v>
      </c>
      <c r="F13" s="42" t="s">
        <v>63</v>
      </c>
      <c r="G13" s="69"/>
    </row>
    <row r="14">
      <c r="A14" s="113" t="s">
        <v>39</v>
      </c>
      <c r="B14" s="117" t="s">
        <v>206</v>
      </c>
      <c r="C14" s="115" t="s">
        <v>207</v>
      </c>
      <c r="D14" s="116" t="s">
        <v>199</v>
      </c>
      <c r="E14" s="78" t="s">
        <v>205</v>
      </c>
      <c r="F14" s="42" t="s">
        <v>63</v>
      </c>
      <c r="G14" s="69"/>
    </row>
    <row r="15">
      <c r="A15" s="113" t="s">
        <v>43</v>
      </c>
      <c r="B15" s="117" t="s">
        <v>208</v>
      </c>
      <c r="C15" s="115" t="s">
        <v>209</v>
      </c>
      <c r="D15" s="116" t="s">
        <v>199</v>
      </c>
      <c r="E15" s="78" t="s">
        <v>205</v>
      </c>
      <c r="F15" s="42" t="s">
        <v>63</v>
      </c>
      <c r="G15" s="69"/>
    </row>
    <row r="16" ht="39.0" customHeight="1">
      <c r="A16" s="113" t="s">
        <v>46</v>
      </c>
      <c r="B16" s="117" t="s">
        <v>210</v>
      </c>
      <c r="C16" s="115" t="s">
        <v>211</v>
      </c>
      <c r="D16" s="66" t="s">
        <v>199</v>
      </c>
      <c r="E16" s="78" t="s">
        <v>205</v>
      </c>
      <c r="F16" s="42" t="s">
        <v>63</v>
      </c>
      <c r="G16" s="69"/>
    </row>
    <row r="17" ht="72.75" customHeight="1">
      <c r="A17" s="113" t="s">
        <v>50</v>
      </c>
      <c r="B17" s="117" t="s">
        <v>212</v>
      </c>
      <c r="C17" s="115" t="s">
        <v>213</v>
      </c>
      <c r="D17" s="116" t="s">
        <v>214</v>
      </c>
      <c r="E17" s="78" t="s">
        <v>104</v>
      </c>
      <c r="F17" s="42" t="s">
        <v>63</v>
      </c>
      <c r="G17" s="69"/>
    </row>
    <row r="18">
      <c r="A18" s="113" t="s">
        <v>88</v>
      </c>
      <c r="B18" s="67" t="s">
        <v>215</v>
      </c>
      <c r="C18" s="115" t="s">
        <v>216</v>
      </c>
      <c r="D18" s="82" t="s">
        <v>199</v>
      </c>
      <c r="E18" s="78" t="s">
        <v>104</v>
      </c>
      <c r="F18" s="42" t="s">
        <v>63</v>
      </c>
      <c r="G18" s="69"/>
    </row>
    <row r="19">
      <c r="A19" s="113" t="s">
        <v>91</v>
      </c>
      <c r="B19" s="67" t="s">
        <v>217</v>
      </c>
      <c r="C19" s="118" t="s">
        <v>218</v>
      </c>
      <c r="D19" s="116" t="s">
        <v>199</v>
      </c>
      <c r="E19" s="78" t="s">
        <v>104</v>
      </c>
      <c r="F19" s="42" t="s">
        <v>63</v>
      </c>
      <c r="G19" s="69"/>
    </row>
    <row r="20">
      <c r="A20" s="113" t="s">
        <v>96</v>
      </c>
      <c r="B20" s="67" t="s">
        <v>219</v>
      </c>
      <c r="C20" s="115" t="s">
        <v>220</v>
      </c>
      <c r="D20" s="116" t="s">
        <v>199</v>
      </c>
      <c r="E20" s="78" t="s">
        <v>104</v>
      </c>
      <c r="F20" s="42" t="s">
        <v>63</v>
      </c>
      <c r="G20" s="69"/>
    </row>
    <row r="21" ht="162.75" customHeight="1">
      <c r="A21" s="113" t="s">
        <v>101</v>
      </c>
      <c r="B21" s="67" t="s">
        <v>221</v>
      </c>
      <c r="C21" s="115" t="s">
        <v>222</v>
      </c>
      <c r="D21" s="116" t="s">
        <v>223</v>
      </c>
      <c r="E21" s="78" t="s">
        <v>166</v>
      </c>
      <c r="F21" s="42" t="s">
        <v>63</v>
      </c>
      <c r="G21" s="69"/>
    </row>
    <row r="22">
      <c r="A22" s="113" t="s">
        <v>105</v>
      </c>
      <c r="B22" s="67" t="s">
        <v>224</v>
      </c>
      <c r="C22" s="115" t="s">
        <v>225</v>
      </c>
      <c r="D22" s="116" t="s">
        <v>199</v>
      </c>
      <c r="E22" s="78" t="s">
        <v>226</v>
      </c>
      <c r="F22" s="42" t="s">
        <v>63</v>
      </c>
      <c r="G22" s="69"/>
    </row>
    <row r="23" ht="77.25" customHeight="1">
      <c r="A23" s="113" t="s">
        <v>110</v>
      </c>
      <c r="B23" s="67" t="s">
        <v>227</v>
      </c>
      <c r="C23" s="115" t="s">
        <v>228</v>
      </c>
      <c r="D23" s="116" t="s">
        <v>199</v>
      </c>
      <c r="E23" s="78" t="s">
        <v>104</v>
      </c>
      <c r="F23" s="42" t="s">
        <v>63</v>
      </c>
      <c r="G23" s="69"/>
    </row>
    <row r="24" ht="42.75" customHeight="1">
      <c r="A24" s="113" t="s">
        <v>113</v>
      </c>
      <c r="B24" s="67" t="s">
        <v>229</v>
      </c>
      <c r="C24" s="115" t="s">
        <v>230</v>
      </c>
      <c r="D24" s="82" t="s">
        <v>199</v>
      </c>
      <c r="E24" s="78" t="s">
        <v>231</v>
      </c>
      <c r="F24" s="42" t="s">
        <v>63</v>
      </c>
      <c r="G24" s="69"/>
    </row>
    <row r="25" ht="71.25" customHeight="1">
      <c r="A25" s="113" t="s">
        <v>117</v>
      </c>
      <c r="B25" s="67" t="s">
        <v>232</v>
      </c>
      <c r="C25" s="115" t="s">
        <v>233</v>
      </c>
      <c r="D25" s="116" t="s">
        <v>234</v>
      </c>
      <c r="E25" s="28" t="s">
        <v>162</v>
      </c>
      <c r="F25" s="42" t="s">
        <v>63</v>
      </c>
      <c r="G25" s="69"/>
    </row>
    <row r="26" ht="67.5" customHeight="1">
      <c r="A26" s="113" t="s">
        <v>118</v>
      </c>
      <c r="B26" s="67" t="s">
        <v>235</v>
      </c>
      <c r="C26" s="115" t="s">
        <v>236</v>
      </c>
      <c r="D26" s="116" t="s">
        <v>234</v>
      </c>
      <c r="E26" s="28" t="s">
        <v>162</v>
      </c>
      <c r="F26" s="42" t="s">
        <v>63</v>
      </c>
      <c r="G26" s="69"/>
    </row>
    <row r="27" ht="68.25" customHeight="1">
      <c r="A27" s="113" t="s">
        <v>119</v>
      </c>
      <c r="B27" s="67" t="s">
        <v>237</v>
      </c>
      <c r="C27" s="115" t="s">
        <v>238</v>
      </c>
      <c r="D27" s="116" t="s">
        <v>234</v>
      </c>
      <c r="E27" s="28" t="s">
        <v>162</v>
      </c>
      <c r="F27" s="42" t="s">
        <v>63</v>
      </c>
      <c r="G27" s="69"/>
    </row>
    <row r="28" ht="67.5" customHeight="1">
      <c r="A28" s="119" t="s">
        <v>120</v>
      </c>
      <c r="B28" s="67" t="s">
        <v>239</v>
      </c>
      <c r="C28" s="115" t="s">
        <v>240</v>
      </c>
      <c r="D28" s="116" t="s">
        <v>234</v>
      </c>
      <c r="E28" s="28" t="s">
        <v>162</v>
      </c>
      <c r="F28" s="42" t="s">
        <v>63</v>
      </c>
      <c r="G28" s="69"/>
    </row>
    <row r="29" ht="67.5" customHeight="1">
      <c r="A29" s="113" t="s">
        <v>121</v>
      </c>
      <c r="B29" s="67" t="s">
        <v>241</v>
      </c>
      <c r="C29" s="115" t="s">
        <v>242</v>
      </c>
      <c r="D29" s="116" t="s">
        <v>234</v>
      </c>
      <c r="E29" s="28" t="s">
        <v>162</v>
      </c>
      <c r="F29" s="42" t="s">
        <v>63</v>
      </c>
      <c r="G29" s="69"/>
    </row>
    <row r="30" ht="67.5" customHeight="1">
      <c r="A30" s="113" t="s">
        <v>122</v>
      </c>
      <c r="B30" s="67" t="s">
        <v>243</v>
      </c>
      <c r="C30" s="115" t="s">
        <v>244</v>
      </c>
      <c r="D30" s="82" t="s">
        <v>234</v>
      </c>
      <c r="E30" s="28" t="s">
        <v>162</v>
      </c>
      <c r="F30" s="42" t="s">
        <v>63</v>
      </c>
      <c r="G30" s="69"/>
    </row>
    <row r="31">
      <c r="A31" s="113" t="s">
        <v>123</v>
      </c>
      <c r="B31" s="120" t="s">
        <v>245</v>
      </c>
      <c r="C31" s="121"/>
      <c r="D31" s="122"/>
      <c r="E31" s="123"/>
      <c r="F31" s="124" t="s">
        <v>62</v>
      </c>
      <c r="G31" s="123"/>
    </row>
    <row r="32">
      <c r="A32" s="113" t="s">
        <v>124</v>
      </c>
      <c r="B32" s="67" t="s">
        <v>246</v>
      </c>
      <c r="C32" s="115" t="s">
        <v>247</v>
      </c>
      <c r="D32" s="125" t="s">
        <v>234</v>
      </c>
      <c r="E32" s="126" t="s">
        <v>104</v>
      </c>
      <c r="F32" s="42" t="s">
        <v>63</v>
      </c>
      <c r="G32" s="69"/>
    </row>
    <row r="33" ht="51.0" customHeight="1">
      <c r="A33" s="113" t="s">
        <v>125</v>
      </c>
      <c r="B33" s="67" t="s">
        <v>248</v>
      </c>
      <c r="C33" s="118" t="s">
        <v>249</v>
      </c>
      <c r="D33" s="125" t="s">
        <v>234</v>
      </c>
      <c r="E33" s="72" t="s">
        <v>104</v>
      </c>
      <c r="F33" s="42" t="s">
        <v>63</v>
      </c>
      <c r="G33" s="69"/>
    </row>
    <row r="34">
      <c r="A34" s="113" t="s">
        <v>126</v>
      </c>
      <c r="B34" s="67" t="s">
        <v>250</v>
      </c>
      <c r="C34" s="115" t="s">
        <v>251</v>
      </c>
      <c r="D34" s="125" t="s">
        <v>234</v>
      </c>
      <c r="E34" s="72" t="s">
        <v>104</v>
      </c>
      <c r="F34" s="42" t="s">
        <v>63</v>
      </c>
      <c r="G34" s="69"/>
    </row>
    <row r="35">
      <c r="A35" s="113" t="s">
        <v>127</v>
      </c>
      <c r="B35" s="67" t="s">
        <v>252</v>
      </c>
      <c r="C35" s="115" t="s">
        <v>253</v>
      </c>
      <c r="D35" s="127" t="s">
        <v>234</v>
      </c>
      <c r="E35" s="72" t="s">
        <v>104</v>
      </c>
      <c r="F35" s="42" t="s">
        <v>63</v>
      </c>
      <c r="G35" s="69"/>
    </row>
    <row r="36">
      <c r="A36" s="113" t="s">
        <v>128</v>
      </c>
      <c r="B36" s="67" t="s">
        <v>254</v>
      </c>
      <c r="C36" s="115" t="s">
        <v>255</v>
      </c>
      <c r="D36" s="127" t="s">
        <v>234</v>
      </c>
      <c r="E36" s="72" t="s">
        <v>104</v>
      </c>
      <c r="F36" s="42" t="s">
        <v>63</v>
      </c>
      <c r="G36" s="69"/>
    </row>
    <row r="37">
      <c r="A37" s="113" t="s">
        <v>129</v>
      </c>
      <c r="B37" s="67" t="s">
        <v>256</v>
      </c>
      <c r="C37" s="115" t="s">
        <v>257</v>
      </c>
      <c r="D37" s="127" t="s">
        <v>234</v>
      </c>
      <c r="E37" s="72" t="s">
        <v>104</v>
      </c>
      <c r="F37" s="42" t="s">
        <v>63</v>
      </c>
      <c r="G37" s="69"/>
    </row>
    <row r="38">
      <c r="A38" s="113" t="s">
        <v>130</v>
      </c>
      <c r="B38" s="67" t="s">
        <v>258</v>
      </c>
      <c r="C38" s="115" t="s">
        <v>259</v>
      </c>
      <c r="D38" s="127" t="s">
        <v>234</v>
      </c>
      <c r="E38" s="72" t="s">
        <v>104</v>
      </c>
      <c r="F38" s="42" t="s">
        <v>63</v>
      </c>
      <c r="G38" s="69"/>
    </row>
    <row r="39">
      <c r="A39" s="113" t="s">
        <v>131</v>
      </c>
      <c r="B39" s="67" t="s">
        <v>260</v>
      </c>
      <c r="C39" s="115" t="s">
        <v>261</v>
      </c>
      <c r="D39" s="127" t="s">
        <v>234</v>
      </c>
      <c r="E39" s="72" t="s">
        <v>104</v>
      </c>
      <c r="F39" s="42" t="s">
        <v>63</v>
      </c>
      <c r="G39" s="69"/>
    </row>
    <row r="40">
      <c r="A40" s="113" t="s">
        <v>132</v>
      </c>
      <c r="B40" s="67" t="s">
        <v>262</v>
      </c>
      <c r="C40" s="115" t="s">
        <v>263</v>
      </c>
      <c r="D40" s="127" t="s">
        <v>234</v>
      </c>
      <c r="E40" s="72" t="s">
        <v>104</v>
      </c>
      <c r="F40" s="42" t="s">
        <v>63</v>
      </c>
      <c r="G40" s="69"/>
    </row>
    <row r="41">
      <c r="A41" s="113" t="s">
        <v>133</v>
      </c>
      <c r="B41" s="67" t="s">
        <v>264</v>
      </c>
      <c r="C41" s="115" t="s">
        <v>265</v>
      </c>
      <c r="D41" s="127" t="s">
        <v>234</v>
      </c>
      <c r="E41" s="72" t="s">
        <v>104</v>
      </c>
      <c r="F41" s="42" t="s">
        <v>63</v>
      </c>
      <c r="G41" s="69"/>
    </row>
    <row r="42">
      <c r="A42" s="113" t="s">
        <v>134</v>
      </c>
      <c r="B42" s="67" t="s">
        <v>266</v>
      </c>
      <c r="C42" s="115" t="s">
        <v>267</v>
      </c>
      <c r="D42" s="127" t="s">
        <v>234</v>
      </c>
      <c r="E42" s="72" t="s">
        <v>104</v>
      </c>
      <c r="F42" s="42" t="s">
        <v>63</v>
      </c>
      <c r="G42" s="69"/>
    </row>
    <row r="43">
      <c r="A43" s="113" t="s">
        <v>135</v>
      </c>
      <c r="B43" s="67" t="s">
        <v>268</v>
      </c>
      <c r="C43" s="115" t="s">
        <v>269</v>
      </c>
      <c r="D43" s="127" t="s">
        <v>234</v>
      </c>
      <c r="E43" s="72" t="s">
        <v>104</v>
      </c>
      <c r="F43" s="42" t="s">
        <v>63</v>
      </c>
      <c r="G43" s="69"/>
    </row>
    <row r="44">
      <c r="A44" s="119" t="s">
        <v>136</v>
      </c>
      <c r="B44" s="67" t="s">
        <v>270</v>
      </c>
      <c r="C44" s="115" t="s">
        <v>271</v>
      </c>
      <c r="D44" s="127" t="s">
        <v>234</v>
      </c>
      <c r="E44" s="72" t="s">
        <v>104</v>
      </c>
      <c r="F44" s="42" t="s">
        <v>63</v>
      </c>
      <c r="G44" s="69"/>
    </row>
    <row r="45">
      <c r="A45" s="119" t="s">
        <v>137</v>
      </c>
      <c r="B45" s="67" t="s">
        <v>272</v>
      </c>
      <c r="C45" s="115" t="s">
        <v>273</v>
      </c>
      <c r="D45" s="128"/>
      <c r="E45" s="78" t="s">
        <v>104</v>
      </c>
      <c r="F45" s="42" t="s">
        <v>63</v>
      </c>
      <c r="G45" s="69"/>
    </row>
    <row r="46">
      <c r="A46" s="119" t="s">
        <v>138</v>
      </c>
      <c r="B46" s="67" t="s">
        <v>274</v>
      </c>
      <c r="C46" s="115" t="s">
        <v>275</v>
      </c>
      <c r="D46" s="129"/>
      <c r="E46" s="78" t="s">
        <v>104</v>
      </c>
      <c r="F46" s="42" t="s">
        <v>63</v>
      </c>
      <c r="G46" s="69"/>
    </row>
    <row r="47">
      <c r="A47" s="119" t="s">
        <v>139</v>
      </c>
      <c r="B47" s="89"/>
      <c r="C47" s="130"/>
      <c r="D47" s="128"/>
      <c r="E47" s="69"/>
      <c r="F47" s="89" t="s">
        <v>62</v>
      </c>
      <c r="G47" s="69"/>
    </row>
    <row r="48">
      <c r="A48" s="119" t="s">
        <v>140</v>
      </c>
      <c r="B48" s="89"/>
      <c r="C48" s="130"/>
      <c r="D48" s="128"/>
      <c r="E48" s="69"/>
      <c r="F48" s="89" t="s">
        <v>62</v>
      </c>
      <c r="G48" s="69"/>
    </row>
    <row r="49">
      <c r="A49" s="119" t="s">
        <v>141</v>
      </c>
      <c r="B49" s="89"/>
      <c r="C49" s="130"/>
      <c r="D49" s="128"/>
      <c r="E49" s="69"/>
      <c r="F49" s="89" t="s">
        <v>62</v>
      </c>
      <c r="G49" s="69"/>
    </row>
    <row r="50">
      <c r="A50" s="42" t="s">
        <v>141</v>
      </c>
      <c r="B50" s="89"/>
      <c r="C50" s="130"/>
      <c r="D50" s="128"/>
      <c r="E50" s="69"/>
      <c r="F50" s="89" t="s">
        <v>62</v>
      </c>
      <c r="G50" s="69"/>
    </row>
    <row r="51">
      <c r="A51" s="42" t="s">
        <v>140</v>
      </c>
      <c r="B51" s="89"/>
      <c r="C51" s="130"/>
      <c r="D51" s="128"/>
      <c r="E51" s="69"/>
      <c r="F51" s="89" t="s">
        <v>62</v>
      </c>
      <c r="G51" s="69"/>
    </row>
    <row r="52">
      <c r="A52" s="42" t="s">
        <v>141</v>
      </c>
      <c r="B52" s="89"/>
      <c r="C52" s="130"/>
      <c r="D52" s="128"/>
      <c r="E52" s="69"/>
      <c r="F52" s="89" t="s">
        <v>62</v>
      </c>
      <c r="G52" s="69"/>
    </row>
    <row r="53">
      <c r="A53" s="2"/>
      <c r="B53" s="2"/>
      <c r="C53" s="131"/>
      <c r="D53" s="131"/>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row r="980">
      <c r="A980" s="2"/>
      <c r="B980" s="2"/>
      <c r="F980" s="2"/>
    </row>
    <row r="981">
      <c r="A981" s="2"/>
      <c r="B981" s="2"/>
      <c r="F981" s="2"/>
    </row>
  </sheetData>
  <conditionalFormatting sqref="A10:G52">
    <cfRule type="expression" dxfId="5" priority="1">
      <formula>$F9="Blocked"</formula>
    </cfRule>
  </conditionalFormatting>
  <conditionalFormatting sqref="A10:G52">
    <cfRule type="expression" dxfId="1" priority="2">
      <formula>$F10="Not Relevant"</formula>
    </cfRule>
  </conditionalFormatting>
  <conditionalFormatting sqref="A10:G52">
    <cfRule type="expression" dxfId="2" priority="3">
      <formula>$F10="Not Applicable"</formula>
    </cfRule>
  </conditionalFormatting>
  <conditionalFormatting sqref="A10:G52">
    <cfRule type="expression" dxfId="3" priority="4">
      <formula>$F10="Fail"</formula>
    </cfRule>
  </conditionalFormatting>
  <conditionalFormatting sqref="A10:G52">
    <cfRule type="expression" dxfId="4" priority="5">
      <formula>$F10="Pass"</formula>
    </cfRule>
  </conditionalFormatting>
  <dataValidations>
    <dataValidation type="list" allowBlank="1" showErrorMessage="1" sqref="F10:F52">
      <formula1>$I$1:$I$6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sheetViews>
  <sheetFormatPr customHeight="1" defaultColWidth="12.63" defaultRowHeight="15.0"/>
  <cols>
    <col customWidth="1" min="1" max="1" width="13.88"/>
    <col customWidth="1" min="2" max="2" width="53.75"/>
    <col customWidth="1" min="3" max="3" width="38.75"/>
    <col customWidth="1" min="4" max="4" width="20.25"/>
    <col customWidth="1" min="5" max="5" width="14.75"/>
    <col customWidth="1" min="6" max="6" width="12.13"/>
    <col customWidth="1" min="7" max="7" width="29.0"/>
    <col customWidth="1" min="8" max="26" width="7.63"/>
  </cols>
  <sheetData>
    <row r="1">
      <c r="A1" s="1" t="s">
        <v>0</v>
      </c>
      <c r="B1" s="2"/>
      <c r="C1" s="3" t="s">
        <v>1</v>
      </c>
      <c r="E1" s="132"/>
      <c r="F1" s="9"/>
      <c r="G1" s="9"/>
      <c r="J1" s="63" t="s">
        <v>62</v>
      </c>
    </row>
    <row r="2">
      <c r="A2" s="4" t="s">
        <v>2</v>
      </c>
      <c r="B2" s="5"/>
      <c r="C2" s="6" t="s">
        <v>3</v>
      </c>
      <c r="D2" s="8">
        <f>COUNTIF(F:F,"Pass")</f>
        <v>17</v>
      </c>
      <c r="E2" s="132"/>
      <c r="F2" s="9"/>
      <c r="G2" s="9"/>
      <c r="J2" s="63" t="s">
        <v>63</v>
      </c>
    </row>
    <row r="3">
      <c r="A3" s="4" t="s">
        <v>4</v>
      </c>
      <c r="B3" s="5" t="s">
        <v>5</v>
      </c>
      <c r="C3" s="6" t="s">
        <v>6</v>
      </c>
      <c r="D3" s="8">
        <f>COUNTIF(F:F,"Fail")</f>
        <v>2</v>
      </c>
      <c r="E3" s="132"/>
      <c r="F3" s="9"/>
      <c r="G3" s="9"/>
      <c r="J3" s="63" t="s">
        <v>64</v>
      </c>
    </row>
    <row r="4">
      <c r="A4" s="4"/>
      <c r="B4" s="5"/>
      <c r="C4" s="6" t="s">
        <v>7</v>
      </c>
      <c r="D4" s="8">
        <f t="array" ref="D4">SUM(COUNTIFS(F:F,{"Not Applicable","Not Relevant","Blocked"}))</f>
        <v>0</v>
      </c>
      <c r="E4" s="133"/>
      <c r="F4" s="9"/>
      <c r="J4" s="63" t="s">
        <v>65</v>
      </c>
    </row>
    <row r="5">
      <c r="A5" s="4" t="s">
        <v>8</v>
      </c>
      <c r="B5" s="10" t="s">
        <v>9</v>
      </c>
      <c r="C5" s="6" t="s">
        <v>10</v>
      </c>
      <c r="D5" s="8">
        <f>COUNTIF(F:F,"Not Started")</f>
        <v>26</v>
      </c>
      <c r="E5" s="133"/>
      <c r="F5" s="2"/>
      <c r="J5" s="63" t="s">
        <v>66</v>
      </c>
    </row>
    <row r="6">
      <c r="A6" s="2"/>
      <c r="B6" s="2"/>
      <c r="E6" s="133"/>
      <c r="F6" s="2"/>
      <c r="J6" s="63" t="s">
        <v>67</v>
      </c>
    </row>
    <row r="7">
      <c r="A7" s="2"/>
      <c r="B7" s="2"/>
      <c r="E7" s="133"/>
      <c r="F7" s="2"/>
    </row>
    <row r="8">
      <c r="A8" s="2"/>
      <c r="B8" s="11" t="s">
        <v>276</v>
      </c>
      <c r="E8" s="133"/>
      <c r="F8" s="2"/>
    </row>
    <row r="9">
      <c r="A9" s="13" t="s">
        <v>12</v>
      </c>
      <c r="B9" s="13" t="s">
        <v>13</v>
      </c>
      <c r="C9" s="13" t="s">
        <v>14</v>
      </c>
      <c r="D9" s="13" t="s">
        <v>15</v>
      </c>
      <c r="E9" s="134" t="s">
        <v>16</v>
      </c>
      <c r="F9" s="13" t="s">
        <v>17</v>
      </c>
      <c r="G9" s="13" t="s">
        <v>18</v>
      </c>
    </row>
    <row r="10" ht="111.0" customHeight="1">
      <c r="A10" s="28" t="s">
        <v>277</v>
      </c>
      <c r="B10" s="92" t="s">
        <v>278</v>
      </c>
      <c r="C10" s="93" t="s">
        <v>279</v>
      </c>
      <c r="D10" s="135"/>
      <c r="E10" s="136" t="s">
        <v>280</v>
      </c>
      <c r="F10" s="28" t="s">
        <v>64</v>
      </c>
      <c r="G10" s="136" t="s">
        <v>281</v>
      </c>
    </row>
    <row r="11">
      <c r="A11" s="137"/>
      <c r="B11" s="138" t="s">
        <v>282</v>
      </c>
      <c r="C11" s="139" t="s">
        <v>283</v>
      </c>
      <c r="D11" s="140" t="s">
        <v>284</v>
      </c>
      <c r="E11" s="141" t="s">
        <v>285</v>
      </c>
      <c r="F11" s="137" t="s">
        <v>63</v>
      </c>
      <c r="G11" s="142"/>
    </row>
    <row r="12">
      <c r="A12" s="28" t="s">
        <v>286</v>
      </c>
      <c r="B12" s="92" t="s">
        <v>287</v>
      </c>
      <c r="C12" s="143" t="s">
        <v>288</v>
      </c>
      <c r="D12" s="144" t="s">
        <v>289</v>
      </c>
      <c r="E12" s="136" t="s">
        <v>290</v>
      </c>
      <c r="F12" s="28" t="s">
        <v>63</v>
      </c>
      <c r="G12" s="136" t="s">
        <v>291</v>
      </c>
    </row>
    <row r="13">
      <c r="A13" s="28" t="s">
        <v>292</v>
      </c>
      <c r="B13" s="92" t="s">
        <v>293</v>
      </c>
      <c r="C13" s="93" t="s">
        <v>294</v>
      </c>
      <c r="D13" s="95" t="s">
        <v>295</v>
      </c>
      <c r="E13" s="136" t="s">
        <v>296</v>
      </c>
      <c r="F13" s="28" t="s">
        <v>63</v>
      </c>
      <c r="G13" s="145" t="s">
        <v>297</v>
      </c>
    </row>
    <row r="14">
      <c r="A14" s="28" t="s">
        <v>298</v>
      </c>
      <c r="B14" s="92" t="s">
        <v>299</v>
      </c>
      <c r="C14" s="93" t="s">
        <v>300</v>
      </c>
      <c r="D14" s="95" t="s">
        <v>295</v>
      </c>
      <c r="E14" s="136" t="s">
        <v>166</v>
      </c>
      <c r="F14" s="28" t="s">
        <v>63</v>
      </c>
      <c r="G14" s="146"/>
    </row>
    <row r="15" ht="39.75" customHeight="1">
      <c r="A15" s="28" t="s">
        <v>301</v>
      </c>
      <c r="B15" s="92" t="s">
        <v>302</v>
      </c>
      <c r="C15" s="93" t="s">
        <v>303</v>
      </c>
      <c r="D15" s="147"/>
      <c r="E15" s="136" t="s">
        <v>202</v>
      </c>
      <c r="F15" s="28" t="s">
        <v>63</v>
      </c>
      <c r="G15" s="69"/>
    </row>
    <row r="16" ht="234.0" customHeight="1">
      <c r="A16" s="28" t="s">
        <v>304</v>
      </c>
      <c r="B16" s="92" t="s">
        <v>305</v>
      </c>
      <c r="C16" s="93" t="s">
        <v>306</v>
      </c>
      <c r="D16" s="147"/>
      <c r="E16" s="136" t="s">
        <v>202</v>
      </c>
      <c r="F16" s="28" t="s">
        <v>63</v>
      </c>
      <c r="G16" s="69"/>
    </row>
    <row r="17" ht="69.0" customHeight="1">
      <c r="A17" s="28" t="s">
        <v>307</v>
      </c>
      <c r="B17" s="148" t="s">
        <v>308</v>
      </c>
      <c r="C17" s="95" t="s">
        <v>309</v>
      </c>
      <c r="D17" s="149"/>
      <c r="E17" s="136" t="s">
        <v>202</v>
      </c>
      <c r="F17" s="28" t="s">
        <v>63</v>
      </c>
      <c r="G17" s="69"/>
    </row>
    <row r="18" ht="47.25" customHeight="1">
      <c r="A18" s="28" t="s">
        <v>310</v>
      </c>
      <c r="B18" s="150" t="s">
        <v>311</v>
      </c>
      <c r="C18" s="73" t="s">
        <v>312</v>
      </c>
      <c r="D18" s="147"/>
      <c r="E18" s="151" t="s">
        <v>202</v>
      </c>
      <c r="F18" s="28" t="s">
        <v>63</v>
      </c>
      <c r="G18" s="69"/>
    </row>
    <row r="19" ht="82.5" customHeight="1">
      <c r="A19" s="28" t="s">
        <v>313</v>
      </c>
      <c r="B19" s="152" t="s">
        <v>314</v>
      </c>
      <c r="C19" s="152" t="s">
        <v>315</v>
      </c>
      <c r="D19" s="147"/>
      <c r="E19" s="151" t="s">
        <v>202</v>
      </c>
      <c r="F19" s="153" t="s">
        <v>63</v>
      </c>
      <c r="G19" s="69"/>
    </row>
    <row r="20" ht="65.25" customHeight="1">
      <c r="A20" s="28" t="s">
        <v>316</v>
      </c>
      <c r="B20" s="92" t="s">
        <v>317</v>
      </c>
      <c r="C20" s="154" t="s">
        <v>318</v>
      </c>
      <c r="D20" s="147"/>
      <c r="E20" s="136" t="s">
        <v>166</v>
      </c>
      <c r="F20" s="28" t="s">
        <v>63</v>
      </c>
      <c r="G20" s="69"/>
    </row>
    <row r="21" ht="108.0" customHeight="1">
      <c r="A21" s="28" t="s">
        <v>319</v>
      </c>
      <c r="B21" s="64" t="s">
        <v>320</v>
      </c>
      <c r="C21" s="65" t="s">
        <v>321</v>
      </c>
      <c r="D21" s="76"/>
      <c r="E21" s="136" t="s">
        <v>202</v>
      </c>
      <c r="F21" s="28" t="s">
        <v>63</v>
      </c>
      <c r="G21" s="69"/>
    </row>
    <row r="22" ht="143.25" customHeight="1">
      <c r="A22" s="28" t="s">
        <v>322</v>
      </c>
      <c r="B22" s="155" t="s">
        <v>323</v>
      </c>
      <c r="C22" s="93" t="s">
        <v>324</v>
      </c>
      <c r="D22" s="156" t="s">
        <v>325</v>
      </c>
      <c r="E22" s="136" t="s">
        <v>202</v>
      </c>
      <c r="F22" s="28" t="s">
        <v>63</v>
      </c>
      <c r="G22" s="69"/>
    </row>
    <row r="23" ht="103.5" customHeight="1">
      <c r="A23" s="28" t="s">
        <v>326</v>
      </c>
      <c r="B23" s="150" t="s">
        <v>327</v>
      </c>
      <c r="C23" s="152" t="s">
        <v>328</v>
      </c>
      <c r="D23" s="156" t="s">
        <v>329</v>
      </c>
      <c r="E23" s="136" t="s">
        <v>202</v>
      </c>
      <c r="F23" s="28" t="s">
        <v>64</v>
      </c>
      <c r="G23" s="69"/>
    </row>
    <row r="24" ht="96.75" customHeight="1">
      <c r="A24" s="28" t="s">
        <v>330</v>
      </c>
      <c r="B24" s="150" t="s">
        <v>331</v>
      </c>
      <c r="C24" s="157" t="s">
        <v>332</v>
      </c>
      <c r="D24" s="158" t="s">
        <v>333</v>
      </c>
      <c r="E24" s="151" t="s">
        <v>334</v>
      </c>
      <c r="F24" s="28" t="s">
        <v>63</v>
      </c>
      <c r="G24" s="69"/>
    </row>
    <row r="25" ht="94.5" customHeight="1">
      <c r="A25" s="28" t="s">
        <v>335</v>
      </c>
      <c r="B25" s="150" t="s">
        <v>336</v>
      </c>
      <c r="C25" s="157" t="s">
        <v>337</v>
      </c>
      <c r="D25" s="158" t="s">
        <v>338</v>
      </c>
      <c r="E25" s="151" t="s">
        <v>334</v>
      </c>
      <c r="F25" s="28" t="s">
        <v>63</v>
      </c>
      <c r="G25" s="69"/>
    </row>
    <row r="26" ht="70.5" customHeight="1">
      <c r="A26" s="28" t="s">
        <v>339</v>
      </c>
      <c r="B26" s="75" t="s">
        <v>340</v>
      </c>
      <c r="C26" s="65" t="s">
        <v>341</v>
      </c>
      <c r="D26" s="159"/>
      <c r="E26" s="136" t="s">
        <v>342</v>
      </c>
      <c r="F26" s="28" t="s">
        <v>63</v>
      </c>
      <c r="G26" s="160" t="s">
        <v>343</v>
      </c>
    </row>
    <row r="27" ht="72.75" customHeight="1">
      <c r="A27" s="28" t="s">
        <v>344</v>
      </c>
      <c r="B27" s="64" t="s">
        <v>345</v>
      </c>
      <c r="C27" s="65" t="s">
        <v>346</v>
      </c>
      <c r="D27" s="159"/>
      <c r="E27" s="136" t="s">
        <v>342</v>
      </c>
      <c r="F27" s="28" t="s">
        <v>63</v>
      </c>
      <c r="G27" s="69"/>
    </row>
    <row r="28" ht="66.75" customHeight="1">
      <c r="A28" s="28" t="s">
        <v>347</v>
      </c>
      <c r="B28" s="64" t="s">
        <v>348</v>
      </c>
      <c r="C28" s="65" t="s">
        <v>349</v>
      </c>
      <c r="D28" s="159"/>
      <c r="E28" s="136" t="s">
        <v>202</v>
      </c>
      <c r="F28" s="28" t="s">
        <v>63</v>
      </c>
      <c r="G28" s="69"/>
    </row>
    <row r="29">
      <c r="A29" s="28" t="s">
        <v>350</v>
      </c>
      <c r="B29" s="52"/>
      <c r="C29" s="53"/>
      <c r="D29" s="161"/>
      <c r="E29" s="162"/>
      <c r="F29" s="69" t="s">
        <v>62</v>
      </c>
      <c r="G29" s="69"/>
    </row>
    <row r="30">
      <c r="A30" s="28" t="s">
        <v>351</v>
      </c>
      <c r="B30" s="88"/>
      <c r="C30" s="88"/>
      <c r="D30" s="159"/>
      <c r="E30" s="163"/>
      <c r="F30" s="69" t="s">
        <v>62</v>
      </c>
      <c r="G30" s="69"/>
    </row>
    <row r="31">
      <c r="A31" s="28" t="s">
        <v>352</v>
      </c>
      <c r="B31" s="87"/>
      <c r="C31" s="88"/>
      <c r="D31" s="159"/>
      <c r="E31" s="163"/>
      <c r="F31" s="69" t="s">
        <v>62</v>
      </c>
      <c r="G31" s="69"/>
    </row>
    <row r="32">
      <c r="A32" s="28" t="s">
        <v>353</v>
      </c>
      <c r="B32" s="87"/>
      <c r="C32" s="88"/>
      <c r="D32" s="159"/>
      <c r="E32" s="163"/>
      <c r="F32" s="69" t="s">
        <v>62</v>
      </c>
      <c r="G32" s="69"/>
    </row>
    <row r="33">
      <c r="A33" s="28" t="s">
        <v>354</v>
      </c>
      <c r="B33" s="87"/>
      <c r="C33" s="88"/>
      <c r="D33" s="159"/>
      <c r="E33" s="163"/>
      <c r="F33" s="69" t="s">
        <v>62</v>
      </c>
      <c r="G33" s="69"/>
    </row>
    <row r="34">
      <c r="A34" s="28" t="s">
        <v>355</v>
      </c>
      <c r="B34" s="87"/>
      <c r="C34" s="88"/>
      <c r="D34" s="159"/>
      <c r="E34" s="163"/>
      <c r="F34" s="69" t="s">
        <v>62</v>
      </c>
      <c r="G34" s="69"/>
    </row>
    <row r="35">
      <c r="A35" s="28" t="s">
        <v>356</v>
      </c>
      <c r="B35" s="87"/>
      <c r="C35" s="88"/>
      <c r="D35" s="76"/>
      <c r="E35" s="163"/>
      <c r="F35" s="69" t="s">
        <v>62</v>
      </c>
      <c r="G35" s="69"/>
    </row>
    <row r="36">
      <c r="A36" s="28" t="s">
        <v>357</v>
      </c>
      <c r="B36" s="87"/>
      <c r="C36" s="88"/>
      <c r="D36" s="76"/>
      <c r="E36" s="163"/>
      <c r="F36" s="69" t="s">
        <v>62</v>
      </c>
      <c r="G36" s="69"/>
    </row>
    <row r="37">
      <c r="A37" s="28" t="s">
        <v>358</v>
      </c>
      <c r="B37" s="87"/>
      <c r="C37" s="88"/>
      <c r="D37" s="76"/>
      <c r="E37" s="163"/>
      <c r="F37" s="69" t="s">
        <v>62</v>
      </c>
      <c r="G37" s="69"/>
    </row>
    <row r="38">
      <c r="A38" s="28" t="s">
        <v>359</v>
      </c>
      <c r="B38" s="87"/>
      <c r="C38" s="88"/>
      <c r="D38" s="76"/>
      <c r="E38" s="163"/>
      <c r="F38" s="69" t="s">
        <v>62</v>
      </c>
      <c r="G38" s="69"/>
    </row>
    <row r="39">
      <c r="A39" s="28" t="s">
        <v>360</v>
      </c>
      <c r="B39" s="87"/>
      <c r="C39" s="88"/>
      <c r="D39" s="76"/>
      <c r="E39" s="163"/>
      <c r="F39" s="69" t="s">
        <v>62</v>
      </c>
      <c r="G39" s="69"/>
    </row>
    <row r="40">
      <c r="A40" s="28" t="s">
        <v>361</v>
      </c>
      <c r="B40" s="87"/>
      <c r="C40" s="88"/>
      <c r="D40" s="76"/>
      <c r="E40" s="163"/>
      <c r="F40" s="69" t="s">
        <v>62</v>
      </c>
      <c r="G40" s="69"/>
    </row>
    <row r="41">
      <c r="A41" s="28" t="s">
        <v>362</v>
      </c>
      <c r="B41" s="87"/>
      <c r="C41" s="88"/>
      <c r="D41" s="76"/>
      <c r="E41" s="163"/>
      <c r="F41" s="69" t="s">
        <v>62</v>
      </c>
      <c r="G41" s="69"/>
    </row>
    <row r="42">
      <c r="A42" s="28" t="s">
        <v>363</v>
      </c>
      <c r="B42" s="87"/>
      <c r="C42" s="88"/>
      <c r="D42" s="76"/>
      <c r="E42" s="163"/>
      <c r="F42" s="69" t="s">
        <v>62</v>
      </c>
      <c r="G42" s="69"/>
    </row>
    <row r="43">
      <c r="A43" s="28" t="s">
        <v>364</v>
      </c>
      <c r="B43" s="87"/>
      <c r="C43" s="88"/>
      <c r="D43" s="76"/>
      <c r="E43" s="163"/>
      <c r="F43" s="69" t="s">
        <v>62</v>
      </c>
      <c r="G43" s="69"/>
    </row>
    <row r="44">
      <c r="A44" s="28" t="s">
        <v>365</v>
      </c>
      <c r="B44" s="87"/>
      <c r="C44" s="88"/>
      <c r="D44" s="76"/>
      <c r="E44" s="163"/>
      <c r="F44" s="69" t="s">
        <v>62</v>
      </c>
      <c r="G44" s="69"/>
    </row>
    <row r="45">
      <c r="A45" s="28" t="s">
        <v>366</v>
      </c>
      <c r="B45" s="87"/>
      <c r="C45" s="88"/>
      <c r="D45" s="90"/>
      <c r="E45" s="163"/>
      <c r="F45" s="69" t="s">
        <v>62</v>
      </c>
      <c r="G45" s="69"/>
    </row>
    <row r="46">
      <c r="A46" s="28" t="s">
        <v>367</v>
      </c>
      <c r="B46" s="87"/>
      <c r="C46" s="88"/>
      <c r="D46" s="76"/>
      <c r="E46" s="163"/>
      <c r="F46" s="69" t="s">
        <v>62</v>
      </c>
      <c r="G46" s="69"/>
    </row>
    <row r="47">
      <c r="A47" s="28" t="s">
        <v>368</v>
      </c>
      <c r="B47" s="87"/>
      <c r="C47" s="88"/>
      <c r="D47" s="76"/>
      <c r="E47" s="163"/>
      <c r="F47" s="69" t="s">
        <v>62</v>
      </c>
      <c r="G47" s="69"/>
    </row>
    <row r="48">
      <c r="A48" s="28" t="s">
        <v>369</v>
      </c>
      <c r="B48" s="87"/>
      <c r="C48" s="88"/>
      <c r="D48" s="91"/>
      <c r="E48" s="163"/>
      <c r="F48" s="69" t="s">
        <v>62</v>
      </c>
      <c r="G48" s="69"/>
    </row>
    <row r="49">
      <c r="A49" s="28" t="s">
        <v>370</v>
      </c>
      <c r="B49" s="87"/>
      <c r="C49" s="88"/>
      <c r="D49" s="76"/>
      <c r="E49" s="163"/>
      <c r="F49" s="69" t="s">
        <v>62</v>
      </c>
      <c r="G49" s="69"/>
    </row>
    <row r="50">
      <c r="A50" s="28" t="s">
        <v>371</v>
      </c>
      <c r="B50" s="87"/>
      <c r="C50" s="88"/>
      <c r="D50" s="76"/>
      <c r="E50" s="163"/>
      <c r="F50" s="69" t="s">
        <v>62</v>
      </c>
      <c r="G50" s="69"/>
    </row>
    <row r="51">
      <c r="A51" s="21"/>
      <c r="B51" s="87"/>
      <c r="C51" s="88"/>
      <c r="D51" s="76"/>
      <c r="E51" s="163"/>
      <c r="F51" s="69" t="s">
        <v>62</v>
      </c>
      <c r="G51" s="69"/>
    </row>
    <row r="52">
      <c r="A52" s="21"/>
      <c r="B52" s="87"/>
      <c r="C52" s="88"/>
      <c r="D52" s="76"/>
      <c r="E52" s="163"/>
      <c r="F52" s="69" t="s">
        <v>62</v>
      </c>
      <c r="G52" s="69"/>
    </row>
    <row r="53">
      <c r="A53" s="21"/>
      <c r="B53" s="87"/>
      <c r="C53" s="88"/>
      <c r="D53" s="76"/>
      <c r="E53" s="163"/>
      <c r="F53" s="69" t="s">
        <v>62</v>
      </c>
      <c r="G53" s="69"/>
    </row>
    <row r="54">
      <c r="A54" s="21"/>
      <c r="B54" s="87"/>
      <c r="C54" s="88"/>
      <c r="D54" s="76"/>
      <c r="E54" s="163"/>
      <c r="F54" s="69" t="s">
        <v>62</v>
      </c>
      <c r="G54" s="69"/>
    </row>
    <row r="55">
      <c r="A55" s="164"/>
      <c r="B55" s="164"/>
      <c r="C55" s="164"/>
      <c r="D55" s="164"/>
      <c r="E55" s="165"/>
      <c r="F55" s="164"/>
      <c r="G55" s="164"/>
    </row>
    <row r="56">
      <c r="E56" s="133"/>
    </row>
    <row r="57">
      <c r="E57" s="133"/>
    </row>
    <row r="58">
      <c r="E58" s="133"/>
    </row>
    <row r="59">
      <c r="E59" s="133"/>
    </row>
    <row r="60">
      <c r="E60" s="133"/>
    </row>
    <row r="61">
      <c r="E61" s="133"/>
    </row>
    <row r="62">
      <c r="E62" s="133"/>
    </row>
    <row r="63">
      <c r="E63" s="133"/>
    </row>
    <row r="64">
      <c r="E64" s="133"/>
    </row>
    <row r="65">
      <c r="E65" s="133"/>
    </row>
    <row r="66">
      <c r="E66" s="133"/>
    </row>
    <row r="67">
      <c r="E67" s="133"/>
    </row>
    <row r="68">
      <c r="E68" s="133"/>
    </row>
    <row r="69">
      <c r="E69" s="133"/>
    </row>
    <row r="70">
      <c r="E70" s="133"/>
    </row>
    <row r="71">
      <c r="E71" s="133"/>
    </row>
    <row r="72">
      <c r="E72" s="133"/>
    </row>
    <row r="73">
      <c r="E73" s="133"/>
    </row>
    <row r="74">
      <c r="E74" s="133"/>
    </row>
    <row r="75">
      <c r="E75" s="133"/>
    </row>
    <row r="76">
      <c r="E76" s="133"/>
    </row>
    <row r="77">
      <c r="E77" s="133"/>
    </row>
    <row r="78">
      <c r="E78" s="133"/>
    </row>
    <row r="79">
      <c r="E79" s="133"/>
    </row>
    <row r="80">
      <c r="E80" s="133"/>
    </row>
    <row r="81">
      <c r="E81" s="133"/>
    </row>
    <row r="82">
      <c r="E82" s="133"/>
    </row>
    <row r="83">
      <c r="E83" s="133"/>
    </row>
    <row r="84">
      <c r="E84" s="133"/>
    </row>
    <row r="85">
      <c r="E85" s="133"/>
    </row>
    <row r="86">
      <c r="E86" s="133"/>
    </row>
    <row r="87">
      <c r="E87" s="133"/>
    </row>
    <row r="88">
      <c r="E88" s="133"/>
    </row>
    <row r="89">
      <c r="E89" s="133"/>
    </row>
    <row r="90">
      <c r="E90" s="133"/>
    </row>
    <row r="91">
      <c r="E91" s="133"/>
    </row>
    <row r="92">
      <c r="E92" s="133"/>
    </row>
    <row r="93">
      <c r="E93" s="133"/>
    </row>
    <row r="94">
      <c r="E94" s="133"/>
    </row>
    <row r="95">
      <c r="E95" s="133"/>
    </row>
    <row r="96">
      <c r="E96" s="133"/>
    </row>
    <row r="97">
      <c r="E97" s="133"/>
    </row>
    <row r="98">
      <c r="E98" s="133"/>
    </row>
    <row r="99">
      <c r="E99" s="133"/>
    </row>
    <row r="100">
      <c r="E100" s="133"/>
    </row>
    <row r="101">
      <c r="E101" s="133"/>
    </row>
    <row r="102">
      <c r="E102" s="133"/>
    </row>
    <row r="103">
      <c r="E103" s="133"/>
    </row>
    <row r="104">
      <c r="E104" s="133"/>
    </row>
    <row r="105">
      <c r="E105" s="133"/>
    </row>
    <row r="106">
      <c r="E106" s="133"/>
    </row>
    <row r="107">
      <c r="E107" s="133"/>
    </row>
    <row r="108">
      <c r="E108" s="133"/>
    </row>
    <row r="109">
      <c r="E109" s="133"/>
    </row>
    <row r="110">
      <c r="E110" s="133"/>
    </row>
    <row r="111">
      <c r="E111" s="133"/>
    </row>
    <row r="112">
      <c r="E112" s="133"/>
    </row>
    <row r="113">
      <c r="E113" s="133"/>
    </row>
    <row r="114">
      <c r="E114" s="133"/>
    </row>
    <row r="115">
      <c r="E115" s="133"/>
    </row>
    <row r="116">
      <c r="E116" s="133"/>
    </row>
    <row r="117">
      <c r="E117" s="133"/>
    </row>
    <row r="118">
      <c r="E118" s="133"/>
    </row>
    <row r="119">
      <c r="E119" s="133"/>
    </row>
    <row r="120">
      <c r="E120" s="133"/>
    </row>
    <row r="121">
      <c r="E121" s="133"/>
    </row>
    <row r="122">
      <c r="E122" s="133"/>
    </row>
    <row r="123">
      <c r="E123" s="133"/>
    </row>
    <row r="124">
      <c r="E124" s="133"/>
    </row>
    <row r="125">
      <c r="E125" s="133"/>
    </row>
    <row r="126">
      <c r="E126" s="133"/>
    </row>
    <row r="127">
      <c r="E127" s="133"/>
    </row>
    <row r="128">
      <c r="E128" s="133"/>
    </row>
    <row r="129">
      <c r="E129" s="133"/>
    </row>
    <row r="130">
      <c r="E130" s="133"/>
    </row>
    <row r="131">
      <c r="E131" s="133"/>
    </row>
    <row r="132">
      <c r="E132" s="133"/>
    </row>
    <row r="133">
      <c r="E133" s="133"/>
    </row>
    <row r="134">
      <c r="E134" s="133"/>
    </row>
    <row r="135">
      <c r="E135" s="133"/>
    </row>
    <row r="136">
      <c r="E136" s="133"/>
    </row>
    <row r="137">
      <c r="E137" s="133"/>
    </row>
    <row r="138">
      <c r="E138" s="133"/>
    </row>
    <row r="139">
      <c r="E139" s="133"/>
    </row>
    <row r="140">
      <c r="E140" s="133"/>
    </row>
    <row r="141">
      <c r="E141" s="133"/>
    </row>
    <row r="142">
      <c r="E142" s="133"/>
    </row>
    <row r="143">
      <c r="E143" s="133"/>
    </row>
    <row r="144">
      <c r="E144" s="133"/>
    </row>
    <row r="145">
      <c r="E145" s="133"/>
    </row>
    <row r="146">
      <c r="E146" s="133"/>
    </row>
    <row r="147">
      <c r="E147" s="133"/>
    </row>
    <row r="148">
      <c r="E148" s="133"/>
    </row>
    <row r="149">
      <c r="E149" s="133"/>
    </row>
    <row r="150">
      <c r="E150" s="133"/>
    </row>
    <row r="151">
      <c r="E151" s="133"/>
    </row>
    <row r="152">
      <c r="E152" s="133"/>
    </row>
    <row r="153">
      <c r="E153" s="133"/>
    </row>
    <row r="154">
      <c r="E154" s="133"/>
    </row>
    <row r="155">
      <c r="E155" s="133"/>
    </row>
    <row r="156">
      <c r="E156" s="133"/>
    </row>
    <row r="157">
      <c r="E157" s="133"/>
    </row>
    <row r="158">
      <c r="E158" s="133"/>
    </row>
    <row r="159">
      <c r="E159" s="133"/>
    </row>
    <row r="160">
      <c r="E160" s="133"/>
    </row>
    <row r="161">
      <c r="E161" s="133"/>
    </row>
    <row r="162">
      <c r="E162" s="133"/>
    </row>
    <row r="163">
      <c r="E163" s="133"/>
    </row>
    <row r="164">
      <c r="E164" s="133"/>
    </row>
    <row r="165">
      <c r="E165" s="133"/>
    </row>
    <row r="166">
      <c r="E166" s="133"/>
    </row>
    <row r="167">
      <c r="E167" s="133"/>
    </row>
    <row r="168">
      <c r="E168" s="133"/>
    </row>
    <row r="169">
      <c r="E169" s="133"/>
    </row>
    <row r="170">
      <c r="E170" s="133"/>
    </row>
    <row r="171">
      <c r="E171" s="133"/>
    </row>
    <row r="172">
      <c r="E172" s="133"/>
    </row>
    <row r="173">
      <c r="E173" s="133"/>
    </row>
    <row r="174">
      <c r="E174" s="133"/>
    </row>
    <row r="175">
      <c r="E175" s="133"/>
    </row>
    <row r="176">
      <c r="E176" s="133"/>
    </row>
    <row r="177">
      <c r="E177" s="133"/>
    </row>
    <row r="178">
      <c r="E178" s="133"/>
    </row>
    <row r="179">
      <c r="E179" s="133"/>
    </row>
    <row r="180">
      <c r="E180" s="133"/>
    </row>
    <row r="181">
      <c r="E181" s="133"/>
    </row>
    <row r="182">
      <c r="E182" s="133"/>
    </row>
    <row r="183">
      <c r="E183" s="133"/>
    </row>
    <row r="184">
      <c r="E184" s="133"/>
    </row>
    <row r="185">
      <c r="E185" s="133"/>
    </row>
    <row r="186">
      <c r="E186" s="133"/>
    </row>
    <row r="187">
      <c r="E187" s="133"/>
    </row>
    <row r="188">
      <c r="E188" s="133"/>
    </row>
    <row r="189">
      <c r="E189" s="133"/>
    </row>
    <row r="190">
      <c r="E190" s="133"/>
    </row>
    <row r="191">
      <c r="E191" s="133"/>
    </row>
    <row r="192">
      <c r="E192" s="133"/>
    </row>
    <row r="193">
      <c r="E193" s="133"/>
    </row>
    <row r="194">
      <c r="E194" s="133"/>
    </row>
    <row r="195">
      <c r="E195" s="133"/>
    </row>
    <row r="196">
      <c r="E196" s="133"/>
    </row>
    <row r="197">
      <c r="E197" s="133"/>
    </row>
    <row r="198">
      <c r="E198" s="133"/>
    </row>
    <row r="199">
      <c r="E199" s="133"/>
    </row>
    <row r="200">
      <c r="E200" s="133"/>
    </row>
    <row r="201">
      <c r="E201" s="133"/>
    </row>
    <row r="202">
      <c r="E202" s="133"/>
    </row>
    <row r="203">
      <c r="E203" s="133"/>
    </row>
    <row r="204">
      <c r="E204" s="133"/>
    </row>
    <row r="205">
      <c r="E205" s="133"/>
    </row>
    <row r="206">
      <c r="E206" s="133"/>
    </row>
    <row r="207">
      <c r="E207" s="133"/>
    </row>
    <row r="208">
      <c r="E208" s="133"/>
    </row>
    <row r="209">
      <c r="E209" s="133"/>
    </row>
    <row r="210">
      <c r="E210" s="133"/>
    </row>
    <row r="211">
      <c r="E211" s="133"/>
    </row>
    <row r="212">
      <c r="E212" s="133"/>
    </row>
    <row r="213">
      <c r="E213" s="133"/>
    </row>
    <row r="214">
      <c r="E214" s="133"/>
    </row>
    <row r="215">
      <c r="E215" s="133"/>
    </row>
    <row r="216">
      <c r="E216" s="133"/>
    </row>
    <row r="217">
      <c r="E217" s="133"/>
    </row>
    <row r="218">
      <c r="E218" s="133"/>
    </row>
    <row r="219">
      <c r="E219" s="133"/>
    </row>
    <row r="220">
      <c r="E220" s="133"/>
    </row>
    <row r="221">
      <c r="E221" s="133"/>
    </row>
    <row r="222">
      <c r="E222" s="133"/>
    </row>
    <row r="223">
      <c r="E223" s="133"/>
    </row>
    <row r="224">
      <c r="E224" s="133"/>
    </row>
    <row r="225">
      <c r="E225" s="133"/>
    </row>
    <row r="226">
      <c r="E226" s="133"/>
    </row>
    <row r="227">
      <c r="E227" s="133"/>
    </row>
    <row r="228">
      <c r="E228" s="133"/>
    </row>
    <row r="229">
      <c r="E229" s="133"/>
    </row>
    <row r="230">
      <c r="E230" s="133"/>
    </row>
    <row r="231">
      <c r="E231" s="133"/>
    </row>
    <row r="232">
      <c r="E232" s="133"/>
    </row>
    <row r="233">
      <c r="E233" s="133"/>
    </row>
    <row r="234">
      <c r="E234" s="133"/>
    </row>
    <row r="235">
      <c r="E235" s="133"/>
    </row>
    <row r="236">
      <c r="E236" s="133"/>
    </row>
    <row r="237">
      <c r="E237" s="133"/>
    </row>
    <row r="238">
      <c r="E238" s="133"/>
    </row>
    <row r="239">
      <c r="E239" s="133"/>
    </row>
    <row r="240">
      <c r="E240" s="133"/>
    </row>
    <row r="241">
      <c r="E241" s="133"/>
    </row>
    <row r="242">
      <c r="E242" s="133"/>
    </row>
    <row r="243">
      <c r="E243" s="133"/>
    </row>
    <row r="244">
      <c r="E244" s="133"/>
    </row>
    <row r="245">
      <c r="E245" s="133"/>
    </row>
    <row r="246">
      <c r="E246" s="133"/>
    </row>
    <row r="247">
      <c r="E247" s="133"/>
    </row>
    <row r="248">
      <c r="E248" s="133"/>
    </row>
    <row r="249">
      <c r="E249" s="133"/>
    </row>
    <row r="250">
      <c r="E250" s="133"/>
    </row>
    <row r="251">
      <c r="E251" s="133"/>
    </row>
    <row r="252">
      <c r="E252" s="133"/>
    </row>
    <row r="253">
      <c r="E253" s="133"/>
    </row>
    <row r="254">
      <c r="E254" s="133"/>
    </row>
    <row r="255">
      <c r="E255" s="133"/>
    </row>
    <row r="256">
      <c r="E256" s="133"/>
    </row>
    <row r="257">
      <c r="E257" s="133"/>
    </row>
    <row r="258">
      <c r="E258" s="133"/>
    </row>
    <row r="259">
      <c r="E259" s="133"/>
    </row>
    <row r="260">
      <c r="E260" s="133"/>
    </row>
    <row r="261">
      <c r="E261" s="133"/>
    </row>
    <row r="262">
      <c r="E262" s="133"/>
    </row>
    <row r="263">
      <c r="E263" s="133"/>
    </row>
    <row r="264">
      <c r="E264" s="133"/>
    </row>
    <row r="265">
      <c r="E265" s="133"/>
    </row>
    <row r="266">
      <c r="E266" s="133"/>
    </row>
    <row r="267">
      <c r="E267" s="133"/>
    </row>
    <row r="268">
      <c r="E268" s="133"/>
    </row>
    <row r="269">
      <c r="E269" s="133"/>
    </row>
    <row r="270">
      <c r="E270" s="133"/>
    </row>
    <row r="271">
      <c r="E271" s="133"/>
    </row>
    <row r="272">
      <c r="E272" s="133"/>
    </row>
    <row r="273">
      <c r="E273" s="133"/>
    </row>
    <row r="274">
      <c r="E274" s="133"/>
    </row>
    <row r="275">
      <c r="E275" s="133"/>
    </row>
    <row r="276">
      <c r="E276" s="133"/>
    </row>
    <row r="277">
      <c r="E277" s="133"/>
    </row>
    <row r="278">
      <c r="E278" s="133"/>
    </row>
    <row r="279">
      <c r="E279" s="133"/>
    </row>
    <row r="280">
      <c r="E280" s="133"/>
    </row>
    <row r="281">
      <c r="E281" s="133"/>
    </row>
    <row r="282">
      <c r="E282" s="133"/>
    </row>
    <row r="283">
      <c r="E283" s="133"/>
    </row>
    <row r="284">
      <c r="E284" s="133"/>
    </row>
    <row r="285">
      <c r="E285" s="133"/>
    </row>
    <row r="286">
      <c r="E286" s="133"/>
    </row>
    <row r="287">
      <c r="E287" s="133"/>
    </row>
    <row r="288">
      <c r="E288" s="133"/>
    </row>
    <row r="289">
      <c r="E289" s="133"/>
    </row>
    <row r="290">
      <c r="E290" s="133"/>
    </row>
    <row r="291">
      <c r="E291" s="133"/>
    </row>
    <row r="292">
      <c r="E292" s="133"/>
    </row>
    <row r="293">
      <c r="E293" s="133"/>
    </row>
    <row r="294">
      <c r="E294" s="133"/>
    </row>
    <row r="295">
      <c r="E295" s="133"/>
    </row>
    <row r="296">
      <c r="E296" s="133"/>
    </row>
    <row r="297">
      <c r="E297" s="133"/>
    </row>
    <row r="298">
      <c r="E298" s="133"/>
    </row>
    <row r="299">
      <c r="E299" s="133"/>
    </row>
    <row r="300">
      <c r="E300" s="133"/>
    </row>
    <row r="301">
      <c r="E301" s="133"/>
    </row>
    <row r="302">
      <c r="E302" s="133"/>
    </row>
    <row r="303">
      <c r="E303" s="133"/>
    </row>
    <row r="304">
      <c r="E304" s="133"/>
    </row>
    <row r="305">
      <c r="E305" s="133"/>
    </row>
    <row r="306">
      <c r="E306" s="133"/>
    </row>
    <row r="307">
      <c r="E307" s="133"/>
    </row>
    <row r="308">
      <c r="E308" s="133"/>
    </row>
    <row r="309">
      <c r="E309" s="133"/>
    </row>
    <row r="310">
      <c r="E310" s="133"/>
    </row>
    <row r="311">
      <c r="E311" s="133"/>
    </row>
    <row r="312">
      <c r="E312" s="133"/>
    </row>
    <row r="313">
      <c r="E313" s="133"/>
    </row>
    <row r="314">
      <c r="E314" s="133"/>
    </row>
    <row r="315">
      <c r="E315" s="133"/>
    </row>
    <row r="316">
      <c r="E316" s="133"/>
    </row>
    <row r="317">
      <c r="E317" s="133"/>
    </row>
    <row r="318">
      <c r="E318" s="133"/>
    </row>
    <row r="319">
      <c r="E319" s="133"/>
    </row>
    <row r="320">
      <c r="E320" s="133"/>
    </row>
    <row r="321">
      <c r="E321" s="133"/>
    </row>
    <row r="322">
      <c r="E322" s="133"/>
    </row>
    <row r="323">
      <c r="E323" s="133"/>
    </row>
    <row r="324">
      <c r="E324" s="133"/>
    </row>
    <row r="325">
      <c r="E325" s="133"/>
    </row>
    <row r="326">
      <c r="E326" s="133"/>
    </row>
    <row r="327">
      <c r="E327" s="133"/>
    </row>
    <row r="328">
      <c r="E328" s="133"/>
    </row>
    <row r="329">
      <c r="E329" s="133"/>
    </row>
    <row r="330">
      <c r="E330" s="133"/>
    </row>
    <row r="331">
      <c r="E331" s="133"/>
    </row>
    <row r="332">
      <c r="E332" s="133"/>
    </row>
    <row r="333">
      <c r="E333" s="133"/>
    </row>
    <row r="334">
      <c r="E334" s="133"/>
    </row>
    <row r="335">
      <c r="E335" s="133"/>
    </row>
    <row r="336">
      <c r="E336" s="133"/>
    </row>
    <row r="337">
      <c r="E337" s="133"/>
    </row>
    <row r="338">
      <c r="E338" s="133"/>
    </row>
    <row r="339">
      <c r="E339" s="133"/>
    </row>
    <row r="340">
      <c r="E340" s="133"/>
    </row>
    <row r="341">
      <c r="E341" s="133"/>
    </row>
    <row r="342">
      <c r="E342" s="133"/>
    </row>
    <row r="343">
      <c r="E343" s="133"/>
    </row>
    <row r="344">
      <c r="E344" s="133"/>
    </row>
    <row r="345">
      <c r="E345" s="133"/>
    </row>
    <row r="346">
      <c r="E346" s="133"/>
    </row>
    <row r="347">
      <c r="E347" s="133"/>
    </row>
    <row r="348">
      <c r="E348" s="133"/>
    </row>
    <row r="349">
      <c r="E349" s="133"/>
    </row>
    <row r="350">
      <c r="E350" s="133"/>
    </row>
    <row r="351">
      <c r="E351" s="133"/>
    </row>
    <row r="352">
      <c r="E352" s="133"/>
    </row>
    <row r="353">
      <c r="E353" s="133"/>
    </row>
    <row r="354">
      <c r="E354" s="133"/>
    </row>
    <row r="355">
      <c r="E355" s="133"/>
    </row>
    <row r="356">
      <c r="E356" s="133"/>
    </row>
    <row r="357">
      <c r="E357" s="133"/>
    </row>
    <row r="358">
      <c r="E358" s="133"/>
    </row>
    <row r="359">
      <c r="E359" s="133"/>
    </row>
    <row r="360">
      <c r="E360" s="133"/>
    </row>
    <row r="361">
      <c r="E361" s="133"/>
    </row>
    <row r="362">
      <c r="E362" s="133"/>
    </row>
    <row r="363">
      <c r="E363" s="133"/>
    </row>
    <row r="364">
      <c r="E364" s="133"/>
    </row>
    <row r="365">
      <c r="E365" s="133"/>
    </row>
    <row r="366">
      <c r="E366" s="133"/>
    </row>
    <row r="367">
      <c r="E367" s="133"/>
    </row>
    <row r="368">
      <c r="E368" s="133"/>
    </row>
    <row r="369">
      <c r="E369" s="133"/>
    </row>
    <row r="370">
      <c r="E370" s="133"/>
    </row>
    <row r="371">
      <c r="E371" s="133"/>
    </row>
    <row r="372">
      <c r="E372" s="133"/>
    </row>
    <row r="373">
      <c r="E373" s="133"/>
    </row>
    <row r="374">
      <c r="E374" s="133"/>
    </row>
    <row r="375">
      <c r="E375" s="133"/>
    </row>
    <row r="376">
      <c r="E376" s="133"/>
    </row>
    <row r="377">
      <c r="E377" s="133"/>
    </row>
    <row r="378">
      <c r="E378" s="133"/>
    </row>
    <row r="379">
      <c r="E379" s="133"/>
    </row>
    <row r="380">
      <c r="E380" s="133"/>
    </row>
    <row r="381">
      <c r="E381" s="133"/>
    </row>
    <row r="382">
      <c r="E382" s="133"/>
    </row>
    <row r="383">
      <c r="E383" s="133"/>
    </row>
    <row r="384">
      <c r="E384" s="133"/>
    </row>
    <row r="385">
      <c r="E385" s="133"/>
    </row>
    <row r="386">
      <c r="E386" s="133"/>
    </row>
    <row r="387">
      <c r="E387" s="133"/>
    </row>
    <row r="388">
      <c r="E388" s="133"/>
    </row>
    <row r="389">
      <c r="E389" s="133"/>
    </row>
    <row r="390">
      <c r="E390" s="133"/>
    </row>
    <row r="391">
      <c r="E391" s="133"/>
    </row>
    <row r="392">
      <c r="E392" s="133"/>
    </row>
    <row r="393">
      <c r="E393" s="133"/>
    </row>
    <row r="394">
      <c r="E394" s="133"/>
    </row>
    <row r="395">
      <c r="E395" s="133"/>
    </row>
    <row r="396">
      <c r="E396" s="133"/>
    </row>
    <row r="397">
      <c r="E397" s="133"/>
    </row>
    <row r="398">
      <c r="E398" s="133"/>
    </row>
    <row r="399">
      <c r="E399" s="133"/>
    </row>
    <row r="400">
      <c r="E400" s="133"/>
    </row>
    <row r="401">
      <c r="E401" s="133"/>
    </row>
    <row r="402">
      <c r="E402" s="133"/>
    </row>
    <row r="403">
      <c r="E403" s="133"/>
    </row>
    <row r="404">
      <c r="E404" s="133"/>
    </row>
    <row r="405">
      <c r="E405" s="133"/>
    </row>
    <row r="406">
      <c r="E406" s="133"/>
    </row>
    <row r="407">
      <c r="E407" s="133"/>
    </row>
    <row r="408">
      <c r="E408" s="133"/>
    </row>
    <row r="409">
      <c r="E409" s="133"/>
    </row>
    <row r="410">
      <c r="E410" s="133"/>
    </row>
    <row r="411">
      <c r="E411" s="133"/>
    </row>
    <row r="412">
      <c r="E412" s="133"/>
    </row>
    <row r="413">
      <c r="E413" s="133"/>
    </row>
    <row r="414">
      <c r="E414" s="133"/>
    </row>
    <row r="415">
      <c r="E415" s="133"/>
    </row>
    <row r="416">
      <c r="E416" s="133"/>
    </row>
    <row r="417">
      <c r="E417" s="133"/>
    </row>
    <row r="418">
      <c r="E418" s="133"/>
    </row>
    <row r="419">
      <c r="E419" s="133"/>
    </row>
    <row r="420">
      <c r="E420" s="133"/>
    </row>
    <row r="421">
      <c r="E421" s="133"/>
    </row>
    <row r="422">
      <c r="E422" s="133"/>
    </row>
    <row r="423">
      <c r="E423" s="133"/>
    </row>
    <row r="424">
      <c r="E424" s="133"/>
    </row>
    <row r="425">
      <c r="E425" s="133"/>
    </row>
    <row r="426">
      <c r="E426" s="133"/>
    </row>
    <row r="427">
      <c r="E427" s="133"/>
    </row>
    <row r="428">
      <c r="E428" s="133"/>
    </row>
    <row r="429">
      <c r="E429" s="133"/>
    </row>
    <row r="430">
      <c r="E430" s="133"/>
    </row>
    <row r="431">
      <c r="E431" s="133"/>
    </row>
    <row r="432">
      <c r="E432" s="133"/>
    </row>
    <row r="433">
      <c r="E433" s="133"/>
    </row>
    <row r="434">
      <c r="E434" s="133"/>
    </row>
    <row r="435">
      <c r="E435" s="133"/>
    </row>
    <row r="436">
      <c r="E436" s="133"/>
    </row>
    <row r="437">
      <c r="E437" s="133"/>
    </row>
    <row r="438">
      <c r="E438" s="133"/>
    </row>
    <row r="439">
      <c r="E439" s="133"/>
    </row>
    <row r="440">
      <c r="E440" s="133"/>
    </row>
    <row r="441">
      <c r="E441" s="133"/>
    </row>
    <row r="442">
      <c r="E442" s="133"/>
    </row>
    <row r="443">
      <c r="E443" s="133"/>
    </row>
    <row r="444">
      <c r="E444" s="133"/>
    </row>
    <row r="445">
      <c r="E445" s="133"/>
    </row>
    <row r="446">
      <c r="E446" s="133"/>
    </row>
    <row r="447">
      <c r="E447" s="133"/>
    </row>
    <row r="448">
      <c r="E448" s="133"/>
    </row>
    <row r="449">
      <c r="E449" s="133"/>
    </row>
    <row r="450">
      <c r="E450" s="133"/>
    </row>
    <row r="451">
      <c r="E451" s="133"/>
    </row>
    <row r="452">
      <c r="E452" s="133"/>
    </row>
    <row r="453">
      <c r="E453" s="133"/>
    </row>
    <row r="454">
      <c r="E454" s="133"/>
    </row>
    <row r="455">
      <c r="E455" s="133"/>
    </row>
    <row r="456">
      <c r="E456" s="133"/>
    </row>
    <row r="457">
      <c r="E457" s="133"/>
    </row>
    <row r="458">
      <c r="E458" s="133"/>
    </row>
    <row r="459">
      <c r="E459" s="133"/>
    </row>
    <row r="460">
      <c r="E460" s="133"/>
    </row>
    <row r="461">
      <c r="E461" s="133"/>
    </row>
    <row r="462">
      <c r="E462" s="133"/>
    </row>
    <row r="463">
      <c r="E463" s="133"/>
    </row>
    <row r="464">
      <c r="E464" s="133"/>
    </row>
    <row r="465">
      <c r="E465" s="133"/>
    </row>
    <row r="466">
      <c r="E466" s="133"/>
    </row>
    <row r="467">
      <c r="E467" s="133"/>
    </row>
    <row r="468">
      <c r="E468" s="133"/>
    </row>
    <row r="469">
      <c r="E469" s="133"/>
    </row>
    <row r="470">
      <c r="E470" s="133"/>
    </row>
    <row r="471">
      <c r="E471" s="133"/>
    </row>
    <row r="472">
      <c r="E472" s="133"/>
    </row>
    <row r="473">
      <c r="E473" s="133"/>
    </row>
    <row r="474">
      <c r="E474" s="133"/>
    </row>
    <row r="475">
      <c r="E475" s="133"/>
    </row>
    <row r="476">
      <c r="E476" s="133"/>
    </row>
    <row r="477">
      <c r="E477" s="133"/>
    </row>
    <row r="478">
      <c r="E478" s="133"/>
    </row>
    <row r="479">
      <c r="E479" s="133"/>
    </row>
    <row r="480">
      <c r="E480" s="133"/>
    </row>
    <row r="481">
      <c r="E481" s="133"/>
    </row>
    <row r="482">
      <c r="E482" s="133"/>
    </row>
    <row r="483">
      <c r="E483" s="133"/>
    </row>
    <row r="484">
      <c r="E484" s="133"/>
    </row>
    <row r="485">
      <c r="E485" s="133"/>
    </row>
    <row r="486">
      <c r="E486" s="133"/>
    </row>
    <row r="487">
      <c r="E487" s="133"/>
    </row>
    <row r="488">
      <c r="E488" s="133"/>
    </row>
    <row r="489">
      <c r="E489" s="133"/>
    </row>
    <row r="490">
      <c r="E490" s="133"/>
    </row>
    <row r="491">
      <c r="E491" s="133"/>
    </row>
    <row r="492">
      <c r="E492" s="133"/>
    </row>
    <row r="493">
      <c r="E493" s="133"/>
    </row>
    <row r="494">
      <c r="E494" s="133"/>
    </row>
    <row r="495">
      <c r="E495" s="133"/>
    </row>
    <row r="496">
      <c r="E496" s="133"/>
    </row>
    <row r="497">
      <c r="E497" s="133"/>
    </row>
    <row r="498">
      <c r="E498" s="133"/>
    </row>
    <row r="499">
      <c r="E499" s="133"/>
    </row>
    <row r="500">
      <c r="E500" s="133"/>
    </row>
    <row r="501">
      <c r="E501" s="133"/>
    </row>
    <row r="502">
      <c r="E502" s="133"/>
    </row>
    <row r="503">
      <c r="E503" s="133"/>
    </row>
    <row r="504">
      <c r="E504" s="133"/>
    </row>
    <row r="505">
      <c r="E505" s="133"/>
    </row>
    <row r="506">
      <c r="E506" s="133"/>
    </row>
    <row r="507">
      <c r="E507" s="133"/>
    </row>
    <row r="508">
      <c r="E508" s="133"/>
    </row>
    <row r="509">
      <c r="E509" s="133"/>
    </row>
    <row r="510">
      <c r="E510" s="133"/>
    </row>
    <row r="511">
      <c r="E511" s="133"/>
    </row>
    <row r="512">
      <c r="E512" s="133"/>
    </row>
    <row r="513">
      <c r="E513" s="133"/>
    </row>
    <row r="514">
      <c r="E514" s="133"/>
    </row>
    <row r="515">
      <c r="E515" s="133"/>
    </row>
    <row r="516">
      <c r="E516" s="133"/>
    </row>
    <row r="517">
      <c r="E517" s="133"/>
    </row>
    <row r="518">
      <c r="E518" s="133"/>
    </row>
    <row r="519">
      <c r="E519" s="133"/>
    </row>
    <row r="520">
      <c r="E520" s="133"/>
    </row>
    <row r="521">
      <c r="E521" s="133"/>
    </row>
    <row r="522">
      <c r="E522" s="133"/>
    </row>
    <row r="523">
      <c r="E523" s="133"/>
    </row>
    <row r="524">
      <c r="E524" s="133"/>
    </row>
    <row r="525">
      <c r="E525" s="133"/>
    </row>
    <row r="526">
      <c r="E526" s="133"/>
    </row>
    <row r="527">
      <c r="E527" s="133"/>
    </row>
    <row r="528">
      <c r="E528" s="133"/>
    </row>
    <row r="529">
      <c r="E529" s="133"/>
    </row>
    <row r="530">
      <c r="E530" s="133"/>
    </row>
    <row r="531">
      <c r="E531" s="133"/>
    </row>
    <row r="532">
      <c r="E532" s="133"/>
    </row>
    <row r="533">
      <c r="E533" s="133"/>
    </row>
    <row r="534">
      <c r="E534" s="133"/>
    </row>
    <row r="535">
      <c r="E535" s="133"/>
    </row>
    <row r="536">
      <c r="E536" s="133"/>
    </row>
    <row r="537">
      <c r="E537" s="133"/>
    </row>
    <row r="538">
      <c r="E538" s="133"/>
    </row>
    <row r="539">
      <c r="E539" s="133"/>
    </row>
    <row r="540">
      <c r="E540" s="133"/>
    </row>
    <row r="541">
      <c r="E541" s="133"/>
    </row>
    <row r="542">
      <c r="E542" s="133"/>
    </row>
    <row r="543">
      <c r="E543" s="133"/>
    </row>
    <row r="544">
      <c r="E544" s="133"/>
    </row>
    <row r="545">
      <c r="E545" s="133"/>
    </row>
    <row r="546">
      <c r="E546" s="133"/>
    </row>
    <row r="547">
      <c r="E547" s="133"/>
    </row>
    <row r="548">
      <c r="E548" s="133"/>
    </row>
    <row r="549">
      <c r="E549" s="133"/>
    </row>
    <row r="550">
      <c r="E550" s="133"/>
    </row>
    <row r="551">
      <c r="E551" s="133"/>
    </row>
    <row r="552">
      <c r="E552" s="133"/>
    </row>
    <row r="553">
      <c r="E553" s="133"/>
    </row>
    <row r="554">
      <c r="E554" s="133"/>
    </row>
    <row r="555">
      <c r="E555" s="133"/>
    </row>
    <row r="556">
      <c r="E556" s="133"/>
    </row>
    <row r="557">
      <c r="E557" s="133"/>
    </row>
    <row r="558">
      <c r="E558" s="133"/>
    </row>
    <row r="559">
      <c r="E559" s="133"/>
    </row>
    <row r="560">
      <c r="E560" s="133"/>
    </row>
    <row r="561">
      <c r="E561" s="133"/>
    </row>
    <row r="562">
      <c r="E562" s="133"/>
    </row>
    <row r="563">
      <c r="E563" s="133"/>
    </row>
    <row r="564">
      <c r="E564" s="133"/>
    </row>
    <row r="565">
      <c r="E565" s="133"/>
    </row>
    <row r="566">
      <c r="E566" s="133"/>
    </row>
    <row r="567">
      <c r="E567" s="133"/>
    </row>
    <row r="568">
      <c r="E568" s="133"/>
    </row>
    <row r="569">
      <c r="E569" s="133"/>
    </row>
    <row r="570">
      <c r="E570" s="133"/>
    </row>
    <row r="571">
      <c r="E571" s="133"/>
    </row>
    <row r="572">
      <c r="E572" s="133"/>
    </row>
    <row r="573">
      <c r="E573" s="133"/>
    </row>
    <row r="574">
      <c r="E574" s="133"/>
    </row>
    <row r="575">
      <c r="E575" s="133"/>
    </row>
    <row r="576">
      <c r="E576" s="133"/>
    </row>
    <row r="577">
      <c r="E577" s="133"/>
    </row>
    <row r="578">
      <c r="E578" s="133"/>
    </row>
    <row r="579">
      <c r="E579" s="133"/>
    </row>
    <row r="580">
      <c r="E580" s="133"/>
    </row>
    <row r="581">
      <c r="E581" s="133"/>
    </row>
    <row r="582">
      <c r="E582" s="133"/>
    </row>
    <row r="583">
      <c r="E583" s="133"/>
    </row>
    <row r="584">
      <c r="E584" s="133"/>
    </row>
    <row r="585">
      <c r="E585" s="133"/>
    </row>
    <row r="586">
      <c r="E586" s="133"/>
    </row>
    <row r="587">
      <c r="E587" s="133"/>
    </row>
    <row r="588">
      <c r="E588" s="133"/>
    </row>
    <row r="589">
      <c r="E589" s="133"/>
    </row>
    <row r="590">
      <c r="E590" s="133"/>
    </row>
    <row r="591">
      <c r="E591" s="133"/>
    </row>
    <row r="592">
      <c r="E592" s="133"/>
    </row>
    <row r="593">
      <c r="E593" s="133"/>
    </row>
    <row r="594">
      <c r="E594" s="133"/>
    </row>
    <row r="595">
      <c r="E595" s="133"/>
    </row>
    <row r="596">
      <c r="E596" s="133"/>
    </row>
    <row r="597">
      <c r="E597" s="133"/>
    </row>
    <row r="598">
      <c r="E598" s="133"/>
    </row>
    <row r="599">
      <c r="E599" s="133"/>
    </row>
    <row r="600">
      <c r="E600" s="133"/>
    </row>
    <row r="601">
      <c r="E601" s="133"/>
    </row>
    <row r="602">
      <c r="E602" s="133"/>
    </row>
    <row r="603">
      <c r="E603" s="133"/>
    </row>
    <row r="604">
      <c r="E604" s="133"/>
    </row>
    <row r="605">
      <c r="E605" s="133"/>
    </row>
    <row r="606">
      <c r="E606" s="133"/>
    </row>
    <row r="607">
      <c r="E607" s="133"/>
    </row>
    <row r="608">
      <c r="E608" s="133"/>
    </row>
    <row r="609">
      <c r="E609" s="133"/>
    </row>
    <row r="610">
      <c r="E610" s="133"/>
    </row>
    <row r="611">
      <c r="E611" s="133"/>
    </row>
    <row r="612">
      <c r="E612" s="133"/>
    </row>
    <row r="613">
      <c r="E613" s="133"/>
    </row>
    <row r="614">
      <c r="E614" s="133"/>
    </row>
    <row r="615">
      <c r="E615" s="133"/>
    </row>
    <row r="616">
      <c r="E616" s="133"/>
    </row>
    <row r="617">
      <c r="E617" s="133"/>
    </row>
    <row r="618">
      <c r="E618" s="133"/>
    </row>
    <row r="619">
      <c r="E619" s="133"/>
    </row>
    <row r="620">
      <c r="E620" s="133"/>
    </row>
    <row r="621">
      <c r="E621" s="133"/>
    </row>
    <row r="622">
      <c r="E622" s="133"/>
    </row>
    <row r="623">
      <c r="E623" s="133"/>
    </row>
    <row r="624">
      <c r="E624" s="133"/>
    </row>
    <row r="625">
      <c r="E625" s="133"/>
    </row>
    <row r="626">
      <c r="E626" s="133"/>
    </row>
    <row r="627">
      <c r="E627" s="133"/>
    </row>
    <row r="628">
      <c r="E628" s="133"/>
    </row>
    <row r="629">
      <c r="E629" s="133"/>
    </row>
    <row r="630">
      <c r="E630" s="133"/>
    </row>
    <row r="631">
      <c r="E631" s="133"/>
    </row>
    <row r="632">
      <c r="E632" s="133"/>
    </row>
    <row r="633">
      <c r="E633" s="133"/>
    </row>
    <row r="634">
      <c r="E634" s="133"/>
    </row>
    <row r="635">
      <c r="E635" s="133"/>
    </row>
    <row r="636">
      <c r="E636" s="133"/>
    </row>
    <row r="637">
      <c r="E637" s="133"/>
    </row>
    <row r="638">
      <c r="E638" s="133"/>
    </row>
    <row r="639">
      <c r="E639" s="133"/>
    </row>
    <row r="640">
      <c r="E640" s="133"/>
    </row>
    <row r="641">
      <c r="E641" s="133"/>
    </row>
    <row r="642">
      <c r="E642" s="133"/>
    </row>
    <row r="643">
      <c r="E643" s="133"/>
    </row>
    <row r="644">
      <c r="E644" s="133"/>
    </row>
    <row r="645">
      <c r="E645" s="133"/>
    </row>
    <row r="646">
      <c r="E646" s="133"/>
    </row>
    <row r="647">
      <c r="E647" s="133"/>
    </row>
    <row r="648">
      <c r="E648" s="133"/>
    </row>
    <row r="649">
      <c r="E649" s="133"/>
    </row>
    <row r="650">
      <c r="E650" s="133"/>
    </row>
    <row r="651">
      <c r="E651" s="133"/>
    </row>
    <row r="652">
      <c r="E652" s="133"/>
    </row>
    <row r="653">
      <c r="E653" s="133"/>
    </row>
    <row r="654">
      <c r="E654" s="133"/>
    </row>
    <row r="655">
      <c r="E655" s="133"/>
    </row>
    <row r="656">
      <c r="E656" s="133"/>
    </row>
    <row r="657">
      <c r="E657" s="133"/>
    </row>
    <row r="658">
      <c r="E658" s="133"/>
    </row>
    <row r="659">
      <c r="E659" s="133"/>
    </row>
    <row r="660">
      <c r="E660" s="133"/>
    </row>
    <row r="661">
      <c r="E661" s="133"/>
    </row>
    <row r="662">
      <c r="E662" s="133"/>
    </row>
    <row r="663">
      <c r="E663" s="133"/>
    </row>
    <row r="664">
      <c r="E664" s="133"/>
    </row>
    <row r="665">
      <c r="E665" s="133"/>
    </row>
    <row r="666">
      <c r="E666" s="133"/>
    </row>
    <row r="667">
      <c r="E667" s="133"/>
    </row>
    <row r="668">
      <c r="E668" s="133"/>
    </row>
    <row r="669">
      <c r="E669" s="133"/>
    </row>
    <row r="670">
      <c r="E670" s="133"/>
    </row>
    <row r="671">
      <c r="E671" s="133"/>
    </row>
    <row r="672">
      <c r="E672" s="133"/>
    </row>
    <row r="673">
      <c r="E673" s="133"/>
    </row>
    <row r="674">
      <c r="E674" s="133"/>
    </row>
    <row r="675">
      <c r="E675" s="133"/>
    </row>
    <row r="676">
      <c r="E676" s="133"/>
    </row>
    <row r="677">
      <c r="E677" s="133"/>
    </row>
    <row r="678">
      <c r="E678" s="133"/>
    </row>
    <row r="679">
      <c r="E679" s="133"/>
    </row>
    <row r="680">
      <c r="E680" s="133"/>
    </row>
    <row r="681">
      <c r="E681" s="133"/>
    </row>
    <row r="682">
      <c r="E682" s="133"/>
    </row>
    <row r="683">
      <c r="E683" s="133"/>
    </row>
    <row r="684">
      <c r="E684" s="133"/>
    </row>
    <row r="685">
      <c r="E685" s="133"/>
    </row>
    <row r="686">
      <c r="E686" s="133"/>
    </row>
    <row r="687">
      <c r="E687" s="133"/>
    </row>
    <row r="688">
      <c r="E688" s="133"/>
    </row>
    <row r="689">
      <c r="E689" s="133"/>
    </row>
    <row r="690">
      <c r="E690" s="133"/>
    </row>
    <row r="691">
      <c r="E691" s="133"/>
    </row>
    <row r="692">
      <c r="E692" s="133"/>
    </row>
    <row r="693">
      <c r="E693" s="133"/>
    </row>
    <row r="694">
      <c r="E694" s="133"/>
    </row>
    <row r="695">
      <c r="E695" s="133"/>
    </row>
    <row r="696">
      <c r="E696" s="133"/>
    </row>
    <row r="697">
      <c r="E697" s="133"/>
    </row>
    <row r="698">
      <c r="E698" s="133"/>
    </row>
    <row r="699">
      <c r="E699" s="133"/>
    </row>
    <row r="700">
      <c r="E700" s="133"/>
    </row>
    <row r="701">
      <c r="E701" s="133"/>
    </row>
    <row r="702">
      <c r="E702" s="133"/>
    </row>
    <row r="703">
      <c r="E703" s="133"/>
    </row>
    <row r="704">
      <c r="E704" s="133"/>
    </row>
    <row r="705">
      <c r="E705" s="133"/>
    </row>
    <row r="706">
      <c r="E706" s="133"/>
    </row>
    <row r="707">
      <c r="E707" s="133"/>
    </row>
    <row r="708">
      <c r="E708" s="133"/>
    </row>
    <row r="709">
      <c r="E709" s="133"/>
    </row>
    <row r="710">
      <c r="E710" s="133"/>
    </row>
    <row r="711">
      <c r="E711" s="133"/>
    </row>
    <row r="712">
      <c r="E712" s="133"/>
    </row>
    <row r="713">
      <c r="E713" s="133"/>
    </row>
    <row r="714">
      <c r="E714" s="133"/>
    </row>
    <row r="715">
      <c r="E715" s="133"/>
    </row>
    <row r="716">
      <c r="E716" s="133"/>
    </row>
    <row r="717">
      <c r="E717" s="133"/>
    </row>
    <row r="718">
      <c r="E718" s="133"/>
    </row>
    <row r="719">
      <c r="E719" s="133"/>
    </row>
    <row r="720">
      <c r="E720" s="133"/>
    </row>
    <row r="721">
      <c r="E721" s="133"/>
    </row>
    <row r="722">
      <c r="E722" s="133"/>
    </row>
    <row r="723">
      <c r="E723" s="133"/>
    </row>
    <row r="724">
      <c r="E724" s="133"/>
    </row>
    <row r="725">
      <c r="E725" s="133"/>
    </row>
    <row r="726">
      <c r="E726" s="133"/>
    </row>
    <row r="727">
      <c r="E727" s="133"/>
    </row>
    <row r="728">
      <c r="E728" s="133"/>
    </row>
    <row r="729">
      <c r="E729" s="133"/>
    </row>
    <row r="730">
      <c r="E730" s="133"/>
    </row>
    <row r="731">
      <c r="E731" s="133"/>
    </row>
    <row r="732">
      <c r="E732" s="133"/>
    </row>
    <row r="733">
      <c r="E733" s="133"/>
    </row>
    <row r="734">
      <c r="E734" s="133"/>
    </row>
    <row r="735">
      <c r="E735" s="133"/>
    </row>
    <row r="736">
      <c r="E736" s="133"/>
    </row>
    <row r="737">
      <c r="E737" s="133"/>
    </row>
    <row r="738">
      <c r="E738" s="133"/>
    </row>
    <row r="739">
      <c r="E739" s="133"/>
    </row>
    <row r="740">
      <c r="E740" s="133"/>
    </row>
    <row r="741">
      <c r="E741" s="133"/>
    </row>
    <row r="742">
      <c r="E742" s="133"/>
    </row>
    <row r="743">
      <c r="E743" s="133"/>
    </row>
    <row r="744">
      <c r="E744" s="133"/>
    </row>
    <row r="745">
      <c r="E745" s="133"/>
    </row>
    <row r="746">
      <c r="E746" s="133"/>
    </row>
    <row r="747">
      <c r="E747" s="133"/>
    </row>
    <row r="748">
      <c r="E748" s="133"/>
    </row>
    <row r="749">
      <c r="E749" s="133"/>
    </row>
    <row r="750">
      <c r="E750" s="133"/>
    </row>
    <row r="751">
      <c r="E751" s="133"/>
    </row>
    <row r="752">
      <c r="E752" s="133"/>
    </row>
    <row r="753">
      <c r="E753" s="133"/>
    </row>
    <row r="754">
      <c r="E754" s="133"/>
    </row>
    <row r="755">
      <c r="E755" s="133"/>
    </row>
    <row r="756">
      <c r="E756" s="133"/>
    </row>
    <row r="757">
      <c r="E757" s="133"/>
    </row>
    <row r="758">
      <c r="E758" s="133"/>
    </row>
    <row r="759">
      <c r="E759" s="133"/>
    </row>
    <row r="760">
      <c r="E760" s="133"/>
    </row>
    <row r="761">
      <c r="E761" s="133"/>
    </row>
    <row r="762">
      <c r="E762" s="133"/>
    </row>
    <row r="763">
      <c r="E763" s="133"/>
    </row>
    <row r="764">
      <c r="E764" s="133"/>
    </row>
    <row r="765">
      <c r="E765" s="133"/>
    </row>
    <row r="766">
      <c r="E766" s="133"/>
    </row>
    <row r="767">
      <c r="E767" s="133"/>
    </row>
    <row r="768">
      <c r="E768" s="133"/>
    </row>
    <row r="769">
      <c r="E769" s="133"/>
    </row>
    <row r="770">
      <c r="E770" s="133"/>
    </row>
    <row r="771">
      <c r="E771" s="133"/>
    </row>
    <row r="772">
      <c r="E772" s="133"/>
    </row>
    <row r="773">
      <c r="E773" s="133"/>
    </row>
    <row r="774">
      <c r="E774" s="133"/>
    </row>
    <row r="775">
      <c r="E775" s="133"/>
    </row>
    <row r="776">
      <c r="E776" s="133"/>
    </row>
    <row r="777">
      <c r="E777" s="133"/>
    </row>
    <row r="778">
      <c r="E778" s="133"/>
    </row>
    <row r="779">
      <c r="E779" s="133"/>
    </row>
    <row r="780">
      <c r="E780" s="133"/>
    </row>
    <row r="781">
      <c r="E781" s="133"/>
    </row>
    <row r="782">
      <c r="E782" s="133"/>
    </row>
    <row r="783">
      <c r="E783" s="133"/>
    </row>
    <row r="784">
      <c r="E784" s="133"/>
    </row>
    <row r="785">
      <c r="E785" s="133"/>
    </row>
    <row r="786">
      <c r="E786" s="133"/>
    </row>
    <row r="787">
      <c r="E787" s="133"/>
    </row>
    <row r="788">
      <c r="E788" s="133"/>
    </row>
    <row r="789">
      <c r="E789" s="133"/>
    </row>
    <row r="790">
      <c r="E790" s="133"/>
    </row>
    <row r="791">
      <c r="E791" s="133"/>
    </row>
    <row r="792">
      <c r="E792" s="133"/>
    </row>
    <row r="793">
      <c r="E793" s="133"/>
    </row>
    <row r="794">
      <c r="E794" s="133"/>
    </row>
    <row r="795">
      <c r="E795" s="133"/>
    </row>
    <row r="796">
      <c r="E796" s="133"/>
    </row>
    <row r="797">
      <c r="E797" s="133"/>
    </row>
    <row r="798">
      <c r="E798" s="133"/>
    </row>
    <row r="799">
      <c r="E799" s="133"/>
    </row>
    <row r="800">
      <c r="E800" s="133"/>
    </row>
    <row r="801">
      <c r="E801" s="133"/>
    </row>
    <row r="802">
      <c r="E802" s="133"/>
    </row>
    <row r="803">
      <c r="E803" s="133"/>
    </row>
    <row r="804">
      <c r="E804" s="133"/>
    </row>
    <row r="805">
      <c r="E805" s="133"/>
    </row>
    <row r="806">
      <c r="E806" s="133"/>
    </row>
    <row r="807">
      <c r="E807" s="133"/>
    </row>
    <row r="808">
      <c r="E808" s="133"/>
    </row>
    <row r="809">
      <c r="E809" s="133"/>
    </row>
    <row r="810">
      <c r="E810" s="133"/>
    </row>
    <row r="811">
      <c r="E811" s="133"/>
    </row>
    <row r="812">
      <c r="E812" s="133"/>
    </row>
    <row r="813">
      <c r="E813" s="133"/>
    </row>
    <row r="814">
      <c r="E814" s="133"/>
    </row>
    <row r="815">
      <c r="E815" s="133"/>
    </row>
    <row r="816">
      <c r="E816" s="133"/>
    </row>
    <row r="817">
      <c r="E817" s="133"/>
    </row>
    <row r="818">
      <c r="E818" s="133"/>
    </row>
    <row r="819">
      <c r="E819" s="133"/>
    </row>
    <row r="820">
      <c r="E820" s="133"/>
    </row>
    <row r="821">
      <c r="E821" s="133"/>
    </row>
    <row r="822">
      <c r="E822" s="133"/>
    </row>
    <row r="823">
      <c r="E823" s="133"/>
    </row>
    <row r="824">
      <c r="E824" s="133"/>
    </row>
    <row r="825">
      <c r="E825" s="133"/>
    </row>
    <row r="826">
      <c r="E826" s="133"/>
    </row>
    <row r="827">
      <c r="E827" s="133"/>
    </row>
    <row r="828">
      <c r="E828" s="133"/>
    </row>
    <row r="829">
      <c r="E829" s="133"/>
    </row>
    <row r="830">
      <c r="E830" s="133"/>
    </row>
    <row r="831">
      <c r="E831" s="133"/>
    </row>
    <row r="832">
      <c r="E832" s="133"/>
    </row>
    <row r="833">
      <c r="E833" s="133"/>
    </row>
    <row r="834">
      <c r="E834" s="133"/>
    </row>
    <row r="835">
      <c r="E835" s="133"/>
    </row>
    <row r="836">
      <c r="E836" s="133"/>
    </row>
    <row r="837">
      <c r="E837" s="133"/>
    </row>
    <row r="838">
      <c r="E838" s="133"/>
    </row>
    <row r="839">
      <c r="E839" s="133"/>
    </row>
    <row r="840">
      <c r="E840" s="133"/>
    </row>
    <row r="841">
      <c r="E841" s="133"/>
    </row>
    <row r="842">
      <c r="E842" s="133"/>
    </row>
    <row r="843">
      <c r="E843" s="133"/>
    </row>
    <row r="844">
      <c r="E844" s="133"/>
    </row>
    <row r="845">
      <c r="E845" s="133"/>
    </row>
    <row r="846">
      <c r="E846" s="133"/>
    </row>
    <row r="847">
      <c r="E847" s="133"/>
    </row>
    <row r="848">
      <c r="E848" s="133"/>
    </row>
    <row r="849">
      <c r="E849" s="133"/>
    </row>
    <row r="850">
      <c r="E850" s="133"/>
    </row>
    <row r="851">
      <c r="E851" s="133"/>
    </row>
    <row r="852">
      <c r="E852" s="133"/>
    </row>
    <row r="853">
      <c r="E853" s="133"/>
    </row>
    <row r="854">
      <c r="E854" s="133"/>
    </row>
    <row r="855">
      <c r="E855" s="133"/>
    </row>
    <row r="856">
      <c r="E856" s="133"/>
    </row>
    <row r="857">
      <c r="E857" s="133"/>
    </row>
    <row r="858">
      <c r="E858" s="133"/>
    </row>
    <row r="859">
      <c r="E859" s="133"/>
    </row>
    <row r="860">
      <c r="E860" s="133"/>
    </row>
    <row r="861">
      <c r="E861" s="133"/>
    </row>
    <row r="862">
      <c r="E862" s="133"/>
    </row>
    <row r="863">
      <c r="E863" s="133"/>
    </row>
    <row r="864">
      <c r="E864" s="133"/>
    </row>
    <row r="865">
      <c r="E865" s="133"/>
    </row>
    <row r="866">
      <c r="E866" s="133"/>
    </row>
    <row r="867">
      <c r="E867" s="133"/>
    </row>
    <row r="868">
      <c r="E868" s="133"/>
    </row>
    <row r="869">
      <c r="E869" s="133"/>
    </row>
    <row r="870">
      <c r="E870" s="133"/>
    </row>
    <row r="871">
      <c r="E871" s="133"/>
    </row>
    <row r="872">
      <c r="E872" s="133"/>
    </row>
    <row r="873">
      <c r="E873" s="133"/>
    </row>
    <row r="874">
      <c r="E874" s="133"/>
    </row>
    <row r="875">
      <c r="E875" s="133"/>
    </row>
    <row r="876">
      <c r="E876" s="133"/>
    </row>
    <row r="877">
      <c r="E877" s="133"/>
    </row>
    <row r="878">
      <c r="E878" s="133"/>
    </row>
    <row r="879">
      <c r="E879" s="133"/>
    </row>
    <row r="880">
      <c r="E880" s="133"/>
    </row>
    <row r="881">
      <c r="E881" s="133"/>
    </row>
    <row r="882">
      <c r="E882" s="133"/>
    </row>
    <row r="883">
      <c r="E883" s="133"/>
    </row>
    <row r="884">
      <c r="E884" s="133"/>
    </row>
    <row r="885">
      <c r="E885" s="133"/>
    </row>
    <row r="886">
      <c r="E886" s="133"/>
    </row>
    <row r="887">
      <c r="E887" s="133"/>
    </row>
    <row r="888">
      <c r="E888" s="133"/>
    </row>
    <row r="889">
      <c r="E889" s="133"/>
    </row>
    <row r="890">
      <c r="E890" s="133"/>
    </row>
    <row r="891">
      <c r="E891" s="133"/>
    </row>
    <row r="892">
      <c r="E892" s="133"/>
    </row>
    <row r="893">
      <c r="E893" s="133"/>
    </row>
    <row r="894">
      <c r="E894" s="133"/>
    </row>
    <row r="895">
      <c r="E895" s="133"/>
    </row>
    <row r="896">
      <c r="E896" s="133"/>
    </row>
    <row r="897">
      <c r="E897" s="133"/>
    </row>
    <row r="898">
      <c r="E898" s="133"/>
    </row>
    <row r="899">
      <c r="E899" s="133"/>
    </row>
    <row r="900">
      <c r="E900" s="133"/>
    </row>
    <row r="901">
      <c r="E901" s="133"/>
    </row>
    <row r="902">
      <c r="E902" s="133"/>
    </row>
    <row r="903">
      <c r="E903" s="133"/>
    </row>
    <row r="904">
      <c r="E904" s="133"/>
    </row>
    <row r="905">
      <c r="E905" s="133"/>
    </row>
    <row r="906">
      <c r="E906" s="133"/>
    </row>
    <row r="907">
      <c r="E907" s="133"/>
    </row>
    <row r="908">
      <c r="E908" s="133"/>
    </row>
    <row r="909">
      <c r="E909" s="133"/>
    </row>
    <row r="910">
      <c r="E910" s="133"/>
    </row>
    <row r="911">
      <c r="E911" s="133"/>
    </row>
    <row r="912">
      <c r="E912" s="133"/>
    </row>
    <row r="913">
      <c r="E913" s="133"/>
    </row>
    <row r="914">
      <c r="E914" s="133"/>
    </row>
    <row r="915">
      <c r="E915" s="133"/>
    </row>
    <row r="916">
      <c r="E916" s="133"/>
    </row>
    <row r="917">
      <c r="E917" s="133"/>
    </row>
    <row r="918">
      <c r="E918" s="133"/>
    </row>
    <row r="919">
      <c r="E919" s="133"/>
    </row>
    <row r="920">
      <c r="E920" s="133"/>
    </row>
    <row r="921">
      <c r="E921" s="133"/>
    </row>
    <row r="922">
      <c r="E922" s="133"/>
    </row>
    <row r="923">
      <c r="E923" s="133"/>
    </row>
    <row r="924">
      <c r="E924" s="133"/>
    </row>
    <row r="925">
      <c r="E925" s="133"/>
    </row>
    <row r="926">
      <c r="E926" s="133"/>
    </row>
    <row r="927">
      <c r="E927" s="133"/>
    </row>
    <row r="928">
      <c r="E928" s="133"/>
    </row>
    <row r="929">
      <c r="E929" s="133"/>
    </row>
    <row r="930">
      <c r="E930" s="133"/>
    </row>
    <row r="931">
      <c r="E931" s="133"/>
    </row>
    <row r="932">
      <c r="E932" s="133"/>
    </row>
    <row r="933">
      <c r="E933" s="133"/>
    </row>
    <row r="934">
      <c r="E934" s="133"/>
    </row>
    <row r="935">
      <c r="E935" s="133"/>
    </row>
    <row r="936">
      <c r="E936" s="133"/>
    </row>
    <row r="937">
      <c r="E937" s="133"/>
    </row>
    <row r="938">
      <c r="E938" s="133"/>
    </row>
    <row r="939">
      <c r="E939" s="133"/>
    </row>
    <row r="940">
      <c r="E940" s="133"/>
    </row>
    <row r="941">
      <c r="E941" s="133"/>
    </row>
    <row r="942">
      <c r="E942" s="133"/>
    </row>
    <row r="943">
      <c r="E943" s="133"/>
    </row>
    <row r="944">
      <c r="E944" s="133"/>
    </row>
    <row r="945">
      <c r="E945" s="133"/>
    </row>
    <row r="946">
      <c r="E946" s="133"/>
    </row>
    <row r="947">
      <c r="E947" s="133"/>
    </row>
    <row r="948">
      <c r="E948" s="133"/>
    </row>
    <row r="949">
      <c r="E949" s="133"/>
    </row>
    <row r="950">
      <c r="E950" s="133"/>
    </row>
    <row r="951">
      <c r="E951" s="133"/>
    </row>
    <row r="952">
      <c r="E952" s="133"/>
    </row>
    <row r="953">
      <c r="E953" s="133"/>
    </row>
    <row r="954">
      <c r="E954" s="133"/>
    </row>
    <row r="955">
      <c r="E955" s="133"/>
    </row>
    <row r="956">
      <c r="E956" s="133"/>
    </row>
    <row r="957">
      <c r="E957" s="133"/>
    </row>
    <row r="958">
      <c r="E958" s="133"/>
    </row>
    <row r="959">
      <c r="E959" s="133"/>
    </row>
    <row r="960">
      <c r="E960" s="133"/>
    </row>
    <row r="961">
      <c r="E961" s="133"/>
    </row>
    <row r="962">
      <c r="E962" s="133"/>
    </row>
    <row r="963">
      <c r="E963" s="133"/>
    </row>
    <row r="964">
      <c r="E964" s="133"/>
    </row>
    <row r="965">
      <c r="E965" s="133"/>
    </row>
    <row r="966">
      <c r="E966" s="133"/>
    </row>
    <row r="967">
      <c r="E967" s="133"/>
    </row>
    <row r="968">
      <c r="E968" s="133"/>
    </row>
    <row r="969">
      <c r="E969" s="133"/>
    </row>
    <row r="970">
      <c r="E970" s="133"/>
    </row>
    <row r="971">
      <c r="E971" s="133"/>
    </row>
    <row r="972">
      <c r="E972" s="133"/>
    </row>
    <row r="973">
      <c r="E973" s="133"/>
    </row>
    <row r="974">
      <c r="E974" s="133"/>
    </row>
    <row r="975">
      <c r="E975" s="133"/>
    </row>
    <row r="976">
      <c r="E976" s="133"/>
    </row>
    <row r="977">
      <c r="E977" s="133"/>
    </row>
    <row r="978">
      <c r="E978" s="133"/>
    </row>
    <row r="979">
      <c r="E979" s="133"/>
    </row>
    <row r="980">
      <c r="E980" s="133"/>
    </row>
    <row r="981">
      <c r="E981" s="133"/>
    </row>
    <row r="982">
      <c r="E982" s="133"/>
    </row>
    <row r="983">
      <c r="E983" s="133"/>
    </row>
    <row r="984">
      <c r="E984" s="133"/>
    </row>
    <row r="985">
      <c r="E985" s="133"/>
    </row>
    <row r="986">
      <c r="E986" s="133"/>
    </row>
    <row r="987">
      <c r="E987" s="133"/>
    </row>
    <row r="988">
      <c r="E988" s="133"/>
    </row>
    <row r="989">
      <c r="E989" s="133"/>
    </row>
    <row r="990">
      <c r="E990" s="133"/>
    </row>
    <row r="991">
      <c r="E991" s="133"/>
    </row>
    <row r="992">
      <c r="E992" s="133"/>
    </row>
    <row r="993">
      <c r="E993" s="133"/>
    </row>
    <row r="994">
      <c r="E994" s="133"/>
    </row>
    <row r="995">
      <c r="E995" s="133"/>
    </row>
    <row r="996">
      <c r="E996" s="133"/>
    </row>
    <row r="997">
      <c r="E997" s="133"/>
    </row>
    <row r="998">
      <c r="E998" s="133"/>
    </row>
    <row r="999">
      <c r="E999" s="133"/>
    </row>
    <row r="1000">
      <c r="E1000" s="133"/>
    </row>
    <row r="1001">
      <c r="E1001" s="133"/>
    </row>
    <row r="1002">
      <c r="E1002" s="133"/>
    </row>
    <row r="1003">
      <c r="E1003" s="133"/>
    </row>
    <row r="1004">
      <c r="E1004" s="133"/>
    </row>
    <row r="1005">
      <c r="E1005" s="133"/>
    </row>
  </sheetData>
  <conditionalFormatting sqref="B10:D54">
    <cfRule type="expression" dxfId="5" priority="1">
      <formula>$F9="Blocked"</formula>
    </cfRule>
  </conditionalFormatting>
  <conditionalFormatting sqref="A10:G54">
    <cfRule type="expression" dxfId="0" priority="2">
      <formula>$F10="Blocked"</formula>
    </cfRule>
  </conditionalFormatting>
  <conditionalFormatting sqref="A10:G54">
    <cfRule type="expression" dxfId="1" priority="3">
      <formula>$F10="Not Relevant"</formula>
    </cfRule>
  </conditionalFormatting>
  <conditionalFormatting sqref="A10:G54">
    <cfRule type="expression" dxfId="2" priority="4">
      <formula>$F10="Not Applicable"</formula>
    </cfRule>
  </conditionalFormatting>
  <conditionalFormatting sqref="A10:G54">
    <cfRule type="expression" dxfId="3" priority="5">
      <formula>$F10="Fail"</formula>
    </cfRule>
  </conditionalFormatting>
  <conditionalFormatting sqref="A10:G54">
    <cfRule type="expression" dxfId="4" priority="6">
      <formula>$F10="Pass"</formula>
    </cfRule>
  </conditionalFormatting>
  <dataValidations>
    <dataValidation type="list" allowBlank="1" showErrorMessage="1" sqref="F10:F54">
      <formula1>$J$1:$J$6</formula1>
    </dataValidation>
  </dataValidations>
  <hyperlinks>
    <hyperlink r:id="rId1" ref="B5"/>
    <hyperlink r:id="rId2" ref="B17"/>
  </hyperlinks>
  <printOptions/>
  <pageMargins bottom="0.75" footer="0.0" header="0.0" left="0.7" right="0.7" top="0.75"/>
  <pageSetup orientation="portrait"/>
  <drawing r:id="rId3"/>
  <tableParts count="10">
    <tablePart r:id="rId14"/>
    <tablePart r:id="rId15"/>
    <tablePart r:id="rId16"/>
    <tablePart r:id="rId17"/>
    <tablePart r:id="rId18"/>
    <tablePart r:id="rId19"/>
    <tablePart r:id="rId20"/>
    <tablePart r:id="rId21"/>
    <tablePart r:id="rId22"/>
    <tablePart r:id="rId2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16.63"/>
    <col customWidth="1" min="2" max="2" width="46.13"/>
    <col customWidth="1" min="3" max="3" width="38.25"/>
    <col customWidth="1" min="4" max="4" width="28.5"/>
    <col customWidth="1" min="5" max="5" width="16.63"/>
    <col customWidth="1" min="6" max="7" width="13.75"/>
  </cols>
  <sheetData>
    <row r="1">
      <c r="A1" s="1" t="s">
        <v>0</v>
      </c>
      <c r="B1" s="2"/>
      <c r="C1" s="3" t="s">
        <v>1</v>
      </c>
    </row>
    <row r="2">
      <c r="A2" s="4" t="s">
        <v>2</v>
      </c>
      <c r="B2" s="5"/>
      <c r="C2" s="6" t="s">
        <v>3</v>
      </c>
      <c r="D2" s="8" t="str">
        <f>COUNTIF(#REF!,"Pass")</f>
        <v>#REF!</v>
      </c>
    </row>
    <row r="3">
      <c r="A3" s="4" t="s">
        <v>4</v>
      </c>
      <c r="B3" s="5" t="s">
        <v>5</v>
      </c>
      <c r="C3" s="6" t="s">
        <v>6</v>
      </c>
      <c r="D3" s="8" t="str">
        <f>COUNTIF(#REF!,"Fail")</f>
        <v>#REF!</v>
      </c>
    </row>
    <row r="4">
      <c r="A4" s="4"/>
      <c r="B4" s="5"/>
      <c r="C4" s="6" t="s">
        <v>7</v>
      </c>
      <c r="D4" s="8">
        <f t="array" ref="D4">SUM(COUNTIFS(#REF!,{"Not Applicable","Not Relevant","Blocked"}))</f>
        <v>0</v>
      </c>
    </row>
    <row r="5">
      <c r="A5" s="4" t="s">
        <v>8</v>
      </c>
      <c r="B5" s="10" t="s">
        <v>9</v>
      </c>
      <c r="C5" s="6" t="s">
        <v>10</v>
      </c>
      <c r="D5" s="8" t="str">
        <f>COUNTIF(#REF!,"Not Started")</f>
        <v>#REF!</v>
      </c>
    </row>
    <row r="6">
      <c r="A6" s="2"/>
      <c r="B6" s="2"/>
    </row>
    <row r="7">
      <c r="A7" s="2"/>
      <c r="B7" s="2"/>
    </row>
    <row r="8">
      <c r="B8" s="11" t="s">
        <v>11</v>
      </c>
    </row>
    <row r="9">
      <c r="A9" s="12" t="s">
        <v>12</v>
      </c>
      <c r="B9" s="12" t="s">
        <v>13</v>
      </c>
      <c r="C9" s="13" t="s">
        <v>14</v>
      </c>
      <c r="D9" s="13" t="s">
        <v>15</v>
      </c>
      <c r="E9" s="13" t="s">
        <v>16</v>
      </c>
      <c r="F9" s="12" t="s">
        <v>17</v>
      </c>
      <c r="G9" s="13" t="s">
        <v>18</v>
      </c>
      <c r="H9" s="13"/>
    </row>
    <row r="10">
      <c r="A10" s="36" t="s">
        <v>19</v>
      </c>
      <c r="B10" s="37" t="s">
        <v>372</v>
      </c>
      <c r="C10" s="24" t="s">
        <v>373</v>
      </c>
      <c r="D10" s="166" t="s">
        <v>374</v>
      </c>
      <c r="E10" s="167" t="s">
        <v>104</v>
      </c>
      <c r="F10" s="26" t="s">
        <v>375</v>
      </c>
      <c r="G10" s="168"/>
      <c r="H10" s="169"/>
    </row>
    <row r="11" ht="86.25" customHeight="1">
      <c r="A11" s="36" t="s">
        <v>26</v>
      </c>
      <c r="B11" s="37" t="s">
        <v>376</v>
      </c>
      <c r="C11" s="24" t="s">
        <v>377</v>
      </c>
      <c r="D11" s="35" t="s">
        <v>42</v>
      </c>
      <c r="E11" s="167" t="s">
        <v>378</v>
      </c>
      <c r="F11" s="26" t="s">
        <v>375</v>
      </c>
      <c r="G11" s="170" t="s">
        <v>379</v>
      </c>
      <c r="H11" s="171"/>
    </row>
    <row r="12" ht="63.75" customHeight="1">
      <c r="A12" s="36" t="s">
        <v>30</v>
      </c>
      <c r="B12" s="37" t="s">
        <v>380</v>
      </c>
      <c r="C12" s="24" t="s">
        <v>381</v>
      </c>
      <c r="D12" s="35" t="s">
        <v>382</v>
      </c>
      <c r="E12" s="167" t="s">
        <v>383</v>
      </c>
      <c r="F12" s="26" t="s">
        <v>375</v>
      </c>
      <c r="G12" s="168"/>
      <c r="H12" s="172"/>
    </row>
    <row r="13" ht="69.0" customHeight="1">
      <c r="A13" s="36" t="s">
        <v>35</v>
      </c>
      <c r="B13" s="37" t="s">
        <v>384</v>
      </c>
      <c r="C13" s="24" t="s">
        <v>385</v>
      </c>
      <c r="D13" s="35" t="s">
        <v>386</v>
      </c>
      <c r="E13" s="167" t="s">
        <v>383</v>
      </c>
      <c r="F13" s="26" t="s">
        <v>375</v>
      </c>
      <c r="G13" s="168"/>
      <c r="H13" s="173"/>
    </row>
    <row r="14" ht="75.75" customHeight="1">
      <c r="A14" s="36" t="s">
        <v>39</v>
      </c>
      <c r="B14" s="37" t="s">
        <v>387</v>
      </c>
      <c r="C14" s="24" t="s">
        <v>388</v>
      </c>
      <c r="D14" s="35" t="s">
        <v>389</v>
      </c>
      <c r="E14" s="167" t="s">
        <v>378</v>
      </c>
      <c r="F14" s="174" t="s">
        <v>375</v>
      </c>
      <c r="G14" s="175" t="s">
        <v>390</v>
      </c>
      <c r="H14" s="176"/>
    </row>
    <row r="15" ht="163.5" customHeight="1">
      <c r="A15" s="177" t="s">
        <v>43</v>
      </c>
      <c r="B15" s="178" t="s">
        <v>391</v>
      </c>
      <c r="C15" s="179" t="s">
        <v>392</v>
      </c>
      <c r="D15" s="180" t="s">
        <v>393</v>
      </c>
      <c r="E15" s="181" t="s">
        <v>383</v>
      </c>
      <c r="F15" s="182" t="s">
        <v>394</v>
      </c>
      <c r="G15" s="183"/>
      <c r="H15" s="184"/>
    </row>
    <row r="16" ht="176.25" customHeight="1">
      <c r="A16" s="177" t="s">
        <v>46</v>
      </c>
      <c r="B16" s="185" t="s">
        <v>395</v>
      </c>
      <c r="C16" s="186" t="s">
        <v>396</v>
      </c>
      <c r="D16" s="187" t="s">
        <v>397</v>
      </c>
      <c r="E16" s="181" t="s">
        <v>383</v>
      </c>
      <c r="F16" s="177"/>
      <c r="G16" s="183"/>
      <c r="H16" s="184"/>
    </row>
    <row r="17" ht="84.0" customHeight="1">
      <c r="A17" s="188" t="s">
        <v>88</v>
      </c>
      <c r="B17" s="189" t="s">
        <v>398</v>
      </c>
      <c r="C17" s="190" t="s">
        <v>399</v>
      </c>
      <c r="D17" s="191" t="s">
        <v>400</v>
      </c>
      <c r="E17" s="192" t="s">
        <v>401</v>
      </c>
      <c r="F17" s="188" t="s">
        <v>375</v>
      </c>
      <c r="G17" s="193" t="s">
        <v>402</v>
      </c>
      <c r="H17" s="184"/>
    </row>
    <row r="18" ht="98.25" customHeight="1">
      <c r="A18" s="194" t="s">
        <v>91</v>
      </c>
      <c r="B18" s="195" t="s">
        <v>403</v>
      </c>
      <c r="C18" s="196" t="s">
        <v>404</v>
      </c>
      <c r="D18" s="197" t="s">
        <v>400</v>
      </c>
      <c r="E18" s="198" t="s">
        <v>383</v>
      </c>
      <c r="F18" s="199" t="s">
        <v>394</v>
      </c>
      <c r="G18" s="164"/>
      <c r="H18" s="200"/>
    </row>
    <row r="19" ht="81.75" customHeight="1">
      <c r="A19" s="36" t="s">
        <v>96</v>
      </c>
      <c r="B19" s="37" t="s">
        <v>405</v>
      </c>
      <c r="C19" s="31" t="s">
        <v>406</v>
      </c>
      <c r="D19" s="201" t="s">
        <v>400</v>
      </c>
      <c r="E19" s="170" t="s">
        <v>383</v>
      </c>
      <c r="F19" s="36" t="s">
        <v>375</v>
      </c>
      <c r="G19" s="168"/>
      <c r="H19" s="184"/>
    </row>
    <row r="20" ht="99.75" customHeight="1">
      <c r="A20" s="36" t="s">
        <v>101</v>
      </c>
      <c r="B20" s="30" t="s">
        <v>407</v>
      </c>
      <c r="C20" s="31" t="s">
        <v>408</v>
      </c>
      <c r="D20" s="202" t="s">
        <v>409</v>
      </c>
      <c r="E20" s="170" t="s">
        <v>383</v>
      </c>
      <c r="F20" s="36" t="s">
        <v>375</v>
      </c>
      <c r="G20" s="168"/>
      <c r="H20" s="184"/>
    </row>
    <row r="21" ht="130.5" customHeight="1">
      <c r="A21" s="36" t="s">
        <v>105</v>
      </c>
      <c r="B21" s="30" t="s">
        <v>410</v>
      </c>
      <c r="C21" s="203" t="s">
        <v>411</v>
      </c>
      <c r="D21" s="204" t="s">
        <v>412</v>
      </c>
      <c r="E21" s="170" t="s">
        <v>413</v>
      </c>
      <c r="F21" s="36" t="s">
        <v>375</v>
      </c>
      <c r="G21" s="168"/>
      <c r="H21" s="184"/>
    </row>
    <row r="22">
      <c r="A22" s="42" t="s">
        <v>110</v>
      </c>
      <c r="B22" s="87"/>
      <c r="C22" s="88"/>
      <c r="D22" s="76"/>
      <c r="E22" s="69"/>
      <c r="F22" s="69"/>
      <c r="G22" s="69"/>
      <c r="H22" s="28"/>
    </row>
    <row r="23">
      <c r="A23" s="42" t="s">
        <v>113</v>
      </c>
      <c r="B23" s="87"/>
      <c r="C23" s="88"/>
      <c r="D23" s="76"/>
      <c r="E23" s="69"/>
      <c r="F23" s="69"/>
      <c r="G23" s="69"/>
      <c r="H23" s="28"/>
    </row>
    <row r="24">
      <c r="A24" s="42" t="s">
        <v>117</v>
      </c>
      <c r="B24" s="87"/>
      <c r="C24" s="88"/>
      <c r="D24" s="76"/>
      <c r="E24" s="69"/>
      <c r="F24" s="69"/>
      <c r="G24" s="69"/>
      <c r="H24" s="28"/>
    </row>
    <row r="25">
      <c r="A25" s="42" t="s">
        <v>118</v>
      </c>
      <c r="B25" s="87"/>
      <c r="C25" s="88"/>
      <c r="D25" s="76"/>
      <c r="E25" s="69"/>
      <c r="F25" s="69"/>
      <c r="G25" s="69"/>
      <c r="H25" s="28"/>
    </row>
    <row r="26">
      <c r="A26" s="42" t="s">
        <v>119</v>
      </c>
      <c r="B26" s="87"/>
      <c r="C26" s="88"/>
      <c r="D26" s="76"/>
      <c r="E26" s="69"/>
      <c r="F26" s="69"/>
      <c r="G26" s="69"/>
      <c r="H26" s="28"/>
    </row>
    <row r="27">
      <c r="A27" s="42" t="s">
        <v>120</v>
      </c>
      <c r="B27" s="87"/>
      <c r="C27" s="88"/>
      <c r="D27" s="76"/>
      <c r="E27" s="69"/>
      <c r="F27" s="69"/>
      <c r="G27" s="69"/>
      <c r="H27" s="28"/>
    </row>
    <row r="28">
      <c r="A28" s="42" t="s">
        <v>121</v>
      </c>
      <c r="B28" s="87"/>
      <c r="C28" s="88"/>
      <c r="D28" s="76"/>
      <c r="E28" s="69"/>
      <c r="F28" s="69"/>
      <c r="G28" s="69"/>
      <c r="H28" s="28"/>
    </row>
    <row r="29">
      <c r="A29" s="42" t="s">
        <v>122</v>
      </c>
      <c r="B29" s="87"/>
      <c r="C29" s="88"/>
      <c r="D29" s="76"/>
      <c r="E29" s="69"/>
      <c r="F29" s="69"/>
      <c r="G29" s="69"/>
      <c r="H29" s="28"/>
    </row>
    <row r="30">
      <c r="A30" s="42" t="s">
        <v>123</v>
      </c>
      <c r="B30" s="87"/>
      <c r="C30" s="88"/>
      <c r="D30" s="76"/>
      <c r="E30" s="69"/>
      <c r="F30" s="69"/>
      <c r="G30" s="69"/>
      <c r="H30" s="28"/>
    </row>
    <row r="31">
      <c r="A31" s="42" t="s">
        <v>124</v>
      </c>
      <c r="B31" s="87"/>
      <c r="C31" s="88"/>
      <c r="D31" s="76"/>
      <c r="E31" s="69"/>
      <c r="F31" s="69"/>
      <c r="G31" s="69"/>
      <c r="H31" s="28"/>
    </row>
    <row r="32">
      <c r="A32" s="42" t="s">
        <v>125</v>
      </c>
      <c r="B32" s="87"/>
      <c r="C32" s="88"/>
      <c r="D32" s="76"/>
      <c r="E32" s="69"/>
      <c r="F32" s="69"/>
      <c r="G32" s="69"/>
      <c r="H32" s="28"/>
    </row>
    <row r="33">
      <c r="A33" s="42" t="s">
        <v>126</v>
      </c>
      <c r="B33" s="87"/>
      <c r="C33" s="88"/>
      <c r="D33" s="76"/>
      <c r="E33" s="69"/>
      <c r="F33" s="69"/>
      <c r="G33" s="69"/>
      <c r="H33" s="28"/>
    </row>
    <row r="34">
      <c r="A34" s="42" t="s">
        <v>127</v>
      </c>
      <c r="B34" s="87"/>
      <c r="C34" s="88"/>
      <c r="D34" s="76"/>
      <c r="E34" s="69"/>
      <c r="F34" s="69"/>
      <c r="G34" s="69"/>
      <c r="H34" s="28"/>
    </row>
    <row r="35">
      <c r="A35" s="42" t="s">
        <v>128</v>
      </c>
      <c r="B35" s="87"/>
      <c r="C35" s="88"/>
      <c r="D35" s="76"/>
      <c r="E35" s="69"/>
      <c r="F35" s="69"/>
      <c r="G35" s="69"/>
      <c r="H35" s="28"/>
    </row>
    <row r="36">
      <c r="A36" s="42" t="s">
        <v>129</v>
      </c>
      <c r="B36" s="87"/>
      <c r="C36" s="88"/>
      <c r="D36" s="76"/>
      <c r="E36" s="69"/>
      <c r="F36" s="69"/>
      <c r="G36" s="69"/>
      <c r="H36" s="28"/>
    </row>
    <row r="37">
      <c r="A37" s="42" t="s">
        <v>130</v>
      </c>
      <c r="B37" s="87"/>
      <c r="C37" s="88"/>
      <c r="D37" s="76"/>
      <c r="E37" s="69"/>
      <c r="F37" s="69"/>
      <c r="G37" s="69"/>
      <c r="H37" s="28"/>
    </row>
    <row r="38">
      <c r="A38" s="42" t="s">
        <v>131</v>
      </c>
      <c r="B38" s="87"/>
      <c r="C38" s="88"/>
      <c r="D38" s="76"/>
      <c r="E38" s="69"/>
      <c r="F38" s="69"/>
      <c r="G38" s="69"/>
      <c r="H38" s="28"/>
    </row>
    <row r="39">
      <c r="A39" s="42" t="s">
        <v>132</v>
      </c>
      <c r="B39" s="87"/>
      <c r="C39" s="88"/>
      <c r="D39" s="90"/>
      <c r="E39" s="69"/>
      <c r="F39" s="69"/>
      <c r="G39" s="69"/>
    </row>
    <row r="40">
      <c r="A40" s="42" t="s">
        <v>133</v>
      </c>
      <c r="B40" s="87"/>
      <c r="C40" s="88"/>
      <c r="D40" s="76"/>
      <c r="E40" s="69"/>
      <c r="F40" s="69"/>
      <c r="G40" s="69"/>
    </row>
    <row r="41">
      <c r="A41" s="42" t="s">
        <v>134</v>
      </c>
      <c r="B41" s="87"/>
      <c r="C41" s="88"/>
      <c r="D41" s="76"/>
      <c r="E41" s="69"/>
      <c r="F41" s="69"/>
      <c r="G41" s="69"/>
    </row>
    <row r="42">
      <c r="A42" s="42" t="s">
        <v>135</v>
      </c>
      <c r="B42" s="87"/>
      <c r="C42" s="88"/>
      <c r="D42" s="91"/>
      <c r="E42" s="69"/>
      <c r="F42" s="69"/>
      <c r="G42" s="69"/>
    </row>
    <row r="43">
      <c r="A43" s="42" t="s">
        <v>136</v>
      </c>
      <c r="B43" s="87"/>
      <c r="C43" s="88"/>
      <c r="D43" s="76"/>
      <c r="E43" s="69"/>
      <c r="F43" s="69"/>
      <c r="G43" s="69"/>
    </row>
    <row r="44">
      <c r="A44" s="42" t="s">
        <v>137</v>
      </c>
      <c r="B44" s="87"/>
      <c r="C44" s="88"/>
      <c r="D44" s="76"/>
      <c r="E44" s="69"/>
      <c r="F44" s="69"/>
      <c r="G44" s="69"/>
    </row>
    <row r="45">
      <c r="A45" s="42" t="s">
        <v>138</v>
      </c>
      <c r="B45" s="87"/>
      <c r="C45" s="88"/>
      <c r="D45" s="76"/>
      <c r="E45" s="69"/>
      <c r="F45" s="69"/>
      <c r="G45" s="69"/>
    </row>
  </sheetData>
  <conditionalFormatting sqref="A10:G45">
    <cfRule type="expression" dxfId="5" priority="1">
      <formula>#REF!="Blocked"</formula>
    </cfRule>
  </conditionalFormatting>
  <conditionalFormatting sqref="A10:G45">
    <cfRule type="expression" dxfId="1" priority="2">
      <formula>#REF!="Not Relevant"</formula>
    </cfRule>
  </conditionalFormatting>
  <conditionalFormatting sqref="A10:G45">
    <cfRule type="expression" dxfId="2" priority="3">
      <formula>#REF!="Not Applicable"</formula>
    </cfRule>
  </conditionalFormatting>
  <conditionalFormatting sqref="A10:G45">
    <cfRule type="expression" dxfId="3" priority="4">
      <formula>#REF!="Fail"</formula>
    </cfRule>
  </conditionalFormatting>
  <conditionalFormatting sqref="A10:G45">
    <cfRule type="expression" dxfId="4" priority="5">
      <formula>#REF!="Pass"</formula>
    </cfRule>
  </conditionalFormatting>
  <dataValidations>
    <dataValidation type="list" allowBlank="1" showErrorMessage="1" sqref="F16">
      <formula1>"pass,faill"</formula1>
    </dataValidation>
  </dataValidations>
  <hyperlinks>
    <hyperlink r:id="rId1" ref="B5"/>
  </hyperlinks>
  <drawing r:id="rId2"/>
  <tableParts count="2">
    <tablePart r:id="rId5"/>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41.38"/>
    <col customWidth="1" min="2" max="2" width="18.13"/>
    <col customWidth="1" min="3" max="3" width="21.25"/>
    <col customWidth="1" min="4" max="4" width="15.5"/>
    <col customWidth="1" min="5" max="5" width="62.38"/>
    <col customWidth="1" min="6" max="26" width="7.63"/>
  </cols>
  <sheetData>
    <row r="1">
      <c r="A1" s="205" t="s">
        <v>414</v>
      </c>
    </row>
    <row r="2">
      <c r="E2" s="6" t="s">
        <v>415</v>
      </c>
    </row>
    <row r="3">
      <c r="A3" s="206" t="s">
        <v>416</v>
      </c>
      <c r="B3" s="206" t="s">
        <v>417</v>
      </c>
      <c r="C3" s="206" t="s">
        <v>18</v>
      </c>
      <c r="E3" s="207"/>
    </row>
    <row r="4">
      <c r="A4" s="206" t="s">
        <v>418</v>
      </c>
      <c r="B4" s="206" t="s">
        <v>419</v>
      </c>
      <c r="C4" s="206"/>
    </row>
    <row r="5">
      <c r="A5" s="206" t="s">
        <v>420</v>
      </c>
      <c r="B5" s="206" t="s">
        <v>419</v>
      </c>
      <c r="C5" s="206"/>
    </row>
    <row r="6">
      <c r="A6" s="206" t="s">
        <v>421</v>
      </c>
      <c r="B6" s="206" t="s">
        <v>419</v>
      </c>
      <c r="C6" s="206"/>
    </row>
    <row r="7">
      <c r="A7" s="206" t="s">
        <v>422</v>
      </c>
      <c r="B7" s="206" t="s">
        <v>419</v>
      </c>
      <c r="C7" s="206"/>
    </row>
    <row r="8">
      <c r="A8" s="206" t="s">
        <v>423</v>
      </c>
      <c r="B8" s="206" t="s">
        <v>419</v>
      </c>
      <c r="C8" s="206"/>
    </row>
    <row r="10">
      <c r="A10" s="206" t="s">
        <v>424</v>
      </c>
      <c r="B10" s="206" t="s">
        <v>425</v>
      </c>
      <c r="C10" s="206" t="s">
        <v>426</v>
      </c>
      <c r="E10" s="6" t="s">
        <v>427</v>
      </c>
    </row>
    <row r="11">
      <c r="A11" s="206" t="s">
        <v>428</v>
      </c>
      <c r="B11" s="206" t="s">
        <v>429</v>
      </c>
      <c r="C11" s="208">
        <v>44470.0</v>
      </c>
      <c r="E11" s="209"/>
    </row>
    <row r="12">
      <c r="A12" s="206"/>
      <c r="B12" s="206"/>
      <c r="C12" s="210"/>
    </row>
    <row r="13">
      <c r="A13" s="206"/>
      <c r="B13" s="206"/>
      <c r="C13" s="210"/>
    </row>
    <row r="14">
      <c r="A14" s="206"/>
      <c r="B14" s="206"/>
      <c r="C14" s="210"/>
    </row>
    <row r="15">
      <c r="A15" s="206"/>
      <c r="B15" s="206"/>
      <c r="C15" s="210"/>
    </row>
    <row r="16">
      <c r="A16" s="206"/>
      <c r="B16" s="206"/>
      <c r="C16" s="210"/>
    </row>
    <row r="17">
      <c r="A17" s="206"/>
      <c r="B17" s="206"/>
      <c r="C17" s="210"/>
    </row>
    <row r="20">
      <c r="A20" s="206" t="s">
        <v>430</v>
      </c>
      <c r="B20" s="206" t="s">
        <v>431</v>
      </c>
      <c r="C20" s="206" t="s">
        <v>432</v>
      </c>
      <c r="E20" s="211" t="s">
        <v>433</v>
      </c>
    </row>
    <row r="21">
      <c r="A21" s="206" t="s">
        <v>434</v>
      </c>
      <c r="B21" s="212">
        <f>SUM('התחברות ואיזור אישי'!D2,'שירותים נוספים'!D2)</f>
        <v>33</v>
      </c>
      <c r="C21" s="213">
        <f>B21/SUM(B21:B24)</f>
        <v>0.3928571429</v>
      </c>
      <c r="E21" s="214" t="s">
        <v>435</v>
      </c>
    </row>
    <row r="22">
      <c r="A22" s="206" t="s">
        <v>436</v>
      </c>
      <c r="B22" s="212">
        <f>SUM('התחברות ואיזור אישי'!D3,'שירותים נוספים'!D3)</f>
        <v>2</v>
      </c>
      <c r="C22" s="213">
        <f>B22/SUM(B21:B24)</f>
        <v>0.02380952381</v>
      </c>
      <c r="E22" s="214" t="s">
        <v>437</v>
      </c>
    </row>
    <row r="23">
      <c r="A23" s="206" t="s">
        <v>438</v>
      </c>
      <c r="B23" s="212">
        <f>SUM('התחברות ואיזור אישי'!D4,'שירותים נוספים'!D4)</f>
        <v>0</v>
      </c>
      <c r="C23" s="213">
        <f>B23/SUM(B21:B24)</f>
        <v>0</v>
      </c>
    </row>
    <row r="24">
      <c r="A24" s="206" t="s">
        <v>439</v>
      </c>
      <c r="B24" s="212">
        <f>SUM('התחברות ואיזור אישי'!D5,'שירותים נוספים'!D5)</f>
        <v>49</v>
      </c>
      <c r="C24" s="213">
        <f>B24/SUM(B21:B24)</f>
        <v>0.5833333333</v>
      </c>
    </row>
    <row r="25">
      <c r="M25" s="215"/>
    </row>
    <row r="28">
      <c r="D28" s="9"/>
    </row>
  </sheetData>
  <mergeCells count="2">
    <mergeCell ref="E3:L8"/>
    <mergeCell ref="E11:L17"/>
  </mergeCells>
  <printOptions/>
  <pageMargins bottom="0.75" footer="0.0" header="0.0" left="0.7" right="0.7" top="0.75"/>
  <pageSetup orientation="portrait"/>
  <drawing r:id="rId1"/>
  <tableParts count="3">
    <tablePart r:id="rId5"/>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pageSetUpPr/>
  </sheetPr>
  <sheetViews>
    <sheetView showGridLines="0" workbookViewId="0"/>
  </sheetViews>
  <sheetFormatPr customHeight="1" defaultColWidth="12.63" defaultRowHeight="15.0"/>
  <cols>
    <col customWidth="1" min="1" max="31"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2014-08-11T16:24:15Z</dcterms:created>
  <dc:creator>orib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0x01010097CAE1F34486984BB345ED4AFA5CB9C6</vt:lpwstr>
  </property>
  <property fmtid="{D5CDD505-2E9C-101B-9397-08002B2CF9AE}" pid="3" name="_dlc_DocIdItemGuid">
    <vt:lpwstr>20003749-25b0-44fb-b3e6-f828403da005</vt:lpwstr>
  </property>
</Properties>
</file>