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学办公\0毕业论文\数据来源\使用的数据\"/>
    </mc:Choice>
  </mc:AlternateContent>
  <xr:revisionPtr revIDLastSave="0" documentId="13_ncr:1_{D5AD5187-E4FE-474A-82A1-431939FF7E1B}" xr6:coauthVersionLast="47" xr6:coauthVersionMax="47" xr10:uidLastSave="{00000000-0000-0000-0000-000000000000}"/>
  <bookViews>
    <workbookView xWindow="-110" yWindow="-110" windowWidth="25820" windowHeight="15500" firstSheet="4" activeTab="4" xr2:uid="{00000000-000D-0000-FFFF-FFFF00000000}"/>
  </bookViews>
  <sheets>
    <sheet name="投入产出表" sheetId="1" r:id="rId1"/>
    <sheet name="细分投入产出表（自动平衡）" sheetId="2" r:id="rId2"/>
    <sheet name="细分投入产出表（手动未平衡）" sheetId="3" r:id="rId3"/>
    <sheet name="细分投入产出表（RAS平衡）" sheetId="4" r:id="rId4"/>
    <sheet name="细分投入产出表（完全平衡）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Q6" i="5" l="1"/>
  <c r="EP6" i="5"/>
  <c r="EQ5" i="5"/>
  <c r="EP5" i="5"/>
  <c r="CY150" i="5"/>
  <c r="CV150" i="5"/>
  <c r="EU99" i="5"/>
  <c r="EU8" i="5"/>
  <c r="EU20" i="5"/>
  <c r="EU19" i="5"/>
  <c r="D149" i="5"/>
  <c r="D147" i="5"/>
  <c r="FG7" i="5" l="1"/>
  <c r="FG9" i="5"/>
  <c r="FG10" i="5"/>
  <c r="FG11" i="5"/>
  <c r="FG12" i="5"/>
  <c r="FG13" i="5"/>
  <c r="FG14" i="5"/>
  <c r="FG15" i="5"/>
  <c r="FG16" i="5"/>
  <c r="FG17" i="5"/>
  <c r="FG18" i="5"/>
  <c r="FG22" i="5"/>
  <c r="FG23" i="5"/>
  <c r="FG24" i="5"/>
  <c r="FG25" i="5"/>
  <c r="FG26" i="5"/>
  <c r="FG27" i="5"/>
  <c r="FG28" i="5"/>
  <c r="FG29" i="5"/>
  <c r="FG30" i="5"/>
  <c r="FG31" i="5"/>
  <c r="FG32" i="5"/>
  <c r="FG33" i="5"/>
  <c r="FG34" i="5"/>
  <c r="FG35" i="5"/>
  <c r="FG36" i="5"/>
  <c r="FG37" i="5"/>
  <c r="FG38" i="5"/>
  <c r="FG39" i="5"/>
  <c r="FG40" i="5"/>
  <c r="FG41" i="5"/>
  <c r="FG42" i="5"/>
  <c r="FG43" i="5"/>
  <c r="FG44" i="5"/>
  <c r="FG45" i="5"/>
  <c r="FG46" i="5"/>
  <c r="FG47" i="5"/>
  <c r="FG48" i="5"/>
  <c r="FG49" i="5"/>
  <c r="FG50" i="5"/>
  <c r="FG51" i="5"/>
  <c r="FG52" i="5"/>
  <c r="FG53" i="5"/>
  <c r="FG54" i="5"/>
  <c r="FG55" i="5"/>
  <c r="FG56" i="5"/>
  <c r="FG57" i="5"/>
  <c r="FG58" i="5"/>
  <c r="FG59" i="5"/>
  <c r="FG60" i="5"/>
  <c r="FG61" i="5"/>
  <c r="FG62" i="5"/>
  <c r="FG63" i="5"/>
  <c r="FG64" i="5"/>
  <c r="FG65" i="5"/>
  <c r="FG66" i="5"/>
  <c r="FG67" i="5"/>
  <c r="FG68" i="5"/>
  <c r="FG69" i="5"/>
  <c r="FG70" i="5"/>
  <c r="FG71" i="5"/>
  <c r="FG72" i="5"/>
  <c r="FG73" i="5"/>
  <c r="FG74" i="5"/>
  <c r="FG75" i="5"/>
  <c r="FG76" i="5"/>
  <c r="FG77" i="5"/>
  <c r="FG78" i="5"/>
  <c r="FG79" i="5"/>
  <c r="FG80" i="5"/>
  <c r="FG81" i="5"/>
  <c r="FG82" i="5"/>
  <c r="FG83" i="5"/>
  <c r="FG84" i="5"/>
  <c r="FG85" i="5"/>
  <c r="FG86" i="5"/>
  <c r="FG87" i="5"/>
  <c r="FG88" i="5"/>
  <c r="FG89" i="5"/>
  <c r="FG90" i="5"/>
  <c r="FG91" i="5"/>
  <c r="FG92" i="5"/>
  <c r="FG93" i="5"/>
  <c r="FG94" i="5"/>
  <c r="FG95" i="5"/>
  <c r="FG96" i="5"/>
  <c r="FG97" i="5"/>
  <c r="FG98" i="5"/>
  <c r="FG100" i="5"/>
  <c r="FG102" i="5"/>
  <c r="FG103" i="5"/>
  <c r="FG104" i="5"/>
  <c r="FG105" i="5"/>
  <c r="FG106" i="5"/>
  <c r="FG107" i="5"/>
  <c r="FG108" i="5"/>
  <c r="FG109" i="5"/>
  <c r="FG110" i="5"/>
  <c r="FG111" i="5"/>
  <c r="FG112" i="5"/>
  <c r="FG113" i="5"/>
  <c r="FG114" i="5"/>
  <c r="FG115" i="5"/>
  <c r="FG116" i="5"/>
  <c r="FG117" i="5"/>
  <c r="FG118" i="5"/>
  <c r="FG119" i="5"/>
  <c r="FG120" i="5"/>
  <c r="FG121" i="5"/>
  <c r="FG122" i="5"/>
  <c r="FG123" i="5"/>
  <c r="FG124" i="5"/>
  <c r="FG125" i="5"/>
  <c r="FG126" i="5"/>
  <c r="FG127" i="5"/>
  <c r="FG128" i="5"/>
  <c r="FG129" i="5"/>
  <c r="FG130" i="5"/>
  <c r="FG131" i="5"/>
  <c r="FG132" i="5"/>
  <c r="FG133" i="5"/>
  <c r="FG134" i="5"/>
  <c r="FG135" i="5"/>
  <c r="FG136" i="5"/>
  <c r="FG137" i="5"/>
  <c r="FG138" i="5"/>
  <c r="FG139" i="5"/>
  <c r="FG140" i="5"/>
  <c r="FG141" i="5"/>
  <c r="FG142" i="5"/>
  <c r="FG143" i="5"/>
  <c r="FG144" i="5"/>
  <c r="FG145" i="5"/>
  <c r="EJ152" i="5" l="1"/>
  <c r="ED152" i="5"/>
  <c r="EC152" i="5"/>
  <c r="EB152" i="5"/>
  <c r="EA152" i="5"/>
  <c r="DT152" i="5"/>
  <c r="DN152" i="5"/>
  <c r="DM152" i="5"/>
  <c r="DL152" i="5"/>
  <c r="DK152" i="5"/>
  <c r="CU152" i="5"/>
  <c r="CF152" i="5"/>
  <c r="CE152" i="5"/>
  <c r="BP152" i="5"/>
  <c r="BO152" i="5"/>
  <c r="AZ152" i="5"/>
  <c r="AY152" i="5"/>
  <c r="AJ152" i="5"/>
  <c r="AI152" i="5"/>
  <c r="T152" i="5"/>
  <c r="EN151" i="5"/>
  <c r="EM151" i="5"/>
  <c r="EL151" i="5"/>
  <c r="EK151" i="5"/>
  <c r="EJ151" i="5"/>
  <c r="EI151" i="5"/>
  <c r="EH151" i="5"/>
  <c r="EG151" i="5"/>
  <c r="EF151" i="5"/>
  <c r="EE151" i="5"/>
  <c r="ED151" i="5"/>
  <c r="EC151" i="5"/>
  <c r="EB151" i="5"/>
  <c r="EA151" i="5"/>
  <c r="DZ151" i="5"/>
  <c r="DY151" i="5"/>
  <c r="DX151" i="5"/>
  <c r="DW151" i="5"/>
  <c r="DV151" i="5"/>
  <c r="DU151" i="5"/>
  <c r="DT151" i="5"/>
  <c r="DS151" i="5"/>
  <c r="DR151" i="5"/>
  <c r="DQ151" i="5"/>
  <c r="DP151" i="5"/>
  <c r="DO151" i="5"/>
  <c r="DN151" i="5"/>
  <c r="DM151" i="5"/>
  <c r="DL151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CY151" i="5"/>
  <c r="CX151" i="5"/>
  <c r="CW151" i="5"/>
  <c r="CV151" i="5"/>
  <c r="CV152" i="5" s="1"/>
  <c r="CU151" i="5"/>
  <c r="CT151" i="5"/>
  <c r="CS151" i="5"/>
  <c r="CR151" i="5"/>
  <c r="CQ151" i="5"/>
  <c r="CP151" i="5"/>
  <c r="CO151" i="5"/>
  <c r="CN151" i="5"/>
  <c r="CM151" i="5"/>
  <c r="CL151" i="5"/>
  <c r="CK151" i="5"/>
  <c r="CJ151" i="5"/>
  <c r="CI151" i="5"/>
  <c r="CH151" i="5"/>
  <c r="CG151" i="5"/>
  <c r="CF151" i="5"/>
  <c r="CE151" i="5"/>
  <c r="CD151" i="5"/>
  <c r="CC151" i="5"/>
  <c r="CB151" i="5"/>
  <c r="CA151" i="5"/>
  <c r="BZ151" i="5"/>
  <c r="BY151" i="5"/>
  <c r="BX151" i="5"/>
  <c r="BW151" i="5"/>
  <c r="BV151" i="5"/>
  <c r="BU151" i="5"/>
  <c r="BT151" i="5"/>
  <c r="BS151" i="5"/>
  <c r="BR151" i="5"/>
  <c r="BQ151" i="5"/>
  <c r="BP151" i="5"/>
  <c r="BO151" i="5"/>
  <c r="BN151" i="5"/>
  <c r="BM151" i="5"/>
  <c r="BL151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S150" i="5"/>
  <c r="R150" i="5"/>
  <c r="EO150" i="5" s="1"/>
  <c r="E150" i="5"/>
  <c r="D150" i="5"/>
  <c r="S149" i="5"/>
  <c r="R149" i="5"/>
  <c r="EO149" i="5"/>
  <c r="EO148" i="5"/>
  <c r="S148" i="5"/>
  <c r="R148" i="5"/>
  <c r="E148" i="5"/>
  <c r="D148" i="5"/>
  <c r="S147" i="5"/>
  <c r="S151" i="5" s="1"/>
  <c r="S152" i="5" s="1"/>
  <c r="R147" i="5"/>
  <c r="R151" i="5" s="1"/>
  <c r="E151" i="5"/>
  <c r="EN146" i="5"/>
  <c r="EN152" i="5" s="1"/>
  <c r="EM146" i="5"/>
  <c r="EM152" i="5" s="1"/>
  <c r="EL146" i="5"/>
  <c r="EL152" i="5" s="1"/>
  <c r="EK146" i="5"/>
  <c r="EK152" i="5" s="1"/>
  <c r="EJ146" i="5"/>
  <c r="EI146" i="5"/>
  <c r="EI152" i="5" s="1"/>
  <c r="EH146" i="5"/>
  <c r="EH152" i="5" s="1"/>
  <c r="EG146" i="5"/>
  <c r="EG152" i="5" s="1"/>
  <c r="EF146" i="5"/>
  <c r="EF152" i="5" s="1"/>
  <c r="EE146" i="5"/>
  <c r="EE152" i="5" s="1"/>
  <c r="ED146" i="5"/>
  <c r="EC146" i="5"/>
  <c r="EB146" i="5"/>
  <c r="EA146" i="5"/>
  <c r="DZ146" i="5"/>
  <c r="DZ152" i="5" s="1"/>
  <c r="DY146" i="5"/>
  <c r="DY152" i="5" s="1"/>
  <c r="DX146" i="5"/>
  <c r="DX152" i="5" s="1"/>
  <c r="DW146" i="5"/>
  <c r="DW152" i="5" s="1"/>
  <c r="DV146" i="5"/>
  <c r="DV152" i="5" s="1"/>
  <c r="DU146" i="5"/>
  <c r="DU152" i="5" s="1"/>
  <c r="DT146" i="5"/>
  <c r="DS146" i="5"/>
  <c r="DS152" i="5" s="1"/>
  <c r="DR146" i="5"/>
  <c r="DR152" i="5" s="1"/>
  <c r="DQ146" i="5"/>
  <c r="DQ152" i="5" s="1"/>
  <c r="DP146" i="5"/>
  <c r="DP152" i="5" s="1"/>
  <c r="DO146" i="5"/>
  <c r="DO152" i="5" s="1"/>
  <c r="DN146" i="5"/>
  <c r="DM146" i="5"/>
  <c r="DL146" i="5"/>
  <c r="DK146" i="5"/>
  <c r="DJ146" i="5"/>
  <c r="DJ152" i="5" s="1"/>
  <c r="DI146" i="5"/>
  <c r="DI152" i="5" s="1"/>
  <c r="DH146" i="5"/>
  <c r="DH152" i="5" s="1"/>
  <c r="DG146" i="5"/>
  <c r="DG152" i="5" s="1"/>
  <c r="DF146" i="5"/>
  <c r="DF152" i="5" s="1"/>
  <c r="DE146" i="5"/>
  <c r="DE152" i="5" s="1"/>
  <c r="DD146" i="5"/>
  <c r="DD152" i="5" s="1"/>
  <c r="DC146" i="5"/>
  <c r="DC152" i="5" s="1"/>
  <c r="DB146" i="5"/>
  <c r="DB152" i="5" s="1"/>
  <c r="DA146" i="5"/>
  <c r="DA152" i="5" s="1"/>
  <c r="CZ146" i="5"/>
  <c r="CZ152" i="5" s="1"/>
  <c r="CY146" i="5"/>
  <c r="CX146" i="5"/>
  <c r="CX152" i="5" s="1"/>
  <c r="CW146" i="5"/>
  <c r="CW152" i="5" s="1"/>
  <c r="CV146" i="5"/>
  <c r="CU146" i="5"/>
  <c r="CT146" i="5"/>
  <c r="CT152" i="5" s="1"/>
  <c r="CS146" i="5"/>
  <c r="CS152" i="5" s="1"/>
  <c r="CR146" i="5"/>
  <c r="CR152" i="5" s="1"/>
  <c r="CQ146" i="5"/>
  <c r="CQ152" i="5" s="1"/>
  <c r="CP146" i="5"/>
  <c r="CP152" i="5" s="1"/>
  <c r="CO146" i="5"/>
  <c r="CO152" i="5" s="1"/>
  <c r="CN146" i="5"/>
  <c r="CN152" i="5" s="1"/>
  <c r="CM146" i="5"/>
  <c r="CM152" i="5" s="1"/>
  <c r="CL146" i="5"/>
  <c r="CL152" i="5" s="1"/>
  <c r="CK146" i="5"/>
  <c r="CK152" i="5" s="1"/>
  <c r="CJ146" i="5"/>
  <c r="CJ152" i="5" s="1"/>
  <c r="CI146" i="5"/>
  <c r="CI152" i="5" s="1"/>
  <c r="CH146" i="5"/>
  <c r="CH152" i="5" s="1"/>
  <c r="CG146" i="5"/>
  <c r="CG152" i="5" s="1"/>
  <c r="CF146" i="5"/>
  <c r="CE146" i="5"/>
  <c r="CD146" i="5"/>
  <c r="CD152" i="5" s="1"/>
  <c r="CC146" i="5"/>
  <c r="CC152" i="5" s="1"/>
  <c r="CB146" i="5"/>
  <c r="CB152" i="5" s="1"/>
  <c r="CA146" i="5"/>
  <c r="CA152" i="5" s="1"/>
  <c r="BZ146" i="5"/>
  <c r="BZ152" i="5" s="1"/>
  <c r="BY146" i="5"/>
  <c r="BY152" i="5" s="1"/>
  <c r="BX146" i="5"/>
  <c r="BX152" i="5" s="1"/>
  <c r="BW146" i="5"/>
  <c r="BW152" i="5" s="1"/>
  <c r="BV146" i="5"/>
  <c r="BV152" i="5" s="1"/>
  <c r="BU146" i="5"/>
  <c r="BU152" i="5" s="1"/>
  <c r="BT146" i="5"/>
  <c r="BT152" i="5" s="1"/>
  <c r="BS146" i="5"/>
  <c r="BS152" i="5" s="1"/>
  <c r="BR146" i="5"/>
  <c r="BR152" i="5" s="1"/>
  <c r="BQ146" i="5"/>
  <c r="BQ152" i="5" s="1"/>
  <c r="BP146" i="5"/>
  <c r="BO146" i="5"/>
  <c r="BN146" i="5"/>
  <c r="BN152" i="5" s="1"/>
  <c r="BM146" i="5"/>
  <c r="BM152" i="5" s="1"/>
  <c r="BL146" i="5"/>
  <c r="BL152" i="5" s="1"/>
  <c r="BK146" i="5"/>
  <c r="BK152" i="5" s="1"/>
  <c r="BJ146" i="5"/>
  <c r="BJ152" i="5" s="1"/>
  <c r="BI146" i="5"/>
  <c r="BI152" i="5" s="1"/>
  <c r="BH146" i="5"/>
  <c r="BH152" i="5" s="1"/>
  <c r="BG146" i="5"/>
  <c r="BG152" i="5" s="1"/>
  <c r="BF146" i="5"/>
  <c r="BF152" i="5" s="1"/>
  <c r="BE146" i="5"/>
  <c r="BE152" i="5" s="1"/>
  <c r="BD146" i="5"/>
  <c r="BD152" i="5" s="1"/>
  <c r="BC146" i="5"/>
  <c r="BC152" i="5" s="1"/>
  <c r="BB146" i="5"/>
  <c r="BB152" i="5" s="1"/>
  <c r="BA146" i="5"/>
  <c r="BA152" i="5" s="1"/>
  <c r="AZ146" i="5"/>
  <c r="AY146" i="5"/>
  <c r="AX146" i="5"/>
  <c r="AX152" i="5" s="1"/>
  <c r="AW146" i="5"/>
  <c r="AW152" i="5" s="1"/>
  <c r="AV146" i="5"/>
  <c r="AV152" i="5" s="1"/>
  <c r="AU146" i="5"/>
  <c r="AU152" i="5" s="1"/>
  <c r="AT146" i="5"/>
  <c r="AT152" i="5" s="1"/>
  <c r="AS146" i="5"/>
  <c r="AS152" i="5" s="1"/>
  <c r="AR146" i="5"/>
  <c r="AR152" i="5" s="1"/>
  <c r="AQ146" i="5"/>
  <c r="AQ152" i="5" s="1"/>
  <c r="AP146" i="5"/>
  <c r="AP152" i="5" s="1"/>
  <c r="AO146" i="5"/>
  <c r="AO152" i="5" s="1"/>
  <c r="AN146" i="5"/>
  <c r="AN152" i="5" s="1"/>
  <c r="AM146" i="5"/>
  <c r="AM152" i="5" s="1"/>
  <c r="AL146" i="5"/>
  <c r="AL152" i="5" s="1"/>
  <c r="AK146" i="5"/>
  <c r="AK152" i="5" s="1"/>
  <c r="AJ146" i="5"/>
  <c r="AI146" i="5"/>
  <c r="AH146" i="5"/>
  <c r="AH152" i="5" s="1"/>
  <c r="AG146" i="5"/>
  <c r="AG152" i="5" s="1"/>
  <c r="AF146" i="5"/>
  <c r="AF152" i="5" s="1"/>
  <c r="AE146" i="5"/>
  <c r="AE152" i="5" s="1"/>
  <c r="AD146" i="5"/>
  <c r="AD152" i="5" s="1"/>
  <c r="AC146" i="5"/>
  <c r="AC152" i="5" s="1"/>
  <c r="AB146" i="5"/>
  <c r="AB152" i="5" s="1"/>
  <c r="AA146" i="5"/>
  <c r="AA152" i="5" s="1"/>
  <c r="Z146" i="5"/>
  <c r="Z152" i="5" s="1"/>
  <c r="Y146" i="5"/>
  <c r="Y152" i="5" s="1"/>
  <c r="X146" i="5"/>
  <c r="X152" i="5" s="1"/>
  <c r="W146" i="5"/>
  <c r="W152" i="5" s="1"/>
  <c r="V146" i="5"/>
  <c r="V152" i="5" s="1"/>
  <c r="U146" i="5"/>
  <c r="U152" i="5" s="1"/>
  <c r="T146" i="5"/>
  <c r="S146" i="5"/>
  <c r="R146" i="5"/>
  <c r="R152" i="5" s="1"/>
  <c r="Q146" i="5"/>
  <c r="Q152" i="5" s="1"/>
  <c r="P146" i="5"/>
  <c r="P152" i="5" s="1"/>
  <c r="O146" i="5"/>
  <c r="O152" i="5" s="1"/>
  <c r="N146" i="5"/>
  <c r="N152" i="5" s="1"/>
  <c r="M146" i="5"/>
  <c r="M152" i="5" s="1"/>
  <c r="L146" i="5"/>
  <c r="L152" i="5" s="1"/>
  <c r="K146" i="5"/>
  <c r="K152" i="5" s="1"/>
  <c r="J146" i="5"/>
  <c r="J152" i="5" s="1"/>
  <c r="I146" i="5"/>
  <c r="I152" i="5" s="1"/>
  <c r="H146" i="5"/>
  <c r="H152" i="5" s="1"/>
  <c r="G146" i="5"/>
  <c r="G152" i="5" s="1"/>
  <c r="F146" i="5"/>
  <c r="F152" i="5" s="1"/>
  <c r="E146" i="5"/>
  <c r="D146" i="5"/>
  <c r="EV145" i="5"/>
  <c r="ES145" i="5"/>
  <c r="EX145" i="5" s="1"/>
  <c r="EO145" i="5"/>
  <c r="EZ145" i="5" s="1"/>
  <c r="EV144" i="5"/>
  <c r="ES144" i="5"/>
  <c r="EX144" i="5" s="1"/>
  <c r="EO144" i="5"/>
  <c r="EZ144" i="5" s="1"/>
  <c r="EV143" i="5"/>
  <c r="EX143" i="5" s="1"/>
  <c r="ES143" i="5"/>
  <c r="EO143" i="5"/>
  <c r="EV142" i="5"/>
  <c r="ES142" i="5"/>
  <c r="EX142" i="5" s="1"/>
  <c r="EO142" i="5"/>
  <c r="EV141" i="5"/>
  <c r="ES141" i="5"/>
  <c r="EX141" i="5" s="1"/>
  <c r="EZ141" i="5" s="1"/>
  <c r="EO141" i="5"/>
  <c r="EV140" i="5"/>
  <c r="ES140" i="5"/>
  <c r="EX140" i="5" s="1"/>
  <c r="EO140" i="5"/>
  <c r="EZ140" i="5" s="1"/>
  <c r="EX139" i="5"/>
  <c r="EV139" i="5"/>
  <c r="ES139" i="5"/>
  <c r="EO139" i="5"/>
  <c r="EZ139" i="5" s="1"/>
  <c r="EX138" i="5"/>
  <c r="EZ138" i="5" s="1"/>
  <c r="EV138" i="5"/>
  <c r="ES138" i="5"/>
  <c r="EO138" i="5"/>
  <c r="EV137" i="5"/>
  <c r="ES137" i="5"/>
  <c r="EX137" i="5" s="1"/>
  <c r="EO137" i="5"/>
  <c r="EZ137" i="5" s="1"/>
  <c r="EV136" i="5"/>
  <c r="ES136" i="5"/>
  <c r="EX136" i="5" s="1"/>
  <c r="EO136" i="5"/>
  <c r="EV135" i="5"/>
  <c r="EX135" i="5" s="1"/>
  <c r="ES135" i="5"/>
  <c r="EO135" i="5"/>
  <c r="EZ135" i="5" s="1"/>
  <c r="EX134" i="5"/>
  <c r="EV134" i="5"/>
  <c r="ES134" i="5"/>
  <c r="EO134" i="5"/>
  <c r="EZ134" i="5" s="1"/>
  <c r="EV133" i="5"/>
  <c r="ES133" i="5"/>
  <c r="EX133" i="5" s="1"/>
  <c r="EZ133" i="5" s="1"/>
  <c r="EO133" i="5"/>
  <c r="EV132" i="5"/>
  <c r="ES132" i="5"/>
  <c r="EX132" i="5" s="1"/>
  <c r="EZ132" i="5" s="1"/>
  <c r="EO132" i="5"/>
  <c r="EV131" i="5"/>
  <c r="EX131" i="5" s="1"/>
  <c r="EZ131" i="5" s="1"/>
  <c r="ES131" i="5"/>
  <c r="EO131" i="5"/>
  <c r="EX130" i="5"/>
  <c r="EV130" i="5"/>
  <c r="ES130" i="5"/>
  <c r="EO130" i="5"/>
  <c r="EZ130" i="5" s="1"/>
  <c r="EV129" i="5"/>
  <c r="ES129" i="5"/>
  <c r="EX129" i="5" s="1"/>
  <c r="EO129" i="5"/>
  <c r="EZ129" i="5" s="1"/>
  <c r="EV128" i="5"/>
  <c r="ES128" i="5"/>
  <c r="EX128" i="5" s="1"/>
  <c r="EO128" i="5"/>
  <c r="EZ128" i="5" s="1"/>
  <c r="EV127" i="5"/>
  <c r="EX127" i="5" s="1"/>
  <c r="ES127" i="5"/>
  <c r="EO127" i="5"/>
  <c r="EX126" i="5"/>
  <c r="EV126" i="5"/>
  <c r="ES126" i="5"/>
  <c r="EO126" i="5"/>
  <c r="EZ126" i="5" s="1"/>
  <c r="EV125" i="5"/>
  <c r="ES125" i="5"/>
  <c r="EX125" i="5" s="1"/>
  <c r="EZ125" i="5" s="1"/>
  <c r="EO125" i="5"/>
  <c r="EV124" i="5"/>
  <c r="ES124" i="5"/>
  <c r="EX124" i="5" s="1"/>
  <c r="EO124" i="5"/>
  <c r="EZ124" i="5" s="1"/>
  <c r="EX123" i="5"/>
  <c r="EV123" i="5"/>
  <c r="ES123" i="5"/>
  <c r="EO123" i="5"/>
  <c r="EZ123" i="5" s="1"/>
  <c r="EX122" i="5"/>
  <c r="EZ122" i="5" s="1"/>
  <c r="EV122" i="5"/>
  <c r="ES122" i="5"/>
  <c r="EO122" i="5"/>
  <c r="EV121" i="5"/>
  <c r="ES121" i="5"/>
  <c r="EX121" i="5" s="1"/>
  <c r="EO121" i="5"/>
  <c r="EZ121" i="5" s="1"/>
  <c r="EV120" i="5"/>
  <c r="ES120" i="5"/>
  <c r="EX120" i="5" s="1"/>
  <c r="EZ120" i="5" s="1"/>
  <c r="EO120" i="5"/>
  <c r="EV119" i="5"/>
  <c r="EX119" i="5" s="1"/>
  <c r="ES119" i="5"/>
  <c r="EO119" i="5"/>
  <c r="EX118" i="5"/>
  <c r="EV118" i="5"/>
  <c r="ES118" i="5"/>
  <c r="EO118" i="5"/>
  <c r="EZ118" i="5" s="1"/>
  <c r="EV117" i="5"/>
  <c r="ES117" i="5"/>
  <c r="EX117" i="5" s="1"/>
  <c r="EZ117" i="5" s="1"/>
  <c r="EO117" i="5"/>
  <c r="EV116" i="5"/>
  <c r="ES116" i="5"/>
  <c r="EX116" i="5" s="1"/>
  <c r="EZ116" i="5" s="1"/>
  <c r="EO116" i="5"/>
  <c r="EV115" i="5"/>
  <c r="EX115" i="5" s="1"/>
  <c r="EZ115" i="5" s="1"/>
  <c r="ES115" i="5"/>
  <c r="EO115" i="5"/>
  <c r="EX114" i="5"/>
  <c r="EV114" i="5"/>
  <c r="ES114" i="5"/>
  <c r="EO114" i="5"/>
  <c r="EZ114" i="5" s="1"/>
  <c r="EV113" i="5"/>
  <c r="ES113" i="5"/>
  <c r="EX113" i="5" s="1"/>
  <c r="EO113" i="5"/>
  <c r="EV112" i="5"/>
  <c r="ES112" i="5"/>
  <c r="EX112" i="5" s="1"/>
  <c r="EO112" i="5"/>
  <c r="EZ112" i="5" s="1"/>
  <c r="EV111" i="5"/>
  <c r="EX111" i="5" s="1"/>
  <c r="ES111" i="5"/>
  <c r="EO111" i="5"/>
  <c r="EZ111" i="5" s="1"/>
  <c r="EX110" i="5"/>
  <c r="EV110" i="5"/>
  <c r="ES110" i="5"/>
  <c r="EO110" i="5"/>
  <c r="EZ110" i="5" s="1"/>
  <c r="EV109" i="5"/>
  <c r="ES109" i="5"/>
  <c r="EX109" i="5" s="1"/>
  <c r="EZ109" i="5" s="1"/>
  <c r="EO109" i="5"/>
  <c r="EV108" i="5"/>
  <c r="ES108" i="5"/>
  <c r="EX108" i="5" s="1"/>
  <c r="EZ108" i="5" s="1"/>
  <c r="EO108" i="5"/>
  <c r="EX107" i="5"/>
  <c r="EV107" i="5"/>
  <c r="ES107" i="5"/>
  <c r="EO107" i="5"/>
  <c r="EZ107" i="5" s="1"/>
  <c r="EX106" i="5"/>
  <c r="EZ106" i="5" s="1"/>
  <c r="EV106" i="5"/>
  <c r="ES106" i="5"/>
  <c r="EO106" i="5"/>
  <c r="EV105" i="5"/>
  <c r="ES105" i="5"/>
  <c r="EX105" i="5" s="1"/>
  <c r="EO105" i="5"/>
  <c r="EZ105" i="5" s="1"/>
  <c r="EV104" i="5"/>
  <c r="ES104" i="5"/>
  <c r="EX104" i="5" s="1"/>
  <c r="EZ104" i="5" s="1"/>
  <c r="EO104" i="5"/>
  <c r="EV103" i="5"/>
  <c r="EX103" i="5" s="1"/>
  <c r="ES103" i="5"/>
  <c r="EO103" i="5"/>
  <c r="EX102" i="5"/>
  <c r="EV102" i="5"/>
  <c r="ES102" i="5"/>
  <c r="EO102" i="5"/>
  <c r="EZ102" i="5" s="1"/>
  <c r="EV101" i="5"/>
  <c r="ES101" i="5"/>
  <c r="EX101" i="5" s="1"/>
  <c r="EZ101" i="5" s="1"/>
  <c r="FG101" i="5" s="1"/>
  <c r="EO101" i="5"/>
  <c r="EV100" i="5"/>
  <c r="ES100" i="5"/>
  <c r="EX100" i="5" s="1"/>
  <c r="EO100" i="5"/>
  <c r="EZ100" i="5" s="1"/>
  <c r="EV99" i="5"/>
  <c r="EX99" i="5" s="1"/>
  <c r="EZ99" i="5" s="1"/>
  <c r="FG99" i="5" s="1"/>
  <c r="ES99" i="5"/>
  <c r="EO99" i="5"/>
  <c r="EX98" i="5"/>
  <c r="EV98" i="5"/>
  <c r="ES98" i="5"/>
  <c r="EO98" i="5"/>
  <c r="EZ98" i="5" s="1"/>
  <c r="EV97" i="5"/>
  <c r="ES97" i="5"/>
  <c r="EX97" i="5" s="1"/>
  <c r="EO97" i="5"/>
  <c r="EZ97" i="5" s="1"/>
  <c r="EV96" i="5"/>
  <c r="ES96" i="5"/>
  <c r="EX96" i="5" s="1"/>
  <c r="EO96" i="5"/>
  <c r="EX95" i="5"/>
  <c r="EV95" i="5"/>
  <c r="ES95" i="5"/>
  <c r="EO95" i="5"/>
  <c r="EZ95" i="5" s="1"/>
  <c r="EX94" i="5"/>
  <c r="EV94" i="5"/>
  <c r="ES94" i="5"/>
  <c r="EO94" i="5"/>
  <c r="EZ94" i="5" s="1"/>
  <c r="EV93" i="5"/>
  <c r="ES93" i="5"/>
  <c r="EX93" i="5" s="1"/>
  <c r="EZ93" i="5" s="1"/>
  <c r="EO93" i="5"/>
  <c r="EV92" i="5"/>
  <c r="ES92" i="5"/>
  <c r="EX92" i="5" s="1"/>
  <c r="EZ92" i="5" s="1"/>
  <c r="EO92" i="5"/>
  <c r="EX91" i="5"/>
  <c r="EV91" i="5"/>
  <c r="ES91" i="5"/>
  <c r="EO91" i="5"/>
  <c r="EZ91" i="5" s="1"/>
  <c r="EX90" i="5"/>
  <c r="EZ90" i="5" s="1"/>
  <c r="EV90" i="5"/>
  <c r="ES90" i="5"/>
  <c r="EO90" i="5"/>
  <c r="EV89" i="5"/>
  <c r="ES89" i="5"/>
  <c r="EX89" i="5" s="1"/>
  <c r="EO89" i="5"/>
  <c r="EZ89" i="5" s="1"/>
  <c r="EV88" i="5"/>
  <c r="ES88" i="5"/>
  <c r="EX88" i="5" s="1"/>
  <c r="EZ88" i="5" s="1"/>
  <c r="EO88" i="5"/>
  <c r="EV87" i="5"/>
  <c r="EX87" i="5" s="1"/>
  <c r="ES87" i="5"/>
  <c r="EO87" i="5"/>
  <c r="EZ87" i="5" s="1"/>
  <c r="EX86" i="5"/>
  <c r="EV86" i="5"/>
  <c r="ES86" i="5"/>
  <c r="EO86" i="5"/>
  <c r="EZ86" i="5" s="1"/>
  <c r="EV85" i="5"/>
  <c r="ES85" i="5"/>
  <c r="EX85" i="5" s="1"/>
  <c r="EZ85" i="5" s="1"/>
  <c r="EO85" i="5"/>
  <c r="EV84" i="5"/>
  <c r="ES84" i="5"/>
  <c r="EX84" i="5" s="1"/>
  <c r="EO84" i="5"/>
  <c r="EZ84" i="5" s="1"/>
  <c r="EV83" i="5"/>
  <c r="ES83" i="5"/>
  <c r="EX83" i="5" s="1"/>
  <c r="EZ83" i="5" s="1"/>
  <c r="EO83" i="5"/>
  <c r="EX82" i="5"/>
  <c r="EV82" i="5"/>
  <c r="ES82" i="5"/>
  <c r="EO82" i="5"/>
  <c r="EZ82" i="5" s="1"/>
  <c r="EV81" i="5"/>
  <c r="ES81" i="5"/>
  <c r="EX81" i="5" s="1"/>
  <c r="EO81" i="5"/>
  <c r="EZ81" i="5" s="1"/>
  <c r="EV80" i="5"/>
  <c r="ES80" i="5"/>
  <c r="EX80" i="5" s="1"/>
  <c r="EO80" i="5"/>
  <c r="EZ80" i="5" s="1"/>
  <c r="EX79" i="5"/>
  <c r="EV79" i="5"/>
  <c r="ES79" i="5"/>
  <c r="EO79" i="5"/>
  <c r="EZ79" i="5" s="1"/>
  <c r="EX78" i="5"/>
  <c r="EV78" i="5"/>
  <c r="ES78" i="5"/>
  <c r="EO78" i="5"/>
  <c r="EZ78" i="5" s="1"/>
  <c r="EV77" i="5"/>
  <c r="ES77" i="5"/>
  <c r="EX77" i="5" s="1"/>
  <c r="EZ77" i="5" s="1"/>
  <c r="EO77" i="5"/>
  <c r="EV76" i="5"/>
  <c r="ES76" i="5"/>
  <c r="EX76" i="5" s="1"/>
  <c r="EZ76" i="5" s="1"/>
  <c r="EO76" i="5"/>
  <c r="EX75" i="5"/>
  <c r="EV75" i="5"/>
  <c r="ES75" i="5"/>
  <c r="EO75" i="5"/>
  <c r="EZ75" i="5" s="1"/>
  <c r="EX74" i="5"/>
  <c r="EZ74" i="5" s="1"/>
  <c r="EV74" i="5"/>
  <c r="ES74" i="5"/>
  <c r="EO74" i="5"/>
  <c r="EV73" i="5"/>
  <c r="ES73" i="5"/>
  <c r="EX73" i="5" s="1"/>
  <c r="EO73" i="5"/>
  <c r="EZ73" i="5" s="1"/>
  <c r="EV72" i="5"/>
  <c r="ES72" i="5"/>
  <c r="EX72" i="5" s="1"/>
  <c r="EZ72" i="5" s="1"/>
  <c r="EO72" i="5"/>
  <c r="EV71" i="5"/>
  <c r="EX71" i="5" s="1"/>
  <c r="ES71" i="5"/>
  <c r="EO71" i="5"/>
  <c r="EX70" i="5"/>
  <c r="EV70" i="5"/>
  <c r="ES70" i="5"/>
  <c r="EO70" i="5"/>
  <c r="EZ70" i="5" s="1"/>
  <c r="EV69" i="5"/>
  <c r="ES69" i="5"/>
  <c r="EX69" i="5" s="1"/>
  <c r="EZ69" i="5" s="1"/>
  <c r="EO69" i="5"/>
  <c r="EV68" i="5"/>
  <c r="ES68" i="5"/>
  <c r="EX68" i="5" s="1"/>
  <c r="EO68" i="5"/>
  <c r="EZ68" i="5" s="1"/>
  <c r="EV67" i="5"/>
  <c r="ES67" i="5"/>
  <c r="EX67" i="5" s="1"/>
  <c r="EZ67" i="5" s="1"/>
  <c r="EO67" i="5"/>
  <c r="EX66" i="5"/>
  <c r="EV66" i="5"/>
  <c r="ES66" i="5"/>
  <c r="EO66" i="5"/>
  <c r="EZ66" i="5" s="1"/>
  <c r="EV65" i="5"/>
  <c r="ES65" i="5"/>
  <c r="EX65" i="5" s="1"/>
  <c r="EO65" i="5"/>
  <c r="EZ65" i="5" s="1"/>
  <c r="EV64" i="5"/>
  <c r="ES64" i="5"/>
  <c r="EX64" i="5" s="1"/>
  <c r="EO64" i="5"/>
  <c r="EX63" i="5"/>
  <c r="EV63" i="5"/>
  <c r="ES63" i="5"/>
  <c r="EO63" i="5"/>
  <c r="EZ63" i="5" s="1"/>
  <c r="EX62" i="5"/>
  <c r="EV62" i="5"/>
  <c r="ES62" i="5"/>
  <c r="EO62" i="5"/>
  <c r="EZ62" i="5" s="1"/>
  <c r="EV61" i="5"/>
  <c r="ES61" i="5"/>
  <c r="EX61" i="5" s="1"/>
  <c r="EZ61" i="5" s="1"/>
  <c r="EO61" i="5"/>
  <c r="EV60" i="5"/>
  <c r="ES60" i="5"/>
  <c r="EX60" i="5" s="1"/>
  <c r="EZ60" i="5" s="1"/>
  <c r="EO60" i="5"/>
  <c r="EX59" i="5"/>
  <c r="EV59" i="5"/>
  <c r="ES59" i="5"/>
  <c r="EO59" i="5"/>
  <c r="EZ59" i="5" s="1"/>
  <c r="EX58" i="5"/>
  <c r="EZ58" i="5" s="1"/>
  <c r="EV58" i="5"/>
  <c r="ES58" i="5"/>
  <c r="EO58" i="5"/>
  <c r="EV57" i="5"/>
  <c r="ES57" i="5"/>
  <c r="EX57" i="5" s="1"/>
  <c r="EO57" i="5"/>
  <c r="EZ57" i="5" s="1"/>
  <c r="EV56" i="5"/>
  <c r="ES56" i="5"/>
  <c r="EX56" i="5" s="1"/>
  <c r="EZ56" i="5" s="1"/>
  <c r="EO56" i="5"/>
  <c r="EV55" i="5"/>
  <c r="EX55" i="5" s="1"/>
  <c r="ES55" i="5"/>
  <c r="EO55" i="5"/>
  <c r="EZ55" i="5" s="1"/>
  <c r="EX54" i="5"/>
  <c r="EV54" i="5"/>
  <c r="ES54" i="5"/>
  <c r="EO54" i="5"/>
  <c r="EZ54" i="5" s="1"/>
  <c r="EV53" i="5"/>
  <c r="ES53" i="5"/>
  <c r="EX53" i="5" s="1"/>
  <c r="EZ53" i="5" s="1"/>
  <c r="EO53" i="5"/>
  <c r="EV52" i="5"/>
  <c r="ES52" i="5"/>
  <c r="EX52" i="5" s="1"/>
  <c r="EO52" i="5"/>
  <c r="EZ52" i="5" s="1"/>
  <c r="EV51" i="5"/>
  <c r="ES51" i="5"/>
  <c r="EX51" i="5" s="1"/>
  <c r="EZ51" i="5" s="1"/>
  <c r="EO51" i="5"/>
  <c r="EX50" i="5"/>
  <c r="EV50" i="5"/>
  <c r="ES50" i="5"/>
  <c r="EO50" i="5"/>
  <c r="EZ50" i="5" s="1"/>
  <c r="EV49" i="5"/>
  <c r="ES49" i="5"/>
  <c r="EX49" i="5" s="1"/>
  <c r="EO49" i="5"/>
  <c r="EZ49" i="5" s="1"/>
  <c r="EV48" i="5"/>
  <c r="ES48" i="5"/>
  <c r="EX48" i="5" s="1"/>
  <c r="EO48" i="5"/>
  <c r="EZ48" i="5" s="1"/>
  <c r="EX47" i="5"/>
  <c r="EV47" i="5"/>
  <c r="ES47" i="5"/>
  <c r="EO47" i="5"/>
  <c r="EZ47" i="5" s="1"/>
  <c r="EX46" i="5"/>
  <c r="EV46" i="5"/>
  <c r="ES46" i="5"/>
  <c r="EO46" i="5"/>
  <c r="EZ46" i="5" s="1"/>
  <c r="EV45" i="5"/>
  <c r="ES45" i="5"/>
  <c r="EX45" i="5" s="1"/>
  <c r="EZ45" i="5" s="1"/>
  <c r="EO45" i="5"/>
  <c r="EV44" i="5"/>
  <c r="ES44" i="5"/>
  <c r="EX44" i="5" s="1"/>
  <c r="EZ44" i="5" s="1"/>
  <c r="EO44" i="5"/>
  <c r="EX43" i="5"/>
  <c r="EV43" i="5"/>
  <c r="ES43" i="5"/>
  <c r="EO43" i="5"/>
  <c r="EZ43" i="5" s="1"/>
  <c r="EX42" i="5"/>
  <c r="EZ42" i="5" s="1"/>
  <c r="EV42" i="5"/>
  <c r="ES42" i="5"/>
  <c r="EO42" i="5"/>
  <c r="EV41" i="5"/>
  <c r="ES41" i="5"/>
  <c r="EX41" i="5" s="1"/>
  <c r="EO41" i="5"/>
  <c r="EZ41" i="5" s="1"/>
  <c r="EV40" i="5"/>
  <c r="ES40" i="5"/>
  <c r="EX40" i="5" s="1"/>
  <c r="EZ40" i="5" s="1"/>
  <c r="EO40" i="5"/>
  <c r="EV39" i="5"/>
  <c r="EX39" i="5" s="1"/>
  <c r="ES39" i="5"/>
  <c r="EO39" i="5"/>
  <c r="EX38" i="5"/>
  <c r="EV38" i="5"/>
  <c r="ES38" i="5"/>
  <c r="EO38" i="5"/>
  <c r="EZ38" i="5" s="1"/>
  <c r="EV37" i="5"/>
  <c r="ES37" i="5"/>
  <c r="EX37" i="5" s="1"/>
  <c r="EO37" i="5"/>
  <c r="EV36" i="5"/>
  <c r="ES36" i="5"/>
  <c r="EX36" i="5" s="1"/>
  <c r="EO36" i="5"/>
  <c r="EZ36" i="5" s="1"/>
  <c r="EV35" i="5"/>
  <c r="ES35" i="5"/>
  <c r="EX35" i="5" s="1"/>
  <c r="EZ35" i="5" s="1"/>
  <c r="EO35" i="5"/>
  <c r="EZ34" i="5"/>
  <c r="EX34" i="5"/>
  <c r="EV34" i="5"/>
  <c r="ES34" i="5"/>
  <c r="EO34" i="5"/>
  <c r="EV33" i="5"/>
  <c r="ES33" i="5"/>
  <c r="EX33" i="5" s="1"/>
  <c r="EO33" i="5"/>
  <c r="EZ33" i="5" s="1"/>
  <c r="EV32" i="5"/>
  <c r="ES32" i="5"/>
  <c r="EX32" i="5" s="1"/>
  <c r="EO32" i="5"/>
  <c r="EZ32" i="5" s="1"/>
  <c r="EV31" i="5"/>
  <c r="EX31" i="5" s="1"/>
  <c r="ES31" i="5"/>
  <c r="EO31" i="5"/>
  <c r="EX30" i="5"/>
  <c r="EV30" i="5"/>
  <c r="ES30" i="5"/>
  <c r="EO30" i="5"/>
  <c r="EZ30" i="5" s="1"/>
  <c r="EV29" i="5"/>
  <c r="ES29" i="5"/>
  <c r="EX29" i="5" s="1"/>
  <c r="EZ29" i="5" s="1"/>
  <c r="EO29" i="5"/>
  <c r="EV28" i="5"/>
  <c r="ES28" i="5"/>
  <c r="EX28" i="5" s="1"/>
  <c r="EZ28" i="5" s="1"/>
  <c r="EO28" i="5"/>
  <c r="EX27" i="5"/>
  <c r="EV27" i="5"/>
  <c r="ES27" i="5"/>
  <c r="EO27" i="5"/>
  <c r="EZ27" i="5" s="1"/>
  <c r="EX26" i="5"/>
  <c r="EZ26" i="5" s="1"/>
  <c r="EV26" i="5"/>
  <c r="ES26" i="5"/>
  <c r="EO26" i="5"/>
  <c r="EV25" i="5"/>
  <c r="ES25" i="5"/>
  <c r="EX25" i="5" s="1"/>
  <c r="EO25" i="5"/>
  <c r="EZ25" i="5" s="1"/>
  <c r="EV24" i="5"/>
  <c r="ES24" i="5"/>
  <c r="EX24" i="5" s="1"/>
  <c r="EZ24" i="5" s="1"/>
  <c r="EO24" i="5"/>
  <c r="EV23" i="5"/>
  <c r="EX23" i="5" s="1"/>
  <c r="ES23" i="5"/>
  <c r="EO23" i="5"/>
  <c r="EZ23" i="5" s="1"/>
  <c r="EX22" i="5"/>
  <c r="EV22" i="5"/>
  <c r="ES22" i="5"/>
  <c r="EO22" i="5"/>
  <c r="EZ22" i="5" s="1"/>
  <c r="EV21" i="5"/>
  <c r="ES21" i="5"/>
  <c r="EO21" i="5"/>
  <c r="FA20" i="5"/>
  <c r="EY20" i="5"/>
  <c r="EW20" i="5"/>
  <c r="ET20" i="5"/>
  <c r="EV20" i="5" s="1"/>
  <c r="ER20" i="5"/>
  <c r="EQ20" i="5"/>
  <c r="EP20" i="5"/>
  <c r="ES20" i="5" s="1"/>
  <c r="EO20" i="5"/>
  <c r="FA19" i="5"/>
  <c r="EY19" i="5"/>
  <c r="EW19" i="5"/>
  <c r="EV19" i="5"/>
  <c r="ET19" i="5"/>
  <c r="ER19" i="5"/>
  <c r="EQ19" i="5"/>
  <c r="EP19" i="5"/>
  <c r="ES19" i="5" s="1"/>
  <c r="EX19" i="5" s="1"/>
  <c r="EZ19" i="5" s="1"/>
  <c r="FG19" i="5" s="1"/>
  <c r="EO19" i="5"/>
  <c r="EX18" i="5"/>
  <c r="EV18" i="5"/>
  <c r="ES18" i="5"/>
  <c r="EO18" i="5"/>
  <c r="EZ18" i="5" s="1"/>
  <c r="EV17" i="5"/>
  <c r="ES17" i="5"/>
  <c r="EX17" i="5" s="1"/>
  <c r="EO17" i="5"/>
  <c r="EZ17" i="5" s="1"/>
  <c r="EV16" i="5"/>
  <c r="ES16" i="5"/>
  <c r="EX16" i="5" s="1"/>
  <c r="EO16" i="5"/>
  <c r="EZ16" i="5" s="1"/>
  <c r="EV15" i="5"/>
  <c r="EX15" i="5" s="1"/>
  <c r="ES15" i="5"/>
  <c r="EO15" i="5"/>
  <c r="EX14" i="5"/>
  <c r="EV14" i="5"/>
  <c r="ES14" i="5"/>
  <c r="EO14" i="5"/>
  <c r="EZ14" i="5" s="1"/>
  <c r="EV13" i="5"/>
  <c r="ES13" i="5"/>
  <c r="EX13" i="5" s="1"/>
  <c r="EZ13" i="5" s="1"/>
  <c r="EO13" i="5"/>
  <c r="EV12" i="5"/>
  <c r="ES12" i="5"/>
  <c r="EX12" i="5" s="1"/>
  <c r="EZ12" i="5" s="1"/>
  <c r="EO12" i="5"/>
  <c r="EV11" i="5"/>
  <c r="EX11" i="5" s="1"/>
  <c r="ES11" i="5"/>
  <c r="EO11" i="5"/>
  <c r="EZ11" i="5" s="1"/>
  <c r="EX10" i="5"/>
  <c r="EZ10" i="5" s="1"/>
  <c r="EV10" i="5"/>
  <c r="ES10" i="5"/>
  <c r="EO10" i="5"/>
  <c r="EX9" i="5"/>
  <c r="EV9" i="5"/>
  <c r="ES9" i="5"/>
  <c r="EO9" i="5"/>
  <c r="EZ9" i="5" s="1"/>
  <c r="EV8" i="5"/>
  <c r="ES8" i="5"/>
  <c r="EO8" i="5"/>
  <c r="EV7" i="5"/>
  <c r="EX7" i="5" s="1"/>
  <c r="ES7" i="5"/>
  <c r="EO7" i="5"/>
  <c r="FA6" i="5"/>
  <c r="EY6" i="5"/>
  <c r="EW6" i="5"/>
  <c r="EV6" i="5"/>
  <c r="EU6" i="5"/>
  <c r="ET6" i="5"/>
  <c r="ER6" i="5"/>
  <c r="ES6" i="5" s="1"/>
  <c r="EX6" i="5" s="1"/>
  <c r="EO6" i="5"/>
  <c r="FA5" i="5"/>
  <c r="FA146" i="5" s="1"/>
  <c r="EY5" i="5"/>
  <c r="EY146" i="5" s="1"/>
  <c r="EW5" i="5"/>
  <c r="EW146" i="5" s="1"/>
  <c r="EV5" i="5"/>
  <c r="EU5" i="5"/>
  <c r="EU146" i="5" s="1"/>
  <c r="ET5" i="5"/>
  <c r="ET146" i="5" s="1"/>
  <c r="ER5" i="5"/>
  <c r="ES5" i="5" s="1"/>
  <c r="EQ146" i="5"/>
  <c r="EP146" i="5"/>
  <c r="EO5" i="5"/>
  <c r="EO146" i="5" s="1"/>
  <c r="EO146" i="4"/>
  <c r="CY152" i="5" l="1"/>
  <c r="EX8" i="5"/>
  <c r="EZ8" i="5" s="1"/>
  <c r="FG8" i="5" s="1"/>
  <c r="EX21" i="5"/>
  <c r="EZ21" i="5"/>
  <c r="FG21" i="5" s="1"/>
  <c r="E152" i="5"/>
  <c r="EZ39" i="5"/>
  <c r="EZ96" i="5"/>
  <c r="EZ15" i="5"/>
  <c r="EZ31" i="5"/>
  <c r="EZ64" i="5"/>
  <c r="EZ136" i="5"/>
  <c r="EZ103" i="5"/>
  <c r="EZ127" i="5"/>
  <c r="ES146" i="5"/>
  <c r="EX5" i="5"/>
  <c r="EX146" i="5" s="1"/>
  <c r="EZ7" i="5"/>
  <c r="EZ37" i="5"/>
  <c r="EZ113" i="5"/>
  <c r="EZ142" i="5"/>
  <c r="EV146" i="5"/>
  <c r="EX20" i="5"/>
  <c r="EZ20" i="5" s="1"/>
  <c r="FG20" i="5" s="1"/>
  <c r="EZ71" i="5"/>
  <c r="EZ143" i="5"/>
  <c r="EZ119" i="5"/>
  <c r="EZ6" i="5"/>
  <c r="FG6" i="5" s="1"/>
  <c r="EO147" i="5"/>
  <c r="EO151" i="5" s="1"/>
  <c r="EO152" i="5" s="1"/>
  <c r="D151" i="5"/>
  <c r="D152" i="5" s="1"/>
  <c r="ER146" i="5"/>
  <c r="EN151" i="4"/>
  <c r="EM151" i="4"/>
  <c r="EL151" i="4"/>
  <c r="EK151" i="4"/>
  <c r="EJ151" i="4"/>
  <c r="EI151" i="4"/>
  <c r="EH151" i="4"/>
  <c r="EG151" i="4"/>
  <c r="EF151" i="4"/>
  <c r="EE151" i="4"/>
  <c r="ED151" i="4"/>
  <c r="EC151" i="4"/>
  <c r="EB151" i="4"/>
  <c r="EA151" i="4"/>
  <c r="DZ151" i="4"/>
  <c r="DY151" i="4"/>
  <c r="DX151" i="4"/>
  <c r="DW151" i="4"/>
  <c r="DV151" i="4"/>
  <c r="DU151" i="4"/>
  <c r="DT151" i="4"/>
  <c r="DS151" i="4"/>
  <c r="DR151" i="4"/>
  <c r="DQ151" i="4"/>
  <c r="DP151" i="4"/>
  <c r="DO151" i="4"/>
  <c r="DN151" i="4"/>
  <c r="DM151" i="4"/>
  <c r="DL151" i="4"/>
  <c r="DK151" i="4"/>
  <c r="DJ151" i="4"/>
  <c r="DI151" i="4"/>
  <c r="DH151" i="4"/>
  <c r="DG151" i="4"/>
  <c r="DF151" i="4"/>
  <c r="DE151" i="4"/>
  <c r="DD151" i="4"/>
  <c r="DC151" i="4"/>
  <c r="DB151" i="4"/>
  <c r="DA151" i="4"/>
  <c r="CZ151" i="4"/>
  <c r="CY151" i="4"/>
  <c r="CX151" i="4"/>
  <c r="CW151" i="4"/>
  <c r="CV151" i="4"/>
  <c r="CU151" i="4"/>
  <c r="CT151" i="4"/>
  <c r="CS151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S150" i="4"/>
  <c r="R150" i="4"/>
  <c r="E150" i="4"/>
  <c r="EO150" i="4" s="1"/>
  <c r="D150" i="4"/>
  <c r="S149" i="4"/>
  <c r="R149" i="4"/>
  <c r="EO149" i="4" s="1"/>
  <c r="E149" i="4"/>
  <c r="D149" i="4"/>
  <c r="S148" i="4"/>
  <c r="R148" i="4"/>
  <c r="E148" i="4"/>
  <c r="D148" i="4"/>
  <c r="EO148" i="4" s="1"/>
  <c r="S147" i="4"/>
  <c r="S151" i="4" s="1"/>
  <c r="R147" i="4"/>
  <c r="R151" i="4" s="1"/>
  <c r="E147" i="4"/>
  <c r="E151" i="4" s="1"/>
  <c r="E152" i="4" s="1"/>
  <c r="D147" i="4"/>
  <c r="D151" i="4" s="1"/>
  <c r="EL146" i="4"/>
  <c r="EL152" i="4" s="1"/>
  <c r="DV146" i="4"/>
  <c r="DV152" i="4" s="1"/>
  <c r="DF146" i="4"/>
  <c r="DF152" i="4" s="1"/>
  <c r="CP146" i="4"/>
  <c r="CP152" i="4" s="1"/>
  <c r="BZ146" i="4"/>
  <c r="BZ152" i="4" s="1"/>
  <c r="BJ146" i="4"/>
  <c r="BJ152" i="4" s="1"/>
  <c r="AT146" i="4"/>
  <c r="AT152" i="4" s="1"/>
  <c r="AD146" i="4"/>
  <c r="AD152" i="4" s="1"/>
  <c r="N146" i="4"/>
  <c r="N152" i="4" s="1"/>
  <c r="E146" i="4"/>
  <c r="EV145" i="4"/>
  <c r="ES145" i="4"/>
  <c r="EX145" i="4" s="1"/>
  <c r="EO145" i="4"/>
  <c r="EZ145" i="4" s="1"/>
  <c r="EX144" i="4"/>
  <c r="EV144" i="4"/>
  <c r="ES144" i="4"/>
  <c r="EO144" i="4"/>
  <c r="EZ144" i="4" s="1"/>
  <c r="EV143" i="4"/>
  <c r="ES143" i="4"/>
  <c r="EX143" i="4" s="1"/>
  <c r="EO143" i="4"/>
  <c r="EX142" i="4"/>
  <c r="EV142" i="4"/>
  <c r="ES142" i="4"/>
  <c r="EO142" i="4"/>
  <c r="EZ142" i="4" s="1"/>
  <c r="EV141" i="4"/>
  <c r="ES141" i="4"/>
  <c r="EX141" i="4" s="1"/>
  <c r="EO141" i="4"/>
  <c r="EZ141" i="4" s="1"/>
  <c r="EX140" i="4"/>
  <c r="EV140" i="4"/>
  <c r="ES140" i="4"/>
  <c r="EO140" i="4"/>
  <c r="EZ140" i="4" s="1"/>
  <c r="EV139" i="4"/>
  <c r="ES139" i="4"/>
  <c r="EX139" i="4" s="1"/>
  <c r="EO139" i="4"/>
  <c r="EZ139" i="4" s="1"/>
  <c r="EX138" i="4"/>
  <c r="EV138" i="4"/>
  <c r="ES138" i="4"/>
  <c r="EO138" i="4"/>
  <c r="EZ138" i="4" s="1"/>
  <c r="EV137" i="4"/>
  <c r="ES137" i="4"/>
  <c r="EX137" i="4" s="1"/>
  <c r="EO137" i="4"/>
  <c r="EZ137" i="4" s="1"/>
  <c r="EX136" i="4"/>
  <c r="EV136" i="4"/>
  <c r="ES136" i="4"/>
  <c r="EO136" i="4"/>
  <c r="EZ136" i="4" s="1"/>
  <c r="EV135" i="4"/>
  <c r="ES135" i="4"/>
  <c r="EX135" i="4" s="1"/>
  <c r="EO135" i="4"/>
  <c r="EX134" i="4"/>
  <c r="EV134" i="4"/>
  <c r="ES134" i="4"/>
  <c r="EO134" i="4"/>
  <c r="EZ134" i="4" s="1"/>
  <c r="EV133" i="4"/>
  <c r="ES133" i="4"/>
  <c r="EX133" i="4" s="1"/>
  <c r="EO133" i="4"/>
  <c r="EZ133" i="4" s="1"/>
  <c r="EX132" i="4"/>
  <c r="EV132" i="4"/>
  <c r="ES132" i="4"/>
  <c r="EO132" i="4"/>
  <c r="EZ132" i="4" s="1"/>
  <c r="EV131" i="4"/>
  <c r="ES131" i="4"/>
  <c r="EX131" i="4" s="1"/>
  <c r="EO131" i="4"/>
  <c r="EX130" i="4"/>
  <c r="EV130" i="4"/>
  <c r="ES130" i="4"/>
  <c r="EO130" i="4"/>
  <c r="EZ130" i="4" s="1"/>
  <c r="EV129" i="4"/>
  <c r="ES129" i="4"/>
  <c r="EX129" i="4" s="1"/>
  <c r="EO129" i="4"/>
  <c r="EZ129" i="4" s="1"/>
  <c r="EX128" i="4"/>
  <c r="EV128" i="4"/>
  <c r="ES128" i="4"/>
  <c r="EO128" i="4"/>
  <c r="EZ128" i="4" s="1"/>
  <c r="EV127" i="4"/>
  <c r="ES127" i="4"/>
  <c r="EX127" i="4" s="1"/>
  <c r="EO127" i="4"/>
  <c r="EX126" i="4"/>
  <c r="EV126" i="4"/>
  <c r="ES126" i="4"/>
  <c r="EO126" i="4"/>
  <c r="EZ126" i="4" s="1"/>
  <c r="EV125" i="4"/>
  <c r="ES125" i="4"/>
  <c r="EX125" i="4" s="1"/>
  <c r="EO125" i="4"/>
  <c r="EZ125" i="4" s="1"/>
  <c r="EX124" i="4"/>
  <c r="EV124" i="4"/>
  <c r="ES124" i="4"/>
  <c r="EO124" i="4"/>
  <c r="EZ124" i="4" s="1"/>
  <c r="EV123" i="4"/>
  <c r="ES123" i="4"/>
  <c r="EX123" i="4" s="1"/>
  <c r="EO123" i="4"/>
  <c r="EZ123" i="4" s="1"/>
  <c r="EX122" i="4"/>
  <c r="EV122" i="4"/>
  <c r="ES122" i="4"/>
  <c r="EO122" i="4"/>
  <c r="EZ122" i="4" s="1"/>
  <c r="EV121" i="4"/>
  <c r="ES121" i="4"/>
  <c r="EX121" i="4" s="1"/>
  <c r="EO121" i="4"/>
  <c r="EZ121" i="4" s="1"/>
  <c r="EX120" i="4"/>
  <c r="EV120" i="4"/>
  <c r="ES120" i="4"/>
  <c r="EO120" i="4"/>
  <c r="EZ120" i="4" s="1"/>
  <c r="EV119" i="4"/>
  <c r="ES119" i="4"/>
  <c r="EX119" i="4" s="1"/>
  <c r="EO119" i="4"/>
  <c r="EZ119" i="4" s="1"/>
  <c r="EX118" i="4"/>
  <c r="EV118" i="4"/>
  <c r="ES118" i="4"/>
  <c r="EO118" i="4"/>
  <c r="EZ118" i="4" s="1"/>
  <c r="EV117" i="4"/>
  <c r="ES117" i="4"/>
  <c r="EX117" i="4" s="1"/>
  <c r="EO117" i="4"/>
  <c r="EZ117" i="4" s="1"/>
  <c r="EX116" i="4"/>
  <c r="EV116" i="4"/>
  <c r="ES116" i="4"/>
  <c r="EO116" i="4"/>
  <c r="EZ116" i="4" s="1"/>
  <c r="EV115" i="4"/>
  <c r="ES115" i="4"/>
  <c r="EX115" i="4" s="1"/>
  <c r="EO115" i="4"/>
  <c r="EX114" i="4"/>
  <c r="EV114" i="4"/>
  <c r="ES114" i="4"/>
  <c r="EO114" i="4"/>
  <c r="EZ114" i="4" s="1"/>
  <c r="EV113" i="4"/>
  <c r="ES113" i="4"/>
  <c r="EX113" i="4" s="1"/>
  <c r="EO113" i="4"/>
  <c r="EZ113" i="4" s="1"/>
  <c r="EX112" i="4"/>
  <c r="EV112" i="4"/>
  <c r="ES112" i="4"/>
  <c r="EO112" i="4"/>
  <c r="EZ112" i="4" s="1"/>
  <c r="EV111" i="4"/>
  <c r="ES111" i="4"/>
  <c r="EX111" i="4" s="1"/>
  <c r="EO111" i="4"/>
  <c r="EX110" i="4"/>
  <c r="EV110" i="4"/>
  <c r="ES110" i="4"/>
  <c r="EO110" i="4"/>
  <c r="EZ110" i="4" s="1"/>
  <c r="EV109" i="4"/>
  <c r="ES109" i="4"/>
  <c r="EX109" i="4" s="1"/>
  <c r="EO109" i="4"/>
  <c r="EZ109" i="4" s="1"/>
  <c r="EX108" i="4"/>
  <c r="EV108" i="4"/>
  <c r="ES108" i="4"/>
  <c r="EO108" i="4"/>
  <c r="EZ108" i="4" s="1"/>
  <c r="EV107" i="4"/>
  <c r="ES107" i="4"/>
  <c r="EX107" i="4" s="1"/>
  <c r="EO107" i="4"/>
  <c r="EZ107" i="4" s="1"/>
  <c r="EX106" i="4"/>
  <c r="EV106" i="4"/>
  <c r="ES106" i="4"/>
  <c r="EO106" i="4"/>
  <c r="EZ106" i="4" s="1"/>
  <c r="EV105" i="4"/>
  <c r="ES105" i="4"/>
  <c r="EX105" i="4" s="1"/>
  <c r="EO105" i="4"/>
  <c r="EZ105" i="4" s="1"/>
  <c r="EX104" i="4"/>
  <c r="EV104" i="4"/>
  <c r="ES104" i="4"/>
  <c r="EO104" i="4"/>
  <c r="EV103" i="4"/>
  <c r="EX103" i="4" s="1"/>
  <c r="ES103" i="4"/>
  <c r="EO103" i="4"/>
  <c r="EZ103" i="4" s="1"/>
  <c r="EV102" i="4"/>
  <c r="EX102" i="4" s="1"/>
  <c r="ES102" i="4"/>
  <c r="EO102" i="4"/>
  <c r="EV101" i="4"/>
  <c r="EX101" i="4" s="1"/>
  <c r="ES101" i="4"/>
  <c r="EO101" i="4"/>
  <c r="EZ101" i="4" s="1"/>
  <c r="EV100" i="4"/>
  <c r="ES100" i="4"/>
  <c r="EX100" i="4" s="1"/>
  <c r="EO100" i="4"/>
  <c r="EV99" i="4"/>
  <c r="ES99" i="4"/>
  <c r="EX99" i="4" s="1"/>
  <c r="EO99" i="4"/>
  <c r="EV98" i="4"/>
  <c r="ES98" i="4"/>
  <c r="EX98" i="4" s="1"/>
  <c r="EO98" i="4"/>
  <c r="EV97" i="4"/>
  <c r="ES97" i="4"/>
  <c r="EX97" i="4" s="1"/>
  <c r="EO97" i="4"/>
  <c r="EZ97" i="4" s="1"/>
  <c r="EV96" i="4"/>
  <c r="ES96" i="4"/>
  <c r="EX96" i="4" s="1"/>
  <c r="EZ96" i="4" s="1"/>
  <c r="EO96" i="4"/>
  <c r="EV95" i="4"/>
  <c r="ES95" i="4"/>
  <c r="EX95" i="4" s="1"/>
  <c r="EO95" i="4"/>
  <c r="EZ95" i="4" s="1"/>
  <c r="EV94" i="4"/>
  <c r="ES94" i="4"/>
  <c r="EX94" i="4" s="1"/>
  <c r="EO94" i="4"/>
  <c r="EV93" i="4"/>
  <c r="ES93" i="4"/>
  <c r="EX93" i="4" s="1"/>
  <c r="EO93" i="4"/>
  <c r="EV92" i="4"/>
  <c r="ES92" i="4"/>
  <c r="EX92" i="4" s="1"/>
  <c r="EO92" i="4"/>
  <c r="EV91" i="4"/>
  <c r="ES91" i="4"/>
  <c r="EX91" i="4" s="1"/>
  <c r="EO91" i="4"/>
  <c r="EZ91" i="4" s="1"/>
  <c r="EV90" i="4"/>
  <c r="ES90" i="4"/>
  <c r="EX90" i="4" s="1"/>
  <c r="EZ90" i="4" s="1"/>
  <c r="EO90" i="4"/>
  <c r="EV89" i="4"/>
  <c r="ES89" i="4"/>
  <c r="EX89" i="4" s="1"/>
  <c r="EO89" i="4"/>
  <c r="EZ89" i="4" s="1"/>
  <c r="EV88" i="4"/>
  <c r="ES88" i="4"/>
  <c r="EX88" i="4" s="1"/>
  <c r="EZ88" i="4" s="1"/>
  <c r="EO88" i="4"/>
  <c r="EV87" i="4"/>
  <c r="ES87" i="4"/>
  <c r="EX87" i="4" s="1"/>
  <c r="EO87" i="4"/>
  <c r="EV86" i="4"/>
  <c r="ES86" i="4"/>
  <c r="EX86" i="4" s="1"/>
  <c r="EO86" i="4"/>
  <c r="EV85" i="4"/>
  <c r="ES85" i="4"/>
  <c r="EX85" i="4" s="1"/>
  <c r="EO85" i="4"/>
  <c r="EV84" i="4"/>
  <c r="ES84" i="4"/>
  <c r="EX84" i="4" s="1"/>
  <c r="EZ84" i="4" s="1"/>
  <c r="EO84" i="4"/>
  <c r="EV83" i="4"/>
  <c r="ES83" i="4"/>
  <c r="EX83" i="4" s="1"/>
  <c r="EO83" i="4"/>
  <c r="EZ83" i="4" s="1"/>
  <c r="EV82" i="4"/>
  <c r="ES82" i="4"/>
  <c r="EX82" i="4" s="1"/>
  <c r="EO82" i="4"/>
  <c r="EV81" i="4"/>
  <c r="ES81" i="4"/>
  <c r="EX81" i="4" s="1"/>
  <c r="EO81" i="4"/>
  <c r="EV80" i="4"/>
  <c r="ES80" i="4"/>
  <c r="EX80" i="4" s="1"/>
  <c r="EZ80" i="4" s="1"/>
  <c r="EO80" i="4"/>
  <c r="EV79" i="4"/>
  <c r="ES79" i="4"/>
  <c r="EX79" i="4" s="1"/>
  <c r="EO79" i="4"/>
  <c r="EV78" i="4"/>
  <c r="ES78" i="4"/>
  <c r="EX78" i="4" s="1"/>
  <c r="EO78" i="4"/>
  <c r="EV77" i="4"/>
  <c r="ES77" i="4"/>
  <c r="EX77" i="4" s="1"/>
  <c r="EO77" i="4"/>
  <c r="EV76" i="4"/>
  <c r="ES76" i="4"/>
  <c r="EX76" i="4" s="1"/>
  <c r="EO76" i="4"/>
  <c r="EV75" i="4"/>
  <c r="ES75" i="4"/>
  <c r="EX75" i="4" s="1"/>
  <c r="EO75" i="4"/>
  <c r="EV74" i="4"/>
  <c r="ES74" i="4"/>
  <c r="EX74" i="4" s="1"/>
  <c r="EZ74" i="4" s="1"/>
  <c r="EO74" i="4"/>
  <c r="EV73" i="4"/>
  <c r="ES73" i="4"/>
  <c r="EX73" i="4" s="1"/>
  <c r="EO73" i="4"/>
  <c r="EZ73" i="4" s="1"/>
  <c r="EV72" i="4"/>
  <c r="ES72" i="4"/>
  <c r="EX72" i="4" s="1"/>
  <c r="EZ72" i="4" s="1"/>
  <c r="EO72" i="4"/>
  <c r="EV71" i="4"/>
  <c r="ES71" i="4"/>
  <c r="EX71" i="4" s="1"/>
  <c r="EO71" i="4"/>
  <c r="EZ71" i="4" s="1"/>
  <c r="EV70" i="4"/>
  <c r="ES70" i="4"/>
  <c r="EX70" i="4" s="1"/>
  <c r="EO70" i="4"/>
  <c r="EV69" i="4"/>
  <c r="ES69" i="4"/>
  <c r="EX69" i="4" s="1"/>
  <c r="EO69" i="4"/>
  <c r="EZ69" i="4" s="1"/>
  <c r="EV68" i="4"/>
  <c r="ES68" i="4"/>
  <c r="EX68" i="4" s="1"/>
  <c r="EZ68" i="4" s="1"/>
  <c r="EO68" i="4"/>
  <c r="EV67" i="4"/>
  <c r="ES67" i="4"/>
  <c r="EX67" i="4" s="1"/>
  <c r="EO67" i="4"/>
  <c r="EZ67" i="4" s="1"/>
  <c r="EV66" i="4"/>
  <c r="ES66" i="4"/>
  <c r="EX66" i="4" s="1"/>
  <c r="EO66" i="4"/>
  <c r="EV65" i="4"/>
  <c r="ES65" i="4"/>
  <c r="EX65" i="4" s="1"/>
  <c r="EO65" i="4"/>
  <c r="EZ65" i="4" s="1"/>
  <c r="EV64" i="4"/>
  <c r="ES64" i="4"/>
  <c r="EX64" i="4" s="1"/>
  <c r="EZ64" i="4" s="1"/>
  <c r="EO64" i="4"/>
  <c r="EV63" i="4"/>
  <c r="ES63" i="4"/>
  <c r="EX63" i="4" s="1"/>
  <c r="EO63" i="4"/>
  <c r="EZ63" i="4" s="1"/>
  <c r="EV62" i="4"/>
  <c r="ES62" i="4"/>
  <c r="EX62" i="4" s="1"/>
  <c r="EO62" i="4"/>
  <c r="EV61" i="4"/>
  <c r="ES61" i="4"/>
  <c r="EX61" i="4" s="1"/>
  <c r="EO61" i="4"/>
  <c r="EV60" i="4"/>
  <c r="ES60" i="4"/>
  <c r="EX60" i="4" s="1"/>
  <c r="EO60" i="4"/>
  <c r="EV59" i="4"/>
  <c r="ES59" i="4"/>
  <c r="EX59" i="4" s="1"/>
  <c r="EO59" i="4"/>
  <c r="EV58" i="4"/>
  <c r="ES58" i="4"/>
  <c r="EX58" i="4" s="1"/>
  <c r="EZ58" i="4" s="1"/>
  <c r="EO58" i="4"/>
  <c r="EV57" i="4"/>
  <c r="ES57" i="4"/>
  <c r="EX57" i="4" s="1"/>
  <c r="EO57" i="4"/>
  <c r="EZ57" i="4" s="1"/>
  <c r="EV56" i="4"/>
  <c r="ES56" i="4"/>
  <c r="EX56" i="4" s="1"/>
  <c r="EZ56" i="4" s="1"/>
  <c r="EO56" i="4"/>
  <c r="EV55" i="4"/>
  <c r="ES55" i="4"/>
  <c r="EX55" i="4" s="1"/>
  <c r="EO55" i="4"/>
  <c r="EV54" i="4"/>
  <c r="ES54" i="4"/>
  <c r="EX54" i="4" s="1"/>
  <c r="EO54" i="4"/>
  <c r="EV53" i="4"/>
  <c r="ES53" i="4"/>
  <c r="EX53" i="4" s="1"/>
  <c r="EO53" i="4"/>
  <c r="EV52" i="4"/>
  <c r="ES52" i="4"/>
  <c r="EX52" i="4" s="1"/>
  <c r="EZ52" i="4" s="1"/>
  <c r="EO52" i="4"/>
  <c r="EV51" i="4"/>
  <c r="ES51" i="4"/>
  <c r="EX51" i="4" s="1"/>
  <c r="EO51" i="4"/>
  <c r="EZ51" i="4" s="1"/>
  <c r="EV50" i="4"/>
  <c r="ES50" i="4"/>
  <c r="EX50" i="4" s="1"/>
  <c r="EO50" i="4"/>
  <c r="EV49" i="4"/>
  <c r="ES49" i="4"/>
  <c r="EX49" i="4" s="1"/>
  <c r="EO49" i="4"/>
  <c r="EV48" i="4"/>
  <c r="ES48" i="4"/>
  <c r="EX48" i="4" s="1"/>
  <c r="EZ48" i="4" s="1"/>
  <c r="EO48" i="4"/>
  <c r="EV47" i="4"/>
  <c r="ES47" i="4"/>
  <c r="EX47" i="4" s="1"/>
  <c r="EO47" i="4"/>
  <c r="EV46" i="4"/>
  <c r="ES46" i="4"/>
  <c r="EX46" i="4" s="1"/>
  <c r="EO46" i="4"/>
  <c r="EV45" i="4"/>
  <c r="ES45" i="4"/>
  <c r="EX45" i="4" s="1"/>
  <c r="EO45" i="4"/>
  <c r="EZ45" i="4" s="1"/>
  <c r="EV44" i="4"/>
  <c r="ES44" i="4"/>
  <c r="EX44" i="4" s="1"/>
  <c r="EO44" i="4"/>
  <c r="EV43" i="4"/>
  <c r="ES43" i="4"/>
  <c r="EX43" i="4" s="1"/>
  <c r="EO43" i="4"/>
  <c r="EV42" i="4"/>
  <c r="ES42" i="4"/>
  <c r="EX42" i="4" s="1"/>
  <c r="EZ42" i="4" s="1"/>
  <c r="EO42" i="4"/>
  <c r="EV41" i="4"/>
  <c r="ES41" i="4"/>
  <c r="EX41" i="4" s="1"/>
  <c r="EO41" i="4"/>
  <c r="EZ41" i="4" s="1"/>
  <c r="EV40" i="4"/>
  <c r="ES40" i="4"/>
  <c r="EX40" i="4" s="1"/>
  <c r="EZ40" i="4" s="1"/>
  <c r="EO40" i="4"/>
  <c r="EV39" i="4"/>
  <c r="ES39" i="4"/>
  <c r="EX39" i="4" s="1"/>
  <c r="EO39" i="4"/>
  <c r="EZ39" i="4" s="1"/>
  <c r="EV38" i="4"/>
  <c r="ES38" i="4"/>
  <c r="EX38" i="4" s="1"/>
  <c r="EO38" i="4"/>
  <c r="EV37" i="4"/>
  <c r="ES37" i="4"/>
  <c r="EX37" i="4" s="1"/>
  <c r="EO37" i="4"/>
  <c r="EZ37" i="4" s="1"/>
  <c r="EV36" i="4"/>
  <c r="ES36" i="4"/>
  <c r="EX36" i="4" s="1"/>
  <c r="EZ36" i="4" s="1"/>
  <c r="EO36" i="4"/>
  <c r="EV35" i="4"/>
  <c r="ES35" i="4"/>
  <c r="EX35" i="4" s="1"/>
  <c r="EO35" i="4"/>
  <c r="EZ35" i="4" s="1"/>
  <c r="EV34" i="4"/>
  <c r="ES34" i="4"/>
  <c r="EX34" i="4" s="1"/>
  <c r="EO34" i="4"/>
  <c r="EV33" i="4"/>
  <c r="ES33" i="4"/>
  <c r="EX33" i="4" s="1"/>
  <c r="EO33" i="4"/>
  <c r="EZ33" i="4" s="1"/>
  <c r="EV32" i="4"/>
  <c r="ES32" i="4"/>
  <c r="EX32" i="4" s="1"/>
  <c r="EZ32" i="4" s="1"/>
  <c r="EO32" i="4"/>
  <c r="EV31" i="4"/>
  <c r="ES31" i="4"/>
  <c r="EX31" i="4" s="1"/>
  <c r="EO31" i="4"/>
  <c r="EZ31" i="4" s="1"/>
  <c r="EV30" i="4"/>
  <c r="ES30" i="4"/>
  <c r="EX30" i="4" s="1"/>
  <c r="EZ30" i="4" s="1"/>
  <c r="EO30" i="4"/>
  <c r="EV29" i="4"/>
  <c r="ES29" i="4"/>
  <c r="EX29" i="4" s="1"/>
  <c r="EO29" i="4"/>
  <c r="EV28" i="4"/>
  <c r="ES28" i="4"/>
  <c r="EX28" i="4" s="1"/>
  <c r="EO28" i="4"/>
  <c r="EV27" i="4"/>
  <c r="ES27" i="4"/>
  <c r="EX27" i="4" s="1"/>
  <c r="EO27" i="4"/>
  <c r="EV26" i="4"/>
  <c r="ES26" i="4"/>
  <c r="EX26" i="4" s="1"/>
  <c r="EZ26" i="4" s="1"/>
  <c r="EO26" i="4"/>
  <c r="EV25" i="4"/>
  <c r="ES25" i="4"/>
  <c r="EX25" i="4" s="1"/>
  <c r="EO25" i="4"/>
  <c r="EZ25" i="4" s="1"/>
  <c r="EV24" i="4"/>
  <c r="ES24" i="4"/>
  <c r="EX24" i="4" s="1"/>
  <c r="EZ24" i="4" s="1"/>
  <c r="EO24" i="4"/>
  <c r="EV23" i="4"/>
  <c r="ES23" i="4"/>
  <c r="EX23" i="4" s="1"/>
  <c r="EO23" i="4"/>
  <c r="EV22" i="4"/>
  <c r="ES22" i="4"/>
  <c r="EX22" i="4" s="1"/>
  <c r="EO22" i="4"/>
  <c r="EV21" i="4"/>
  <c r="ES21" i="4"/>
  <c r="EX21" i="4" s="1"/>
  <c r="EO21" i="4"/>
  <c r="FA20" i="4"/>
  <c r="EY20" i="4"/>
  <c r="EW20" i="4"/>
  <c r="EU20" i="4"/>
  <c r="ET20" i="4"/>
  <c r="EV20" i="4" s="1"/>
  <c r="ER20" i="4"/>
  <c r="EQ20" i="4"/>
  <c r="EP20" i="4"/>
  <c r="ES20" i="4" s="1"/>
  <c r="EX20" i="4" s="1"/>
  <c r="EO20" i="4"/>
  <c r="EZ20" i="4" s="1"/>
  <c r="FA19" i="4"/>
  <c r="EY19" i="4"/>
  <c r="EW19" i="4"/>
  <c r="EU19" i="4"/>
  <c r="ET19" i="4"/>
  <c r="EV19" i="4" s="1"/>
  <c r="ES19" i="4"/>
  <c r="EX19" i="4" s="1"/>
  <c r="ER19" i="4"/>
  <c r="EQ19" i="4"/>
  <c r="EP19" i="4"/>
  <c r="EO19" i="4"/>
  <c r="EV18" i="4"/>
  <c r="ES18" i="4"/>
  <c r="EX18" i="4" s="1"/>
  <c r="EO18" i="4"/>
  <c r="EV17" i="4"/>
  <c r="ES17" i="4"/>
  <c r="EX17" i="4" s="1"/>
  <c r="EO17" i="4"/>
  <c r="EZ17" i="4" s="1"/>
  <c r="EV16" i="4"/>
  <c r="ES16" i="4"/>
  <c r="EX16" i="4" s="1"/>
  <c r="EO16" i="4"/>
  <c r="EV15" i="4"/>
  <c r="ES15" i="4"/>
  <c r="EX15" i="4" s="1"/>
  <c r="EO15" i="4"/>
  <c r="EZ15" i="4" s="1"/>
  <c r="EV14" i="4"/>
  <c r="ES14" i="4"/>
  <c r="EX14" i="4" s="1"/>
  <c r="EZ14" i="4" s="1"/>
  <c r="EO14" i="4"/>
  <c r="EV13" i="4"/>
  <c r="ES13" i="4"/>
  <c r="EX13" i="4" s="1"/>
  <c r="EO13" i="4"/>
  <c r="EZ13" i="4" s="1"/>
  <c r="EV12" i="4"/>
  <c r="ES12" i="4"/>
  <c r="EX12" i="4" s="1"/>
  <c r="EO12" i="4"/>
  <c r="EV11" i="4"/>
  <c r="ES11" i="4"/>
  <c r="EX11" i="4" s="1"/>
  <c r="EO11" i="4"/>
  <c r="EV10" i="4"/>
  <c r="ES10" i="4"/>
  <c r="EX10" i="4" s="1"/>
  <c r="EO10" i="4"/>
  <c r="EV9" i="4"/>
  <c r="ES9" i="4"/>
  <c r="EX9" i="4" s="1"/>
  <c r="EO9" i="4"/>
  <c r="EZ9" i="4" s="1"/>
  <c r="EV8" i="4"/>
  <c r="ES8" i="4"/>
  <c r="EX8" i="4" s="1"/>
  <c r="EO8" i="4"/>
  <c r="EV7" i="4"/>
  <c r="ES7" i="4"/>
  <c r="EX7" i="4" s="1"/>
  <c r="EO7" i="4"/>
  <c r="EZ7" i="4" s="1"/>
  <c r="FA6" i="4"/>
  <c r="EY6" i="4"/>
  <c r="EW6" i="4"/>
  <c r="EV6" i="4"/>
  <c r="EU6" i="4"/>
  <c r="ET6" i="4"/>
  <c r="ES6" i="4"/>
  <c r="EX6" i="4" s="1"/>
  <c r="ER6" i="4"/>
  <c r="EQ6" i="4"/>
  <c r="EP6" i="4"/>
  <c r="EN146" i="4"/>
  <c r="EN152" i="4" s="1"/>
  <c r="DX146" i="4"/>
  <c r="DX152" i="4" s="1"/>
  <c r="DH146" i="4"/>
  <c r="DH152" i="4" s="1"/>
  <c r="CR146" i="4"/>
  <c r="CR152" i="4" s="1"/>
  <c r="CB146" i="4"/>
  <c r="CB152" i="4" s="1"/>
  <c r="BL146" i="4"/>
  <c r="BL152" i="4" s="1"/>
  <c r="AV146" i="4"/>
  <c r="AV152" i="4" s="1"/>
  <c r="AF146" i="4"/>
  <c r="AF152" i="4" s="1"/>
  <c r="S146" i="4"/>
  <c r="S152" i="4" s="1"/>
  <c r="EO6" i="4"/>
  <c r="EZ6" i="4" s="1"/>
  <c r="FA5" i="4"/>
  <c r="FA146" i="4" s="1"/>
  <c r="EY5" i="4"/>
  <c r="EY146" i="4" s="1"/>
  <c r="EW5" i="4"/>
  <c r="EW146" i="4" s="1"/>
  <c r="EU5" i="4"/>
  <c r="EU146" i="4" s="1"/>
  <c r="ET5" i="4"/>
  <c r="ET146" i="4" s="1"/>
  <c r="ES5" i="4"/>
  <c r="ER5" i="4"/>
  <c r="ER146" i="4" s="1"/>
  <c r="EQ5" i="4"/>
  <c r="EQ146" i="4" s="1"/>
  <c r="EP5" i="4"/>
  <c r="EP146" i="4" s="1"/>
  <c r="EM146" i="4"/>
  <c r="EM152" i="4" s="1"/>
  <c r="EK146" i="4"/>
  <c r="EK152" i="4" s="1"/>
  <c r="EJ146" i="4"/>
  <c r="EJ152" i="4" s="1"/>
  <c r="EI146" i="4"/>
  <c r="EI152" i="4" s="1"/>
  <c r="EH146" i="4"/>
  <c r="EH152" i="4" s="1"/>
  <c r="EG146" i="4"/>
  <c r="EG152" i="4" s="1"/>
  <c r="EF146" i="4"/>
  <c r="EF152" i="4" s="1"/>
  <c r="EE146" i="4"/>
  <c r="EE152" i="4" s="1"/>
  <c r="ED146" i="4"/>
  <c r="ED152" i="4" s="1"/>
  <c r="EC146" i="4"/>
  <c r="EC152" i="4" s="1"/>
  <c r="EB146" i="4"/>
  <c r="EB152" i="4" s="1"/>
  <c r="EA146" i="4"/>
  <c r="EA152" i="4" s="1"/>
  <c r="DZ146" i="4"/>
  <c r="DZ152" i="4" s="1"/>
  <c r="DY146" i="4"/>
  <c r="DY152" i="4" s="1"/>
  <c r="DW146" i="4"/>
  <c r="DW152" i="4" s="1"/>
  <c r="DU146" i="4"/>
  <c r="DU152" i="4" s="1"/>
  <c r="DT146" i="4"/>
  <c r="DT152" i="4" s="1"/>
  <c r="DS146" i="4"/>
  <c r="DS152" i="4" s="1"/>
  <c r="DR146" i="4"/>
  <c r="DR152" i="4" s="1"/>
  <c r="DQ146" i="4"/>
  <c r="DQ152" i="4" s="1"/>
  <c r="DP146" i="4"/>
  <c r="DP152" i="4" s="1"/>
  <c r="DO146" i="4"/>
  <c r="DO152" i="4" s="1"/>
  <c r="DN146" i="4"/>
  <c r="DN152" i="4" s="1"/>
  <c r="DM146" i="4"/>
  <c r="DM152" i="4" s="1"/>
  <c r="DL146" i="4"/>
  <c r="DL152" i="4" s="1"/>
  <c r="DK146" i="4"/>
  <c r="DK152" i="4" s="1"/>
  <c r="DJ146" i="4"/>
  <c r="DJ152" i="4" s="1"/>
  <c r="DI146" i="4"/>
  <c r="DI152" i="4" s="1"/>
  <c r="DG146" i="4"/>
  <c r="DG152" i="4" s="1"/>
  <c r="DE146" i="4"/>
  <c r="DE152" i="4" s="1"/>
  <c r="DD146" i="4"/>
  <c r="DD152" i="4" s="1"/>
  <c r="DC146" i="4"/>
  <c r="DC152" i="4" s="1"/>
  <c r="DB146" i="4"/>
  <c r="DB152" i="4" s="1"/>
  <c r="DA146" i="4"/>
  <c r="DA152" i="4" s="1"/>
  <c r="CZ146" i="4"/>
  <c r="CZ152" i="4" s="1"/>
  <c r="CY146" i="4"/>
  <c r="CY152" i="4" s="1"/>
  <c r="CX146" i="4"/>
  <c r="CX152" i="4" s="1"/>
  <c r="CW146" i="4"/>
  <c r="CW152" i="4" s="1"/>
  <c r="CV146" i="4"/>
  <c r="CV152" i="4" s="1"/>
  <c r="CU146" i="4"/>
  <c r="CU152" i="4" s="1"/>
  <c r="CT146" i="4"/>
  <c r="CT152" i="4" s="1"/>
  <c r="CS146" i="4"/>
  <c r="CS152" i="4" s="1"/>
  <c r="CQ146" i="4"/>
  <c r="CQ152" i="4" s="1"/>
  <c r="CO146" i="4"/>
  <c r="CO152" i="4" s="1"/>
  <c r="CN146" i="4"/>
  <c r="CN152" i="4" s="1"/>
  <c r="CM146" i="4"/>
  <c r="CM152" i="4" s="1"/>
  <c r="CL146" i="4"/>
  <c r="CL152" i="4" s="1"/>
  <c r="CK146" i="4"/>
  <c r="CK152" i="4" s="1"/>
  <c r="CJ146" i="4"/>
  <c r="CJ152" i="4" s="1"/>
  <c r="CI146" i="4"/>
  <c r="CI152" i="4" s="1"/>
  <c r="CH146" i="4"/>
  <c r="CH152" i="4" s="1"/>
  <c r="CG146" i="4"/>
  <c r="CG152" i="4" s="1"/>
  <c r="CF146" i="4"/>
  <c r="CF152" i="4" s="1"/>
  <c r="CE146" i="4"/>
  <c r="CE152" i="4" s="1"/>
  <c r="CD146" i="4"/>
  <c r="CD152" i="4" s="1"/>
  <c r="CC146" i="4"/>
  <c r="CC152" i="4" s="1"/>
  <c r="CA146" i="4"/>
  <c r="CA152" i="4" s="1"/>
  <c r="BY146" i="4"/>
  <c r="BY152" i="4" s="1"/>
  <c r="BX146" i="4"/>
  <c r="BX152" i="4" s="1"/>
  <c r="BW146" i="4"/>
  <c r="BW152" i="4" s="1"/>
  <c r="BV146" i="4"/>
  <c r="BV152" i="4" s="1"/>
  <c r="BU146" i="4"/>
  <c r="BU152" i="4" s="1"/>
  <c r="BT146" i="4"/>
  <c r="BT152" i="4" s="1"/>
  <c r="BS146" i="4"/>
  <c r="BS152" i="4" s="1"/>
  <c r="BR146" i="4"/>
  <c r="BR152" i="4" s="1"/>
  <c r="BQ146" i="4"/>
  <c r="BQ152" i="4" s="1"/>
  <c r="BP146" i="4"/>
  <c r="BP152" i="4" s="1"/>
  <c r="BO146" i="4"/>
  <c r="BO152" i="4" s="1"/>
  <c r="BN146" i="4"/>
  <c r="BN152" i="4" s="1"/>
  <c r="BM146" i="4"/>
  <c r="BM152" i="4" s="1"/>
  <c r="BK146" i="4"/>
  <c r="BK152" i="4" s="1"/>
  <c r="BI146" i="4"/>
  <c r="BI152" i="4" s="1"/>
  <c r="BH146" i="4"/>
  <c r="BH152" i="4" s="1"/>
  <c r="BG146" i="4"/>
  <c r="BG152" i="4" s="1"/>
  <c r="BF146" i="4"/>
  <c r="BF152" i="4" s="1"/>
  <c r="BE146" i="4"/>
  <c r="BE152" i="4" s="1"/>
  <c r="BD146" i="4"/>
  <c r="BD152" i="4" s="1"/>
  <c r="BC146" i="4"/>
  <c r="BC152" i="4" s="1"/>
  <c r="BB146" i="4"/>
  <c r="BB152" i="4" s="1"/>
  <c r="BA146" i="4"/>
  <c r="BA152" i="4" s="1"/>
  <c r="AZ146" i="4"/>
  <c r="AZ152" i="4" s="1"/>
  <c r="AY146" i="4"/>
  <c r="AY152" i="4" s="1"/>
  <c r="AX146" i="4"/>
  <c r="AX152" i="4" s="1"/>
  <c r="AW146" i="4"/>
  <c r="AW152" i="4" s="1"/>
  <c r="AU146" i="4"/>
  <c r="AU152" i="4" s="1"/>
  <c r="AS146" i="4"/>
  <c r="AS152" i="4" s="1"/>
  <c r="AR146" i="4"/>
  <c r="AR152" i="4" s="1"/>
  <c r="AQ146" i="4"/>
  <c r="AQ152" i="4" s="1"/>
  <c r="AP146" i="4"/>
  <c r="AP152" i="4" s="1"/>
  <c r="AO146" i="4"/>
  <c r="AO152" i="4" s="1"/>
  <c r="AN146" i="4"/>
  <c r="AN152" i="4" s="1"/>
  <c r="AM146" i="4"/>
  <c r="AM152" i="4" s="1"/>
  <c r="AL146" i="4"/>
  <c r="AL152" i="4" s="1"/>
  <c r="AK146" i="4"/>
  <c r="AK152" i="4" s="1"/>
  <c r="AJ146" i="4"/>
  <c r="AJ152" i="4" s="1"/>
  <c r="AI146" i="4"/>
  <c r="AI152" i="4" s="1"/>
  <c r="AH146" i="4"/>
  <c r="AH152" i="4" s="1"/>
  <c r="AG146" i="4"/>
  <c r="AG152" i="4" s="1"/>
  <c r="AE146" i="4"/>
  <c r="AE152" i="4" s="1"/>
  <c r="AC146" i="4"/>
  <c r="AC152" i="4" s="1"/>
  <c r="AB146" i="4"/>
  <c r="AB152" i="4" s="1"/>
  <c r="AA146" i="4"/>
  <c r="AA152" i="4" s="1"/>
  <c r="Z146" i="4"/>
  <c r="Z152" i="4" s="1"/>
  <c r="Y146" i="4"/>
  <c r="Y152" i="4" s="1"/>
  <c r="X146" i="4"/>
  <c r="X152" i="4" s="1"/>
  <c r="W146" i="4"/>
  <c r="W152" i="4" s="1"/>
  <c r="V146" i="4"/>
  <c r="V152" i="4" s="1"/>
  <c r="U146" i="4"/>
  <c r="U152" i="4" s="1"/>
  <c r="T146" i="4"/>
  <c r="T152" i="4" s="1"/>
  <c r="R146" i="4"/>
  <c r="R152" i="4" s="1"/>
  <c r="Q146" i="4"/>
  <c r="Q152" i="4" s="1"/>
  <c r="P146" i="4"/>
  <c r="P152" i="4" s="1"/>
  <c r="O146" i="4"/>
  <c r="O152" i="4" s="1"/>
  <c r="M146" i="4"/>
  <c r="M152" i="4" s="1"/>
  <c r="L146" i="4"/>
  <c r="L152" i="4" s="1"/>
  <c r="K146" i="4"/>
  <c r="K152" i="4" s="1"/>
  <c r="J146" i="4"/>
  <c r="J152" i="4" s="1"/>
  <c r="I146" i="4"/>
  <c r="I152" i="4" s="1"/>
  <c r="H146" i="4"/>
  <c r="H152" i="4" s="1"/>
  <c r="G146" i="4"/>
  <c r="G152" i="4" s="1"/>
  <c r="F146" i="4"/>
  <c r="F152" i="4" s="1"/>
  <c r="D19" i="3"/>
  <c r="D9" i="3"/>
  <c r="D10" i="3"/>
  <c r="D11" i="3"/>
  <c r="D12" i="3"/>
  <c r="D13" i="3"/>
  <c r="D14" i="3"/>
  <c r="D15" i="3"/>
  <c r="D16" i="3"/>
  <c r="D17" i="3"/>
  <c r="D18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100" i="3"/>
  <c r="D102" i="3"/>
  <c r="D103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7" i="3"/>
  <c r="EZ5" i="5" l="1"/>
  <c r="EZ10" i="4"/>
  <c r="EZ22" i="4"/>
  <c r="EZ38" i="4"/>
  <c r="EZ54" i="4"/>
  <c r="EZ70" i="4"/>
  <c r="EZ86" i="4"/>
  <c r="EZ16" i="4"/>
  <c r="EZ28" i="4"/>
  <c r="EZ44" i="4"/>
  <c r="EZ60" i="4"/>
  <c r="EZ76" i="4"/>
  <c r="EZ92" i="4"/>
  <c r="EZ34" i="4"/>
  <c r="EZ50" i="4"/>
  <c r="EZ66" i="4"/>
  <c r="EZ82" i="4"/>
  <c r="EZ98" i="4"/>
  <c r="EZ12" i="4"/>
  <c r="EZ18" i="4"/>
  <c r="EZ46" i="4"/>
  <c r="EZ62" i="4"/>
  <c r="EZ78" i="4"/>
  <c r="EZ94" i="4"/>
  <c r="EZ104" i="4"/>
  <c r="EZ8" i="4"/>
  <c r="EZ47" i="4"/>
  <c r="EZ79" i="4"/>
  <c r="EZ21" i="4"/>
  <c r="EZ53" i="4"/>
  <c r="EZ85" i="4"/>
  <c r="EZ100" i="4"/>
  <c r="EZ135" i="4"/>
  <c r="EZ27" i="4"/>
  <c r="EZ59" i="4"/>
  <c r="EZ115" i="4"/>
  <c r="EZ77" i="4"/>
  <c r="EZ127" i="4"/>
  <c r="EZ19" i="4"/>
  <c r="EZ43" i="4"/>
  <c r="EZ75" i="4"/>
  <c r="EZ102" i="4"/>
  <c r="ES146" i="4"/>
  <c r="EZ49" i="4"/>
  <c r="EZ81" i="4"/>
  <c r="EZ131" i="4"/>
  <c r="EZ23" i="4"/>
  <c r="EZ55" i="4"/>
  <c r="EZ87" i="4"/>
  <c r="EO5" i="4"/>
  <c r="EZ11" i="4"/>
  <c r="EZ29" i="4"/>
  <c r="EZ61" i="4"/>
  <c r="EZ93" i="4"/>
  <c r="EZ99" i="4"/>
  <c r="EZ111" i="4"/>
  <c r="EZ143" i="4"/>
  <c r="EV5" i="4"/>
  <c r="EV146" i="4" s="1"/>
  <c r="EO147" i="4"/>
  <c r="EO151" i="4" s="1"/>
  <c r="D146" i="4"/>
  <c r="D152" i="4" s="1"/>
  <c r="EN151" i="3"/>
  <c r="EM151" i="3"/>
  <c r="EL151" i="3"/>
  <c r="EK151" i="3"/>
  <c r="EJ151" i="3"/>
  <c r="EI151" i="3"/>
  <c r="EH151" i="3"/>
  <c r="EG151" i="3"/>
  <c r="EF151" i="3"/>
  <c r="EE151" i="3"/>
  <c r="ED151" i="3"/>
  <c r="EC151" i="3"/>
  <c r="EB151" i="3"/>
  <c r="EA151" i="3"/>
  <c r="DZ151" i="3"/>
  <c r="DY151" i="3"/>
  <c r="DX151" i="3"/>
  <c r="DW151" i="3"/>
  <c r="DV151" i="3"/>
  <c r="DU151" i="3"/>
  <c r="DT151" i="3"/>
  <c r="DS151" i="3"/>
  <c r="DR151" i="3"/>
  <c r="DQ151" i="3"/>
  <c r="DP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S150" i="3"/>
  <c r="R150" i="3"/>
  <c r="E150" i="3"/>
  <c r="EO150" i="3" s="1"/>
  <c r="D150" i="3"/>
  <c r="S149" i="3"/>
  <c r="R149" i="3"/>
  <c r="E149" i="3"/>
  <c r="D149" i="3"/>
  <c r="EO149" i="3" s="1"/>
  <c r="S148" i="3"/>
  <c r="R148" i="3"/>
  <c r="E148" i="3"/>
  <c r="D148" i="3"/>
  <c r="EO148" i="3" s="1"/>
  <c r="S147" i="3"/>
  <c r="S151" i="3" s="1"/>
  <c r="R147" i="3"/>
  <c r="R151" i="3" s="1"/>
  <c r="E147" i="3"/>
  <c r="E151" i="3" s="1"/>
  <c r="D147" i="3"/>
  <c r="D151" i="3" s="1"/>
  <c r="EM146" i="3"/>
  <c r="EM152" i="3" s="1"/>
  <c r="EL146" i="3"/>
  <c r="EL152" i="3" s="1"/>
  <c r="DW146" i="3"/>
  <c r="DW152" i="3" s="1"/>
  <c r="DV146" i="3"/>
  <c r="DV152" i="3" s="1"/>
  <c r="DG146" i="3"/>
  <c r="DG152" i="3" s="1"/>
  <c r="DF146" i="3"/>
  <c r="DF152" i="3" s="1"/>
  <c r="CQ146" i="3"/>
  <c r="CQ152" i="3" s="1"/>
  <c r="CP146" i="3"/>
  <c r="CP152" i="3" s="1"/>
  <c r="CA146" i="3"/>
  <c r="CA152" i="3" s="1"/>
  <c r="BZ146" i="3"/>
  <c r="BZ152" i="3" s="1"/>
  <c r="BK146" i="3"/>
  <c r="BK152" i="3" s="1"/>
  <c r="BJ146" i="3"/>
  <c r="BJ152" i="3" s="1"/>
  <c r="AU146" i="3"/>
  <c r="AU152" i="3" s="1"/>
  <c r="AT146" i="3"/>
  <c r="AT152" i="3" s="1"/>
  <c r="AE146" i="3"/>
  <c r="AE152" i="3" s="1"/>
  <c r="AD146" i="3"/>
  <c r="AD152" i="3" s="1"/>
  <c r="O146" i="3"/>
  <c r="O152" i="3" s="1"/>
  <c r="N146" i="3"/>
  <c r="N152" i="3" s="1"/>
  <c r="EV145" i="3"/>
  <c r="ES145" i="3"/>
  <c r="EX145" i="3" s="1"/>
  <c r="S145" i="3"/>
  <c r="EO145" i="3" s="1"/>
  <c r="EZ145" i="3" s="1"/>
  <c r="R145" i="3"/>
  <c r="EV144" i="3"/>
  <c r="ES144" i="3"/>
  <c r="EX144" i="3" s="1"/>
  <c r="S144" i="3"/>
  <c r="R144" i="3"/>
  <c r="EO144" i="3"/>
  <c r="EZ144" i="3" s="1"/>
  <c r="EV143" i="3"/>
  <c r="ES143" i="3"/>
  <c r="EX143" i="3" s="1"/>
  <c r="S143" i="3"/>
  <c r="R143" i="3"/>
  <c r="EO143" i="3"/>
  <c r="EZ143" i="3" s="1"/>
  <c r="EV142" i="3"/>
  <c r="ES142" i="3"/>
  <c r="EX142" i="3" s="1"/>
  <c r="S142" i="3"/>
  <c r="R142" i="3"/>
  <c r="EO142" i="3"/>
  <c r="EX141" i="3"/>
  <c r="EV141" i="3"/>
  <c r="ES141" i="3"/>
  <c r="S141" i="3"/>
  <c r="R141" i="3"/>
  <c r="EO141" i="3"/>
  <c r="EZ141" i="3" s="1"/>
  <c r="EV140" i="3"/>
  <c r="ES140" i="3"/>
  <c r="EX140" i="3" s="1"/>
  <c r="S140" i="3"/>
  <c r="R140" i="3"/>
  <c r="EO140" i="3"/>
  <c r="EZ140" i="3" s="1"/>
  <c r="EV139" i="3"/>
  <c r="ES139" i="3"/>
  <c r="EX139" i="3" s="1"/>
  <c r="S139" i="3"/>
  <c r="R139" i="3"/>
  <c r="EO139" i="3"/>
  <c r="EZ139" i="3" s="1"/>
  <c r="EV138" i="3"/>
  <c r="ES138" i="3"/>
  <c r="EX138" i="3" s="1"/>
  <c r="S138" i="3"/>
  <c r="R138" i="3"/>
  <c r="EO138" i="3" s="1"/>
  <c r="EV137" i="3"/>
  <c r="ES137" i="3"/>
  <c r="EX137" i="3" s="1"/>
  <c r="S137" i="3"/>
  <c r="R137" i="3"/>
  <c r="EO137" i="3"/>
  <c r="EV136" i="3"/>
  <c r="ES136" i="3"/>
  <c r="EX136" i="3" s="1"/>
  <c r="EO136" i="3"/>
  <c r="EZ136" i="3" s="1"/>
  <c r="S136" i="3"/>
  <c r="R136" i="3"/>
  <c r="EV135" i="3"/>
  <c r="ES135" i="3"/>
  <c r="EX135" i="3" s="1"/>
  <c r="S135" i="3"/>
  <c r="R135" i="3"/>
  <c r="EO135" i="3"/>
  <c r="EZ135" i="3" s="1"/>
  <c r="EV134" i="3"/>
  <c r="EX134" i="3" s="1"/>
  <c r="ES134" i="3"/>
  <c r="S134" i="3"/>
  <c r="R134" i="3"/>
  <c r="EO134" i="3"/>
  <c r="EV133" i="3"/>
  <c r="ES133" i="3"/>
  <c r="EX133" i="3" s="1"/>
  <c r="S133" i="3"/>
  <c r="R133" i="3"/>
  <c r="EO133" i="3"/>
  <c r="EZ133" i="3" s="1"/>
  <c r="EV132" i="3"/>
  <c r="ES132" i="3"/>
  <c r="EX132" i="3" s="1"/>
  <c r="S132" i="3"/>
  <c r="R132" i="3"/>
  <c r="EO132" i="3"/>
  <c r="EV131" i="3"/>
  <c r="ES131" i="3"/>
  <c r="EX131" i="3" s="1"/>
  <c r="S131" i="3"/>
  <c r="R131" i="3"/>
  <c r="EO131" i="3"/>
  <c r="EZ131" i="3" s="1"/>
  <c r="EV130" i="3"/>
  <c r="EX130" i="3" s="1"/>
  <c r="ES130" i="3"/>
  <c r="S130" i="3"/>
  <c r="R130" i="3"/>
  <c r="EO130" i="3"/>
  <c r="EZ130" i="3" s="1"/>
  <c r="EV129" i="3"/>
  <c r="ES129" i="3"/>
  <c r="EX129" i="3" s="1"/>
  <c r="S129" i="3"/>
  <c r="EO129" i="3" s="1"/>
  <c r="R129" i="3"/>
  <c r="EV128" i="3"/>
  <c r="ES128" i="3"/>
  <c r="EX128" i="3" s="1"/>
  <c r="S128" i="3"/>
  <c r="R128" i="3"/>
  <c r="EO128" i="3"/>
  <c r="EZ128" i="3" s="1"/>
  <c r="EV127" i="3"/>
  <c r="ES127" i="3"/>
  <c r="EX127" i="3" s="1"/>
  <c r="EO127" i="3"/>
  <c r="S127" i="3"/>
  <c r="R127" i="3"/>
  <c r="EV126" i="3"/>
  <c r="ES126" i="3"/>
  <c r="EX126" i="3" s="1"/>
  <c r="S126" i="3"/>
  <c r="R126" i="3"/>
  <c r="EO126" i="3"/>
  <c r="EZ126" i="3" s="1"/>
  <c r="EX125" i="3"/>
  <c r="EV125" i="3"/>
  <c r="ES125" i="3"/>
  <c r="S125" i="3"/>
  <c r="R125" i="3"/>
  <c r="EO125" i="3"/>
  <c r="EZ125" i="3" s="1"/>
  <c r="EV124" i="3"/>
  <c r="ES124" i="3"/>
  <c r="EX124" i="3" s="1"/>
  <c r="S124" i="3"/>
  <c r="R124" i="3"/>
  <c r="EO124" i="3"/>
  <c r="EV123" i="3"/>
  <c r="ES123" i="3"/>
  <c r="EX123" i="3" s="1"/>
  <c r="S123" i="3"/>
  <c r="R123" i="3"/>
  <c r="EO123" i="3"/>
  <c r="EZ123" i="3" s="1"/>
  <c r="EV122" i="3"/>
  <c r="ES122" i="3"/>
  <c r="EX122" i="3" s="1"/>
  <c r="S122" i="3"/>
  <c r="R122" i="3"/>
  <c r="EO122" i="3" s="1"/>
  <c r="EZ122" i="3" s="1"/>
  <c r="EV121" i="3"/>
  <c r="ES121" i="3"/>
  <c r="EX121" i="3" s="1"/>
  <c r="S121" i="3"/>
  <c r="R121" i="3"/>
  <c r="EO121" i="3"/>
  <c r="EZ121" i="3" s="1"/>
  <c r="EV120" i="3"/>
  <c r="ES120" i="3"/>
  <c r="EX120" i="3" s="1"/>
  <c r="EO120" i="3"/>
  <c r="EZ120" i="3" s="1"/>
  <c r="S120" i="3"/>
  <c r="R120" i="3"/>
  <c r="EV119" i="3"/>
  <c r="ES119" i="3"/>
  <c r="EX119" i="3" s="1"/>
  <c r="S119" i="3"/>
  <c r="R119" i="3"/>
  <c r="EO119" i="3"/>
  <c r="EV118" i="3"/>
  <c r="EX118" i="3" s="1"/>
  <c r="ES118" i="3"/>
  <c r="S118" i="3"/>
  <c r="R118" i="3"/>
  <c r="EO118" i="3"/>
  <c r="EZ118" i="3" s="1"/>
  <c r="EV117" i="3"/>
  <c r="ES117" i="3"/>
  <c r="EX117" i="3" s="1"/>
  <c r="S117" i="3"/>
  <c r="R117" i="3"/>
  <c r="EO117" i="3"/>
  <c r="EZ117" i="3" s="1"/>
  <c r="EX116" i="3"/>
  <c r="EV116" i="3"/>
  <c r="ES116" i="3"/>
  <c r="S116" i="3"/>
  <c r="R116" i="3"/>
  <c r="EO116" i="3"/>
  <c r="EZ116" i="3" s="1"/>
  <c r="EV115" i="3"/>
  <c r="ES115" i="3"/>
  <c r="EX115" i="3" s="1"/>
  <c r="S115" i="3"/>
  <c r="R115" i="3"/>
  <c r="EO115" i="3"/>
  <c r="EZ115" i="3" s="1"/>
  <c r="EV114" i="3"/>
  <c r="EX114" i="3" s="1"/>
  <c r="ES114" i="3"/>
  <c r="S114" i="3"/>
  <c r="R114" i="3"/>
  <c r="EO114" i="3"/>
  <c r="EV113" i="3"/>
  <c r="ES113" i="3"/>
  <c r="EX113" i="3" s="1"/>
  <c r="S113" i="3"/>
  <c r="EO113" i="3" s="1"/>
  <c r="EZ113" i="3" s="1"/>
  <c r="R113" i="3"/>
  <c r="EV112" i="3"/>
  <c r="ES112" i="3"/>
  <c r="EX112" i="3" s="1"/>
  <c r="S112" i="3"/>
  <c r="R112" i="3"/>
  <c r="EO112" i="3"/>
  <c r="EZ112" i="3" s="1"/>
  <c r="EV111" i="3"/>
  <c r="ES111" i="3"/>
  <c r="EX111" i="3" s="1"/>
  <c r="EO111" i="3"/>
  <c r="S111" i="3"/>
  <c r="R111" i="3"/>
  <c r="EV110" i="3"/>
  <c r="ES110" i="3"/>
  <c r="EX110" i="3" s="1"/>
  <c r="S110" i="3"/>
  <c r="R110" i="3"/>
  <c r="EO110" i="3"/>
  <c r="EZ110" i="3" s="1"/>
  <c r="EX109" i="3"/>
  <c r="EV109" i="3"/>
  <c r="ES109" i="3"/>
  <c r="S109" i="3"/>
  <c r="R109" i="3"/>
  <c r="EO109" i="3"/>
  <c r="EZ109" i="3" s="1"/>
  <c r="EV108" i="3"/>
  <c r="ES108" i="3"/>
  <c r="EX108" i="3" s="1"/>
  <c r="S108" i="3"/>
  <c r="R108" i="3"/>
  <c r="EO108" i="3"/>
  <c r="EZ108" i="3" s="1"/>
  <c r="EV107" i="3"/>
  <c r="ES107" i="3"/>
  <c r="EX107" i="3" s="1"/>
  <c r="S107" i="3"/>
  <c r="R107" i="3"/>
  <c r="EO107" i="3"/>
  <c r="EZ107" i="3" s="1"/>
  <c r="EV106" i="3"/>
  <c r="ES106" i="3"/>
  <c r="EX106" i="3" s="1"/>
  <c r="S106" i="3"/>
  <c r="R106" i="3"/>
  <c r="EO106" i="3" s="1"/>
  <c r="EV105" i="3"/>
  <c r="ES105" i="3"/>
  <c r="EX105" i="3" s="1"/>
  <c r="S105" i="3"/>
  <c r="R105" i="3"/>
  <c r="EO105" i="3"/>
  <c r="EZ105" i="3" s="1"/>
  <c r="EV104" i="3"/>
  <c r="ES104" i="3"/>
  <c r="EX104" i="3" s="1"/>
  <c r="EO104" i="3"/>
  <c r="EZ104" i="3" s="1"/>
  <c r="S104" i="3"/>
  <c r="R104" i="3"/>
  <c r="EV103" i="3"/>
  <c r="ES103" i="3"/>
  <c r="EX103" i="3" s="1"/>
  <c r="S103" i="3"/>
  <c r="R103" i="3"/>
  <c r="EO103" i="3"/>
  <c r="EZ103" i="3" s="1"/>
  <c r="EV102" i="3"/>
  <c r="EX102" i="3" s="1"/>
  <c r="ES102" i="3"/>
  <c r="S102" i="3"/>
  <c r="R102" i="3"/>
  <c r="EO102" i="3"/>
  <c r="EZ102" i="3" s="1"/>
  <c r="EV101" i="3"/>
  <c r="ES101" i="3"/>
  <c r="EX101" i="3" s="1"/>
  <c r="S101" i="3"/>
  <c r="R101" i="3"/>
  <c r="EO101" i="3"/>
  <c r="EX100" i="3"/>
  <c r="EV100" i="3"/>
  <c r="ES100" i="3"/>
  <c r="S100" i="3"/>
  <c r="R100" i="3"/>
  <c r="EO100" i="3"/>
  <c r="EZ100" i="3" s="1"/>
  <c r="EV99" i="3"/>
  <c r="ES99" i="3"/>
  <c r="EX99" i="3" s="1"/>
  <c r="S99" i="3"/>
  <c r="R99" i="3"/>
  <c r="EO99" i="3"/>
  <c r="EZ99" i="3" s="1"/>
  <c r="EV98" i="3"/>
  <c r="EX98" i="3" s="1"/>
  <c r="ES98" i="3"/>
  <c r="S98" i="3"/>
  <c r="R98" i="3"/>
  <c r="EO98" i="3"/>
  <c r="EV97" i="3"/>
  <c r="ES97" i="3"/>
  <c r="EX97" i="3" s="1"/>
  <c r="S97" i="3"/>
  <c r="EO97" i="3" s="1"/>
  <c r="EZ97" i="3" s="1"/>
  <c r="R97" i="3"/>
  <c r="EV96" i="3"/>
  <c r="ES96" i="3"/>
  <c r="EX96" i="3" s="1"/>
  <c r="S96" i="3"/>
  <c r="R96" i="3"/>
  <c r="EO96" i="3"/>
  <c r="EV95" i="3"/>
  <c r="ES95" i="3"/>
  <c r="EX95" i="3" s="1"/>
  <c r="EO95" i="3"/>
  <c r="S95" i="3"/>
  <c r="R95" i="3"/>
  <c r="EV94" i="3"/>
  <c r="ES94" i="3"/>
  <c r="EX94" i="3" s="1"/>
  <c r="S94" i="3"/>
  <c r="R94" i="3"/>
  <c r="EO94" i="3"/>
  <c r="EZ94" i="3" s="1"/>
  <c r="EX93" i="3"/>
  <c r="EV93" i="3"/>
  <c r="ES93" i="3"/>
  <c r="EO93" i="3"/>
  <c r="S93" i="3"/>
  <c r="R93" i="3"/>
  <c r="EV92" i="3"/>
  <c r="ES92" i="3"/>
  <c r="EX92" i="3" s="1"/>
  <c r="S92" i="3"/>
  <c r="R92" i="3"/>
  <c r="EO92" i="3"/>
  <c r="EZ92" i="3" s="1"/>
  <c r="EV91" i="3"/>
  <c r="ES91" i="3"/>
  <c r="EX91" i="3" s="1"/>
  <c r="S91" i="3"/>
  <c r="R91" i="3"/>
  <c r="EO91" i="3"/>
  <c r="EV90" i="3"/>
  <c r="ES90" i="3"/>
  <c r="EX90" i="3" s="1"/>
  <c r="S90" i="3"/>
  <c r="R90" i="3"/>
  <c r="EO90" i="3" s="1"/>
  <c r="EZ90" i="3" s="1"/>
  <c r="EV89" i="3"/>
  <c r="ES89" i="3"/>
  <c r="EX89" i="3" s="1"/>
  <c r="S89" i="3"/>
  <c r="R89" i="3"/>
  <c r="EO89" i="3"/>
  <c r="EZ89" i="3" s="1"/>
  <c r="EV88" i="3"/>
  <c r="ES88" i="3"/>
  <c r="EX88" i="3" s="1"/>
  <c r="EO88" i="3"/>
  <c r="S88" i="3"/>
  <c r="R88" i="3"/>
  <c r="EV87" i="3"/>
  <c r="ES87" i="3"/>
  <c r="EX87" i="3" s="1"/>
  <c r="S87" i="3"/>
  <c r="R87" i="3"/>
  <c r="EO87" i="3"/>
  <c r="EZ87" i="3" s="1"/>
  <c r="EV86" i="3"/>
  <c r="EX86" i="3" s="1"/>
  <c r="ES86" i="3"/>
  <c r="S86" i="3"/>
  <c r="EO86" i="3" s="1"/>
  <c r="EZ86" i="3" s="1"/>
  <c r="R86" i="3"/>
  <c r="EV85" i="3"/>
  <c r="ES85" i="3"/>
  <c r="EX85" i="3" s="1"/>
  <c r="S85" i="3"/>
  <c r="R85" i="3"/>
  <c r="EO85" i="3"/>
  <c r="EZ85" i="3" s="1"/>
  <c r="EV84" i="3"/>
  <c r="ES84" i="3"/>
  <c r="EX84" i="3" s="1"/>
  <c r="S84" i="3"/>
  <c r="R84" i="3"/>
  <c r="EO84" i="3"/>
  <c r="EZ84" i="3" s="1"/>
  <c r="EV83" i="3"/>
  <c r="ES83" i="3"/>
  <c r="EX83" i="3" s="1"/>
  <c r="S83" i="3"/>
  <c r="R83" i="3"/>
  <c r="EO83" i="3"/>
  <c r="EX82" i="3"/>
  <c r="EV82" i="3"/>
  <c r="ES82" i="3"/>
  <c r="S82" i="3"/>
  <c r="R82" i="3"/>
  <c r="EO82" i="3"/>
  <c r="EZ82" i="3" s="1"/>
  <c r="EV81" i="3"/>
  <c r="ES81" i="3"/>
  <c r="EX81" i="3" s="1"/>
  <c r="S81" i="3"/>
  <c r="EO81" i="3" s="1"/>
  <c r="EZ81" i="3" s="1"/>
  <c r="R81" i="3"/>
  <c r="EV80" i="3"/>
  <c r="ES80" i="3"/>
  <c r="EX80" i="3" s="1"/>
  <c r="S80" i="3"/>
  <c r="R80" i="3"/>
  <c r="EO80" i="3"/>
  <c r="EZ80" i="3" s="1"/>
  <c r="EV79" i="3"/>
  <c r="ES79" i="3"/>
  <c r="EX79" i="3" s="1"/>
  <c r="S79" i="3"/>
  <c r="R79" i="3"/>
  <c r="EO79" i="3" s="1"/>
  <c r="EZ79" i="3" s="1"/>
  <c r="EV78" i="3"/>
  <c r="ES78" i="3"/>
  <c r="EX78" i="3" s="1"/>
  <c r="S78" i="3"/>
  <c r="R78" i="3"/>
  <c r="EO78" i="3"/>
  <c r="EX77" i="3"/>
  <c r="EV77" i="3"/>
  <c r="ES77" i="3"/>
  <c r="EO77" i="3"/>
  <c r="S77" i="3"/>
  <c r="R77" i="3"/>
  <c r="EV76" i="3"/>
  <c r="ES76" i="3"/>
  <c r="EX76" i="3" s="1"/>
  <c r="S76" i="3"/>
  <c r="R76" i="3"/>
  <c r="EO76" i="3"/>
  <c r="EV75" i="3"/>
  <c r="ES75" i="3"/>
  <c r="EX75" i="3" s="1"/>
  <c r="S75" i="3"/>
  <c r="R75" i="3"/>
  <c r="EO75" i="3"/>
  <c r="EZ75" i="3" s="1"/>
  <c r="EV74" i="3"/>
  <c r="ES74" i="3"/>
  <c r="EX74" i="3" s="1"/>
  <c r="S74" i="3"/>
  <c r="R74" i="3"/>
  <c r="EO74" i="3" s="1"/>
  <c r="EZ74" i="3" s="1"/>
  <c r="EV73" i="3"/>
  <c r="ES73" i="3"/>
  <c r="EX73" i="3" s="1"/>
  <c r="S73" i="3"/>
  <c r="R73" i="3"/>
  <c r="EO73" i="3"/>
  <c r="EV72" i="3"/>
  <c r="ES72" i="3"/>
  <c r="EX72" i="3" s="1"/>
  <c r="EO72" i="3"/>
  <c r="EZ72" i="3" s="1"/>
  <c r="S72" i="3"/>
  <c r="R72" i="3"/>
  <c r="EV71" i="3"/>
  <c r="ES71" i="3"/>
  <c r="EX71" i="3" s="1"/>
  <c r="S71" i="3"/>
  <c r="R71" i="3"/>
  <c r="EO71" i="3"/>
  <c r="EZ71" i="3" s="1"/>
  <c r="EV70" i="3"/>
  <c r="EX70" i="3" s="1"/>
  <c r="ES70" i="3"/>
  <c r="S70" i="3"/>
  <c r="R70" i="3"/>
  <c r="EO70" i="3"/>
  <c r="EV69" i="3"/>
  <c r="ES69" i="3"/>
  <c r="EX69" i="3" s="1"/>
  <c r="S69" i="3"/>
  <c r="R69" i="3"/>
  <c r="EO69" i="3"/>
  <c r="EZ69" i="3" s="1"/>
  <c r="EV68" i="3"/>
  <c r="ES68" i="3"/>
  <c r="EX68" i="3" s="1"/>
  <c r="S68" i="3"/>
  <c r="R68" i="3"/>
  <c r="EO68" i="3"/>
  <c r="EV67" i="3"/>
  <c r="ES67" i="3"/>
  <c r="EX67" i="3" s="1"/>
  <c r="S67" i="3"/>
  <c r="R67" i="3"/>
  <c r="EO67" i="3"/>
  <c r="EZ67" i="3" s="1"/>
  <c r="EX66" i="3"/>
  <c r="EV66" i="3"/>
  <c r="ES66" i="3"/>
  <c r="S66" i="3"/>
  <c r="R66" i="3"/>
  <c r="EO66" i="3"/>
  <c r="EZ66" i="3" s="1"/>
  <c r="EV65" i="3"/>
  <c r="ES65" i="3"/>
  <c r="EX65" i="3" s="1"/>
  <c r="S65" i="3"/>
  <c r="EO65" i="3" s="1"/>
  <c r="R65" i="3"/>
  <c r="EV64" i="3"/>
  <c r="ES64" i="3"/>
  <c r="EX64" i="3" s="1"/>
  <c r="S64" i="3"/>
  <c r="R64" i="3"/>
  <c r="EO64" i="3"/>
  <c r="EV63" i="3"/>
  <c r="ES63" i="3"/>
  <c r="EX63" i="3" s="1"/>
  <c r="EZ63" i="3" s="1"/>
  <c r="EO63" i="3"/>
  <c r="S63" i="3"/>
  <c r="R63" i="3"/>
  <c r="EV62" i="3"/>
  <c r="ES62" i="3"/>
  <c r="EX62" i="3" s="1"/>
  <c r="S62" i="3"/>
  <c r="R62" i="3"/>
  <c r="EO62" i="3"/>
  <c r="EZ62" i="3" s="1"/>
  <c r="EX61" i="3"/>
  <c r="EV61" i="3"/>
  <c r="ES61" i="3"/>
  <c r="EO61" i="3"/>
  <c r="S61" i="3"/>
  <c r="R61" i="3"/>
  <c r="EV60" i="3"/>
  <c r="ES60" i="3"/>
  <c r="EX60" i="3" s="1"/>
  <c r="S60" i="3"/>
  <c r="R60" i="3"/>
  <c r="EO60" i="3"/>
  <c r="EZ60" i="3" s="1"/>
  <c r="EV59" i="3"/>
  <c r="ES59" i="3"/>
  <c r="EX59" i="3" s="1"/>
  <c r="S59" i="3"/>
  <c r="R59" i="3"/>
  <c r="EO59" i="3"/>
  <c r="EZ59" i="3" s="1"/>
  <c r="EV58" i="3"/>
  <c r="ES58" i="3"/>
  <c r="EX58" i="3" s="1"/>
  <c r="S58" i="3"/>
  <c r="R58" i="3"/>
  <c r="EO58" i="3" s="1"/>
  <c r="EZ58" i="3" s="1"/>
  <c r="EV57" i="3"/>
  <c r="ES57" i="3"/>
  <c r="EX57" i="3" s="1"/>
  <c r="S57" i="3"/>
  <c r="R57" i="3"/>
  <c r="EO57" i="3"/>
  <c r="EZ57" i="3" s="1"/>
  <c r="EV56" i="3"/>
  <c r="ES56" i="3"/>
  <c r="EX56" i="3" s="1"/>
  <c r="EO56" i="3"/>
  <c r="EZ56" i="3" s="1"/>
  <c r="S56" i="3"/>
  <c r="R56" i="3"/>
  <c r="EV55" i="3"/>
  <c r="ES55" i="3"/>
  <c r="EX55" i="3" s="1"/>
  <c r="S55" i="3"/>
  <c r="R55" i="3"/>
  <c r="EO55" i="3"/>
  <c r="EV54" i="3"/>
  <c r="EX54" i="3" s="1"/>
  <c r="ES54" i="3"/>
  <c r="S54" i="3"/>
  <c r="EO54" i="3" s="1"/>
  <c r="EZ54" i="3" s="1"/>
  <c r="R54" i="3"/>
  <c r="EV53" i="3"/>
  <c r="ES53" i="3"/>
  <c r="EX53" i="3" s="1"/>
  <c r="S53" i="3"/>
  <c r="R53" i="3"/>
  <c r="EO53" i="3"/>
  <c r="EZ53" i="3" s="1"/>
  <c r="EV52" i="3"/>
  <c r="ES52" i="3"/>
  <c r="EX52" i="3" s="1"/>
  <c r="S52" i="3"/>
  <c r="R52" i="3"/>
  <c r="EO52" i="3"/>
  <c r="EZ52" i="3" s="1"/>
  <c r="EV51" i="3"/>
  <c r="ES51" i="3"/>
  <c r="EX51" i="3" s="1"/>
  <c r="S51" i="3"/>
  <c r="R51" i="3"/>
  <c r="EO51" i="3"/>
  <c r="EZ51" i="3" s="1"/>
  <c r="EV50" i="3"/>
  <c r="EX50" i="3" s="1"/>
  <c r="ES50" i="3"/>
  <c r="S50" i="3"/>
  <c r="R50" i="3"/>
  <c r="EO50" i="3"/>
  <c r="EV49" i="3"/>
  <c r="ES49" i="3"/>
  <c r="EX49" i="3" s="1"/>
  <c r="S49" i="3"/>
  <c r="EO49" i="3" s="1"/>
  <c r="EZ49" i="3" s="1"/>
  <c r="R49" i="3"/>
  <c r="EV48" i="3"/>
  <c r="ES48" i="3"/>
  <c r="EX48" i="3" s="1"/>
  <c r="S48" i="3"/>
  <c r="R48" i="3"/>
  <c r="EO48" i="3"/>
  <c r="EZ48" i="3" s="1"/>
  <c r="EV47" i="3"/>
  <c r="ES47" i="3"/>
  <c r="EX47" i="3" s="1"/>
  <c r="EO47" i="3"/>
  <c r="S47" i="3"/>
  <c r="R47" i="3"/>
  <c r="EV46" i="3"/>
  <c r="ES46" i="3"/>
  <c r="EX46" i="3" s="1"/>
  <c r="S46" i="3"/>
  <c r="R46" i="3"/>
  <c r="EO46" i="3"/>
  <c r="EZ46" i="3" s="1"/>
  <c r="EX45" i="3"/>
  <c r="EV45" i="3"/>
  <c r="ES45" i="3"/>
  <c r="S45" i="3"/>
  <c r="R45" i="3"/>
  <c r="EO45" i="3"/>
  <c r="EZ45" i="3" s="1"/>
  <c r="EV44" i="3"/>
  <c r="ES44" i="3"/>
  <c r="EX44" i="3" s="1"/>
  <c r="S44" i="3"/>
  <c r="R44" i="3"/>
  <c r="EO44" i="3"/>
  <c r="EZ44" i="3" s="1"/>
  <c r="EV43" i="3"/>
  <c r="ES43" i="3"/>
  <c r="EX43" i="3" s="1"/>
  <c r="S43" i="3"/>
  <c r="R43" i="3"/>
  <c r="EO43" i="3"/>
  <c r="EZ43" i="3" s="1"/>
  <c r="EV42" i="3"/>
  <c r="ES42" i="3"/>
  <c r="EX42" i="3" s="1"/>
  <c r="S42" i="3"/>
  <c r="R42" i="3"/>
  <c r="EO42" i="3" s="1"/>
  <c r="EV41" i="3"/>
  <c r="ES41" i="3"/>
  <c r="EX41" i="3" s="1"/>
  <c r="S41" i="3"/>
  <c r="R41" i="3"/>
  <c r="EO41" i="3"/>
  <c r="EV40" i="3"/>
  <c r="ES40" i="3"/>
  <c r="EX40" i="3" s="1"/>
  <c r="EO40" i="3"/>
  <c r="S40" i="3"/>
  <c r="R40" i="3"/>
  <c r="EV39" i="3"/>
  <c r="ES39" i="3"/>
  <c r="EX39" i="3" s="1"/>
  <c r="S39" i="3"/>
  <c r="R39" i="3"/>
  <c r="EO39" i="3"/>
  <c r="EZ39" i="3" s="1"/>
  <c r="EV38" i="3"/>
  <c r="EX38" i="3" s="1"/>
  <c r="ES38" i="3"/>
  <c r="S38" i="3"/>
  <c r="R38" i="3"/>
  <c r="EO38" i="3"/>
  <c r="EZ38" i="3" s="1"/>
  <c r="EV37" i="3"/>
  <c r="ES37" i="3"/>
  <c r="EX37" i="3" s="1"/>
  <c r="S37" i="3"/>
  <c r="R37" i="3"/>
  <c r="EO37" i="3"/>
  <c r="EV36" i="3"/>
  <c r="ES36" i="3"/>
  <c r="EX36" i="3" s="1"/>
  <c r="S36" i="3"/>
  <c r="R36" i="3"/>
  <c r="EO36" i="3"/>
  <c r="EZ36" i="3" s="1"/>
  <c r="EV35" i="3"/>
  <c r="ES35" i="3"/>
  <c r="EX35" i="3" s="1"/>
  <c r="S35" i="3"/>
  <c r="R35" i="3"/>
  <c r="EO35" i="3"/>
  <c r="EZ35" i="3" s="1"/>
  <c r="EV34" i="3"/>
  <c r="ES34" i="3"/>
  <c r="EX34" i="3" s="1"/>
  <c r="S34" i="3"/>
  <c r="R34" i="3"/>
  <c r="EO34" i="3"/>
  <c r="EZ34" i="3" s="1"/>
  <c r="EV33" i="3"/>
  <c r="ES33" i="3"/>
  <c r="EX33" i="3" s="1"/>
  <c r="S33" i="3"/>
  <c r="EO33" i="3" s="1"/>
  <c r="EZ33" i="3" s="1"/>
  <c r="R33" i="3"/>
  <c r="EV32" i="3"/>
  <c r="ES32" i="3"/>
  <c r="EX32" i="3" s="1"/>
  <c r="S32" i="3"/>
  <c r="R32" i="3"/>
  <c r="EO32" i="3"/>
  <c r="EV31" i="3"/>
  <c r="ES31" i="3"/>
  <c r="EX31" i="3" s="1"/>
  <c r="S31" i="3"/>
  <c r="R31" i="3"/>
  <c r="EO31" i="3"/>
  <c r="EZ31" i="3" s="1"/>
  <c r="EV30" i="3"/>
  <c r="ES30" i="3"/>
  <c r="EX30" i="3" s="1"/>
  <c r="S30" i="3"/>
  <c r="R30" i="3"/>
  <c r="EO30" i="3"/>
  <c r="EZ30" i="3" s="1"/>
  <c r="EX29" i="3"/>
  <c r="EV29" i="3"/>
  <c r="ES29" i="3"/>
  <c r="EO29" i="3"/>
  <c r="S29" i="3"/>
  <c r="R29" i="3"/>
  <c r="EV28" i="3"/>
  <c r="ES28" i="3"/>
  <c r="EX28" i="3" s="1"/>
  <c r="S28" i="3"/>
  <c r="R28" i="3"/>
  <c r="EO28" i="3"/>
  <c r="EZ28" i="3" s="1"/>
  <c r="EV27" i="3"/>
  <c r="EX27" i="3" s="1"/>
  <c r="ES27" i="3"/>
  <c r="S27" i="3"/>
  <c r="R27" i="3"/>
  <c r="EO27" i="3"/>
  <c r="EV26" i="3"/>
  <c r="ES26" i="3"/>
  <c r="EX26" i="3" s="1"/>
  <c r="S26" i="3"/>
  <c r="R26" i="3"/>
  <c r="EO26" i="3" s="1"/>
  <c r="EZ26" i="3" s="1"/>
  <c r="EV25" i="3"/>
  <c r="ES25" i="3"/>
  <c r="EX25" i="3" s="1"/>
  <c r="S25" i="3"/>
  <c r="R25" i="3"/>
  <c r="EO25" i="3"/>
  <c r="EZ25" i="3" s="1"/>
  <c r="EV24" i="3"/>
  <c r="ES24" i="3"/>
  <c r="EX24" i="3" s="1"/>
  <c r="EO24" i="3"/>
  <c r="S24" i="3"/>
  <c r="R24" i="3"/>
  <c r="EV23" i="3"/>
  <c r="EX23" i="3" s="1"/>
  <c r="ES23" i="3"/>
  <c r="S23" i="3"/>
  <c r="R23" i="3"/>
  <c r="EO23" i="3"/>
  <c r="EZ23" i="3" s="1"/>
  <c r="EV22" i="3"/>
  <c r="EX22" i="3" s="1"/>
  <c r="ES22" i="3"/>
  <c r="EO22" i="3"/>
  <c r="S22" i="3"/>
  <c r="R22" i="3"/>
  <c r="EV21" i="3"/>
  <c r="ES21" i="3"/>
  <c r="EX21" i="3" s="1"/>
  <c r="S21" i="3"/>
  <c r="R21" i="3"/>
  <c r="EO21" i="3"/>
  <c r="EZ21" i="3" s="1"/>
  <c r="FA20" i="3"/>
  <c r="EY20" i="3"/>
  <c r="EW20" i="3"/>
  <c r="EU20" i="3"/>
  <c r="ET20" i="3"/>
  <c r="EV20" i="3" s="1"/>
  <c r="ER20" i="3"/>
  <c r="EQ20" i="3"/>
  <c r="EP20" i="3"/>
  <c r="ES20" i="3" s="1"/>
  <c r="EX20" i="3" s="1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EO20" i="3" s="1"/>
  <c r="L20" i="3"/>
  <c r="K20" i="3"/>
  <c r="J20" i="3"/>
  <c r="I20" i="3"/>
  <c r="H20" i="3"/>
  <c r="G20" i="3"/>
  <c r="F20" i="3"/>
  <c r="FA19" i="3"/>
  <c r="EY19" i="3"/>
  <c r="EW19" i="3"/>
  <c r="EU19" i="3"/>
  <c r="EV19" i="3" s="1"/>
  <c r="ET19" i="3"/>
  <c r="ER19" i="3"/>
  <c r="EQ19" i="3"/>
  <c r="EP19" i="3"/>
  <c r="ES19" i="3" s="1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O19" i="3"/>
  <c r="EV18" i="3"/>
  <c r="ES18" i="3"/>
  <c r="EX18" i="3" s="1"/>
  <c r="S18" i="3"/>
  <c r="R18" i="3"/>
  <c r="EO18" i="3"/>
  <c r="EZ18" i="3" s="1"/>
  <c r="EV17" i="3"/>
  <c r="ES17" i="3"/>
  <c r="EX17" i="3" s="1"/>
  <c r="S17" i="3"/>
  <c r="EO17" i="3" s="1"/>
  <c r="EZ17" i="3" s="1"/>
  <c r="R17" i="3"/>
  <c r="EV16" i="3"/>
  <c r="ES16" i="3"/>
  <c r="EX16" i="3" s="1"/>
  <c r="S16" i="3"/>
  <c r="R16" i="3"/>
  <c r="EO16" i="3"/>
  <c r="EV15" i="3"/>
  <c r="ES15" i="3"/>
  <c r="EX15" i="3" s="1"/>
  <c r="S15" i="3"/>
  <c r="R15" i="3"/>
  <c r="EO15" i="3"/>
  <c r="EZ15" i="3" s="1"/>
  <c r="EV14" i="3"/>
  <c r="ES14" i="3"/>
  <c r="EX14" i="3" s="1"/>
  <c r="S14" i="3"/>
  <c r="R14" i="3"/>
  <c r="EO14" i="3"/>
  <c r="EZ14" i="3" s="1"/>
  <c r="EX13" i="3"/>
  <c r="EV13" i="3"/>
  <c r="ES13" i="3"/>
  <c r="S13" i="3"/>
  <c r="R13" i="3"/>
  <c r="EO13" i="3"/>
  <c r="EZ13" i="3" s="1"/>
  <c r="EV12" i="3"/>
  <c r="ES12" i="3"/>
  <c r="EX12" i="3" s="1"/>
  <c r="S12" i="3"/>
  <c r="R12" i="3"/>
  <c r="EO12" i="3"/>
  <c r="EZ12" i="3" s="1"/>
  <c r="EV11" i="3"/>
  <c r="ES11" i="3"/>
  <c r="EX11" i="3" s="1"/>
  <c r="S11" i="3"/>
  <c r="R11" i="3"/>
  <c r="EO11" i="3"/>
  <c r="EZ11" i="3" s="1"/>
  <c r="EV10" i="3"/>
  <c r="ES10" i="3"/>
  <c r="EX10" i="3" s="1"/>
  <c r="S10" i="3"/>
  <c r="R10" i="3"/>
  <c r="EO10" i="3" s="1"/>
  <c r="EV9" i="3"/>
  <c r="ES9" i="3"/>
  <c r="EX9" i="3" s="1"/>
  <c r="S9" i="3"/>
  <c r="R9" i="3"/>
  <c r="EO9" i="3"/>
  <c r="EZ9" i="3" s="1"/>
  <c r="EV8" i="3"/>
  <c r="ES8" i="3"/>
  <c r="EX8" i="3" s="1"/>
  <c r="EO8" i="3"/>
  <c r="EZ8" i="3" s="1"/>
  <c r="S8" i="3"/>
  <c r="R8" i="3"/>
  <c r="EV7" i="3"/>
  <c r="ES7" i="3"/>
  <c r="EX7" i="3" s="1"/>
  <c r="S7" i="3"/>
  <c r="R7" i="3"/>
  <c r="EO7" i="3"/>
  <c r="FA6" i="3"/>
  <c r="EY6" i="3"/>
  <c r="EW6" i="3"/>
  <c r="EU6" i="3"/>
  <c r="ET6" i="3"/>
  <c r="EV6" i="3" s="1"/>
  <c r="ER6" i="3"/>
  <c r="EQ6" i="3"/>
  <c r="EP6" i="3"/>
  <c r="ES6" i="3" s="1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S146" i="3" s="1"/>
  <c r="S152" i="3" s="1"/>
  <c r="R6" i="3"/>
  <c r="Q6" i="3"/>
  <c r="P6" i="3"/>
  <c r="O6" i="3"/>
  <c r="N6" i="3"/>
  <c r="M6" i="3"/>
  <c r="L6" i="3"/>
  <c r="K6" i="3"/>
  <c r="J6" i="3"/>
  <c r="I6" i="3"/>
  <c r="H6" i="3"/>
  <c r="G6" i="3"/>
  <c r="F6" i="3"/>
  <c r="E146" i="3"/>
  <c r="E152" i="3" s="1"/>
  <c r="D6" i="3"/>
  <c r="EO6" i="3" s="1"/>
  <c r="FA5" i="3"/>
  <c r="FA146" i="3" s="1"/>
  <c r="EY5" i="3"/>
  <c r="EY146" i="3" s="1"/>
  <c r="EW5" i="3"/>
  <c r="EW146" i="3" s="1"/>
  <c r="EU5" i="3"/>
  <c r="EU146" i="3" s="1"/>
  <c r="ET5" i="3"/>
  <c r="ET146" i="3" s="1"/>
  <c r="ES5" i="3"/>
  <c r="ER5" i="3"/>
  <c r="ER146" i="3" s="1"/>
  <c r="EQ5" i="3"/>
  <c r="EQ146" i="3" s="1"/>
  <c r="EP5" i="3"/>
  <c r="EP146" i="3" s="1"/>
  <c r="EN5" i="3"/>
  <c r="EN146" i="3" s="1"/>
  <c r="EN152" i="3" s="1"/>
  <c r="EM5" i="3"/>
  <c r="EL5" i="3"/>
  <c r="EK5" i="3"/>
  <c r="EK146" i="3" s="1"/>
  <c r="EK152" i="3" s="1"/>
  <c r="EJ5" i="3"/>
  <c r="EJ146" i="3" s="1"/>
  <c r="EJ152" i="3" s="1"/>
  <c r="EI5" i="3"/>
  <c r="EI146" i="3" s="1"/>
  <c r="EI152" i="3" s="1"/>
  <c r="EH5" i="3"/>
  <c r="EH146" i="3" s="1"/>
  <c r="EH152" i="3" s="1"/>
  <c r="EG5" i="3"/>
  <c r="EG146" i="3" s="1"/>
  <c r="EG152" i="3" s="1"/>
  <c r="EF5" i="3"/>
  <c r="EF146" i="3" s="1"/>
  <c r="EF152" i="3" s="1"/>
  <c r="EE5" i="3"/>
  <c r="EE146" i="3" s="1"/>
  <c r="EE152" i="3" s="1"/>
  <c r="ED5" i="3"/>
  <c r="ED146" i="3" s="1"/>
  <c r="ED152" i="3" s="1"/>
  <c r="EC5" i="3"/>
  <c r="EC146" i="3" s="1"/>
  <c r="EC152" i="3" s="1"/>
  <c r="EB5" i="3"/>
  <c r="EB146" i="3" s="1"/>
  <c r="EB152" i="3" s="1"/>
  <c r="EA5" i="3"/>
  <c r="EA146" i="3" s="1"/>
  <c r="EA152" i="3" s="1"/>
  <c r="DZ5" i="3"/>
  <c r="DZ146" i="3" s="1"/>
  <c r="DZ152" i="3" s="1"/>
  <c r="DY5" i="3"/>
  <c r="DY146" i="3" s="1"/>
  <c r="DY152" i="3" s="1"/>
  <c r="DX5" i="3"/>
  <c r="DX146" i="3" s="1"/>
  <c r="DX152" i="3" s="1"/>
  <c r="DW5" i="3"/>
  <c r="DV5" i="3"/>
  <c r="DU5" i="3"/>
  <c r="DU146" i="3" s="1"/>
  <c r="DU152" i="3" s="1"/>
  <c r="DT5" i="3"/>
  <c r="DT146" i="3" s="1"/>
  <c r="DT152" i="3" s="1"/>
  <c r="DS5" i="3"/>
  <c r="DS146" i="3" s="1"/>
  <c r="DS152" i="3" s="1"/>
  <c r="DR5" i="3"/>
  <c r="DR146" i="3" s="1"/>
  <c r="DR152" i="3" s="1"/>
  <c r="DQ5" i="3"/>
  <c r="DQ146" i="3" s="1"/>
  <c r="DQ152" i="3" s="1"/>
  <c r="DP5" i="3"/>
  <c r="DP146" i="3" s="1"/>
  <c r="DP152" i="3" s="1"/>
  <c r="DO5" i="3"/>
  <c r="DO146" i="3" s="1"/>
  <c r="DO152" i="3" s="1"/>
  <c r="DN5" i="3"/>
  <c r="DN146" i="3" s="1"/>
  <c r="DN152" i="3" s="1"/>
  <c r="DM5" i="3"/>
  <c r="DM146" i="3" s="1"/>
  <c r="DM152" i="3" s="1"/>
  <c r="DL5" i="3"/>
  <c r="DL146" i="3" s="1"/>
  <c r="DL152" i="3" s="1"/>
  <c r="DK5" i="3"/>
  <c r="DK146" i="3" s="1"/>
  <c r="DK152" i="3" s="1"/>
  <c r="DJ5" i="3"/>
  <c r="DJ146" i="3" s="1"/>
  <c r="DJ152" i="3" s="1"/>
  <c r="DI5" i="3"/>
  <c r="DI146" i="3" s="1"/>
  <c r="DI152" i="3" s="1"/>
  <c r="DH5" i="3"/>
  <c r="DH146" i="3" s="1"/>
  <c r="DH152" i="3" s="1"/>
  <c r="DG5" i="3"/>
  <c r="DF5" i="3"/>
  <c r="DE5" i="3"/>
  <c r="DE146" i="3" s="1"/>
  <c r="DE152" i="3" s="1"/>
  <c r="DD5" i="3"/>
  <c r="DD146" i="3" s="1"/>
  <c r="DD152" i="3" s="1"/>
  <c r="DC5" i="3"/>
  <c r="DC146" i="3" s="1"/>
  <c r="DC152" i="3" s="1"/>
  <c r="DB5" i="3"/>
  <c r="DB146" i="3" s="1"/>
  <c r="DB152" i="3" s="1"/>
  <c r="DA5" i="3"/>
  <c r="DA146" i="3" s="1"/>
  <c r="DA152" i="3" s="1"/>
  <c r="CZ5" i="3"/>
  <c r="CZ146" i="3" s="1"/>
  <c r="CZ152" i="3" s="1"/>
  <c r="CY5" i="3"/>
  <c r="CY146" i="3" s="1"/>
  <c r="CY152" i="3" s="1"/>
  <c r="CX5" i="3"/>
  <c r="CX146" i="3" s="1"/>
  <c r="CX152" i="3" s="1"/>
  <c r="CW5" i="3"/>
  <c r="CW146" i="3" s="1"/>
  <c r="CW152" i="3" s="1"/>
  <c r="CV5" i="3"/>
  <c r="CV146" i="3" s="1"/>
  <c r="CV152" i="3" s="1"/>
  <c r="CU5" i="3"/>
  <c r="CU146" i="3" s="1"/>
  <c r="CU152" i="3" s="1"/>
  <c r="CT5" i="3"/>
  <c r="CT146" i="3" s="1"/>
  <c r="CT152" i="3" s="1"/>
  <c r="CS5" i="3"/>
  <c r="CS146" i="3" s="1"/>
  <c r="CS152" i="3" s="1"/>
  <c r="CR5" i="3"/>
  <c r="CR146" i="3" s="1"/>
  <c r="CR152" i="3" s="1"/>
  <c r="CQ5" i="3"/>
  <c r="CP5" i="3"/>
  <c r="CO5" i="3"/>
  <c r="CO146" i="3" s="1"/>
  <c r="CO152" i="3" s="1"/>
  <c r="CN5" i="3"/>
  <c r="CN146" i="3" s="1"/>
  <c r="CN152" i="3" s="1"/>
  <c r="CM5" i="3"/>
  <c r="CM146" i="3" s="1"/>
  <c r="CM152" i="3" s="1"/>
  <c r="CL5" i="3"/>
  <c r="CL146" i="3" s="1"/>
  <c r="CL152" i="3" s="1"/>
  <c r="CK5" i="3"/>
  <c r="CK146" i="3" s="1"/>
  <c r="CK152" i="3" s="1"/>
  <c r="CJ5" i="3"/>
  <c r="CJ146" i="3" s="1"/>
  <c r="CJ152" i="3" s="1"/>
  <c r="CI5" i="3"/>
  <c r="CI146" i="3" s="1"/>
  <c r="CI152" i="3" s="1"/>
  <c r="CH5" i="3"/>
  <c r="CH146" i="3" s="1"/>
  <c r="CH152" i="3" s="1"/>
  <c r="CG5" i="3"/>
  <c r="CG146" i="3" s="1"/>
  <c r="CG152" i="3" s="1"/>
  <c r="CF5" i="3"/>
  <c r="CF146" i="3" s="1"/>
  <c r="CF152" i="3" s="1"/>
  <c r="CE5" i="3"/>
  <c r="CE146" i="3" s="1"/>
  <c r="CE152" i="3" s="1"/>
  <c r="CD5" i="3"/>
  <c r="CD146" i="3" s="1"/>
  <c r="CD152" i="3" s="1"/>
  <c r="CC5" i="3"/>
  <c r="CC146" i="3" s="1"/>
  <c r="CC152" i="3" s="1"/>
  <c r="CB5" i="3"/>
  <c r="CB146" i="3" s="1"/>
  <c r="CB152" i="3" s="1"/>
  <c r="CA5" i="3"/>
  <c r="BZ5" i="3"/>
  <c r="BY5" i="3"/>
  <c r="BY146" i="3" s="1"/>
  <c r="BY152" i="3" s="1"/>
  <c r="BX5" i="3"/>
  <c r="BX146" i="3" s="1"/>
  <c r="BX152" i="3" s="1"/>
  <c r="BW5" i="3"/>
  <c r="BW146" i="3" s="1"/>
  <c r="BW152" i="3" s="1"/>
  <c r="BV5" i="3"/>
  <c r="BV146" i="3" s="1"/>
  <c r="BV152" i="3" s="1"/>
  <c r="BU5" i="3"/>
  <c r="BU146" i="3" s="1"/>
  <c r="BU152" i="3" s="1"/>
  <c r="BT5" i="3"/>
  <c r="BT146" i="3" s="1"/>
  <c r="BT152" i="3" s="1"/>
  <c r="BS5" i="3"/>
  <c r="BS146" i="3" s="1"/>
  <c r="BS152" i="3" s="1"/>
  <c r="BR5" i="3"/>
  <c r="BR146" i="3" s="1"/>
  <c r="BR152" i="3" s="1"/>
  <c r="BQ5" i="3"/>
  <c r="BQ146" i="3" s="1"/>
  <c r="BQ152" i="3" s="1"/>
  <c r="BP5" i="3"/>
  <c r="BP146" i="3" s="1"/>
  <c r="BP152" i="3" s="1"/>
  <c r="BO5" i="3"/>
  <c r="BO146" i="3" s="1"/>
  <c r="BO152" i="3" s="1"/>
  <c r="BN5" i="3"/>
  <c r="BN146" i="3" s="1"/>
  <c r="BN152" i="3" s="1"/>
  <c r="BM5" i="3"/>
  <c r="BM146" i="3" s="1"/>
  <c r="BM152" i="3" s="1"/>
  <c r="BL5" i="3"/>
  <c r="BL146" i="3" s="1"/>
  <c r="BL152" i="3" s="1"/>
  <c r="BK5" i="3"/>
  <c r="BJ5" i="3"/>
  <c r="BI5" i="3"/>
  <c r="BI146" i="3" s="1"/>
  <c r="BI152" i="3" s="1"/>
  <c r="BH5" i="3"/>
  <c r="BH146" i="3" s="1"/>
  <c r="BH152" i="3" s="1"/>
  <c r="BG5" i="3"/>
  <c r="BG146" i="3" s="1"/>
  <c r="BG152" i="3" s="1"/>
  <c r="BF5" i="3"/>
  <c r="BF146" i="3" s="1"/>
  <c r="BF152" i="3" s="1"/>
  <c r="BE5" i="3"/>
  <c r="BE146" i="3" s="1"/>
  <c r="BE152" i="3" s="1"/>
  <c r="BD5" i="3"/>
  <c r="BD146" i="3" s="1"/>
  <c r="BD152" i="3" s="1"/>
  <c r="BC5" i="3"/>
  <c r="BC146" i="3" s="1"/>
  <c r="BC152" i="3" s="1"/>
  <c r="BB5" i="3"/>
  <c r="BB146" i="3" s="1"/>
  <c r="BB152" i="3" s="1"/>
  <c r="BA5" i="3"/>
  <c r="BA146" i="3" s="1"/>
  <c r="BA152" i="3" s="1"/>
  <c r="AZ5" i="3"/>
  <c r="AZ146" i="3" s="1"/>
  <c r="AZ152" i="3" s="1"/>
  <c r="AY5" i="3"/>
  <c r="AY146" i="3" s="1"/>
  <c r="AY152" i="3" s="1"/>
  <c r="AX5" i="3"/>
  <c r="AX146" i="3" s="1"/>
  <c r="AX152" i="3" s="1"/>
  <c r="AW5" i="3"/>
  <c r="AW146" i="3" s="1"/>
  <c r="AW152" i="3" s="1"/>
  <c r="AV5" i="3"/>
  <c r="AV146" i="3" s="1"/>
  <c r="AV152" i="3" s="1"/>
  <c r="AU5" i="3"/>
  <c r="AT5" i="3"/>
  <c r="AS5" i="3"/>
  <c r="AS146" i="3" s="1"/>
  <c r="AS152" i="3" s="1"/>
  <c r="AR5" i="3"/>
  <c r="AR146" i="3" s="1"/>
  <c r="AR152" i="3" s="1"/>
  <c r="AQ5" i="3"/>
  <c r="AQ146" i="3" s="1"/>
  <c r="AQ152" i="3" s="1"/>
  <c r="AP5" i="3"/>
  <c r="AP146" i="3" s="1"/>
  <c r="AP152" i="3" s="1"/>
  <c r="AO5" i="3"/>
  <c r="AO146" i="3" s="1"/>
  <c r="AO152" i="3" s="1"/>
  <c r="AN5" i="3"/>
  <c r="AN146" i="3" s="1"/>
  <c r="AN152" i="3" s="1"/>
  <c r="AM5" i="3"/>
  <c r="AM146" i="3" s="1"/>
  <c r="AM152" i="3" s="1"/>
  <c r="AL5" i="3"/>
  <c r="AL146" i="3" s="1"/>
  <c r="AL152" i="3" s="1"/>
  <c r="AK5" i="3"/>
  <c r="AK146" i="3" s="1"/>
  <c r="AK152" i="3" s="1"/>
  <c r="AJ5" i="3"/>
  <c r="AJ146" i="3" s="1"/>
  <c r="AJ152" i="3" s="1"/>
  <c r="AI5" i="3"/>
  <c r="AI146" i="3" s="1"/>
  <c r="AI152" i="3" s="1"/>
  <c r="AH5" i="3"/>
  <c r="AH146" i="3" s="1"/>
  <c r="AH152" i="3" s="1"/>
  <c r="AG5" i="3"/>
  <c r="AG146" i="3" s="1"/>
  <c r="AG152" i="3" s="1"/>
  <c r="AF5" i="3"/>
  <c r="AF146" i="3" s="1"/>
  <c r="AF152" i="3" s="1"/>
  <c r="AE5" i="3"/>
  <c r="AD5" i="3"/>
  <c r="AC5" i="3"/>
  <c r="AC146" i="3" s="1"/>
  <c r="AC152" i="3" s="1"/>
  <c r="AB5" i="3"/>
  <c r="AB146" i="3" s="1"/>
  <c r="AB152" i="3" s="1"/>
  <c r="AA5" i="3"/>
  <c r="AA146" i="3" s="1"/>
  <c r="AA152" i="3" s="1"/>
  <c r="Z5" i="3"/>
  <c r="Z146" i="3" s="1"/>
  <c r="Z152" i="3" s="1"/>
  <c r="Y5" i="3"/>
  <c r="Y146" i="3" s="1"/>
  <c r="Y152" i="3" s="1"/>
  <c r="X5" i="3"/>
  <c r="X146" i="3" s="1"/>
  <c r="X152" i="3" s="1"/>
  <c r="W5" i="3"/>
  <c r="W146" i="3" s="1"/>
  <c r="W152" i="3" s="1"/>
  <c r="V5" i="3"/>
  <c r="V146" i="3" s="1"/>
  <c r="V152" i="3" s="1"/>
  <c r="U5" i="3"/>
  <c r="U146" i="3" s="1"/>
  <c r="U152" i="3" s="1"/>
  <c r="T5" i="3"/>
  <c r="T146" i="3" s="1"/>
  <c r="T152" i="3" s="1"/>
  <c r="R5" i="3"/>
  <c r="R146" i="3" s="1"/>
  <c r="R152" i="3" s="1"/>
  <c r="Q5" i="3"/>
  <c r="Q146" i="3" s="1"/>
  <c r="Q152" i="3" s="1"/>
  <c r="P5" i="3"/>
  <c r="P146" i="3" s="1"/>
  <c r="P152" i="3" s="1"/>
  <c r="O5" i="3"/>
  <c r="N5" i="3"/>
  <c r="M5" i="3"/>
  <c r="M146" i="3" s="1"/>
  <c r="M152" i="3" s="1"/>
  <c r="L5" i="3"/>
  <c r="L146" i="3" s="1"/>
  <c r="L152" i="3" s="1"/>
  <c r="K5" i="3"/>
  <c r="K146" i="3" s="1"/>
  <c r="K152" i="3" s="1"/>
  <c r="J5" i="3"/>
  <c r="J146" i="3" s="1"/>
  <c r="J152" i="3" s="1"/>
  <c r="I5" i="3"/>
  <c r="I146" i="3" s="1"/>
  <c r="I152" i="3" s="1"/>
  <c r="H5" i="3"/>
  <c r="H146" i="3" s="1"/>
  <c r="H152" i="3" s="1"/>
  <c r="G5" i="3"/>
  <c r="G146" i="3" s="1"/>
  <c r="G152" i="3" s="1"/>
  <c r="F5" i="3"/>
  <c r="F146" i="3" s="1"/>
  <c r="F152" i="3" s="1"/>
  <c r="D5" i="3"/>
  <c r="EO5" i="3" s="1"/>
  <c r="FA20" i="2"/>
  <c r="FA19" i="2"/>
  <c r="FA6" i="2"/>
  <c r="FA5" i="2"/>
  <c r="FA146" i="2" s="1"/>
  <c r="EV7" i="2"/>
  <c r="EV8" i="2"/>
  <c r="EX8" i="2" s="1"/>
  <c r="EV9" i="2"/>
  <c r="EX9" i="2" s="1"/>
  <c r="EV10" i="2"/>
  <c r="EV11" i="2"/>
  <c r="EV12" i="2"/>
  <c r="EV13" i="2"/>
  <c r="EV14" i="2"/>
  <c r="EV15" i="2"/>
  <c r="EV16" i="2"/>
  <c r="EV17" i="2"/>
  <c r="EV18" i="2"/>
  <c r="EV21" i="2"/>
  <c r="EV22" i="2"/>
  <c r="EV23" i="2"/>
  <c r="EV24" i="2"/>
  <c r="EV25" i="2"/>
  <c r="EV26" i="2"/>
  <c r="EV27" i="2"/>
  <c r="EV28" i="2"/>
  <c r="EV29" i="2"/>
  <c r="EV30" i="2"/>
  <c r="EV31" i="2"/>
  <c r="EV32" i="2"/>
  <c r="EV33" i="2"/>
  <c r="EV34" i="2"/>
  <c r="EV35" i="2"/>
  <c r="EV36" i="2"/>
  <c r="EV37" i="2"/>
  <c r="EV38" i="2"/>
  <c r="EV39" i="2"/>
  <c r="EV40" i="2"/>
  <c r="EV41" i="2"/>
  <c r="EV42" i="2"/>
  <c r="EV43" i="2"/>
  <c r="EV44" i="2"/>
  <c r="EV45" i="2"/>
  <c r="EV46" i="2"/>
  <c r="EV47" i="2"/>
  <c r="EV48" i="2"/>
  <c r="EV49" i="2"/>
  <c r="EV50" i="2"/>
  <c r="EV51" i="2"/>
  <c r="EV52" i="2"/>
  <c r="EV53" i="2"/>
  <c r="EV54" i="2"/>
  <c r="EV55" i="2"/>
  <c r="EV56" i="2"/>
  <c r="EV57" i="2"/>
  <c r="EV58" i="2"/>
  <c r="EV59" i="2"/>
  <c r="EV60" i="2"/>
  <c r="EV61" i="2"/>
  <c r="EV62" i="2"/>
  <c r="EV63" i="2"/>
  <c r="EV64" i="2"/>
  <c r="EV65" i="2"/>
  <c r="EV66" i="2"/>
  <c r="EV67" i="2"/>
  <c r="EV68" i="2"/>
  <c r="EV69" i="2"/>
  <c r="EV70" i="2"/>
  <c r="EV71" i="2"/>
  <c r="EV72" i="2"/>
  <c r="EV73" i="2"/>
  <c r="EV74" i="2"/>
  <c r="EV75" i="2"/>
  <c r="EV76" i="2"/>
  <c r="EV77" i="2"/>
  <c r="EV78" i="2"/>
  <c r="EV79" i="2"/>
  <c r="EV80" i="2"/>
  <c r="EV81" i="2"/>
  <c r="EV82" i="2"/>
  <c r="EV83" i="2"/>
  <c r="EV84" i="2"/>
  <c r="EV85" i="2"/>
  <c r="EV86" i="2"/>
  <c r="EV87" i="2"/>
  <c r="EV88" i="2"/>
  <c r="EV89" i="2"/>
  <c r="EV90" i="2"/>
  <c r="EV91" i="2"/>
  <c r="EV92" i="2"/>
  <c r="EV93" i="2"/>
  <c r="EV94" i="2"/>
  <c r="EV95" i="2"/>
  <c r="EV96" i="2"/>
  <c r="EV97" i="2"/>
  <c r="EV98" i="2"/>
  <c r="EV99" i="2"/>
  <c r="EV100" i="2"/>
  <c r="EV101" i="2"/>
  <c r="EV102" i="2"/>
  <c r="EV103" i="2"/>
  <c r="EV104" i="2"/>
  <c r="EV105" i="2"/>
  <c r="EV106" i="2"/>
  <c r="EV107" i="2"/>
  <c r="EV108" i="2"/>
  <c r="EV109" i="2"/>
  <c r="EV110" i="2"/>
  <c r="EV111" i="2"/>
  <c r="EV112" i="2"/>
  <c r="EV113" i="2"/>
  <c r="EV114" i="2"/>
  <c r="EV115" i="2"/>
  <c r="EV116" i="2"/>
  <c r="EV117" i="2"/>
  <c r="EV118" i="2"/>
  <c r="EV119" i="2"/>
  <c r="EV120" i="2"/>
  <c r="EV121" i="2"/>
  <c r="EV122" i="2"/>
  <c r="EV123" i="2"/>
  <c r="EV124" i="2"/>
  <c r="EV125" i="2"/>
  <c r="EV126" i="2"/>
  <c r="EV127" i="2"/>
  <c r="EV128" i="2"/>
  <c r="EV129" i="2"/>
  <c r="EV130" i="2"/>
  <c r="EV131" i="2"/>
  <c r="EV132" i="2"/>
  <c r="EV133" i="2"/>
  <c r="EV134" i="2"/>
  <c r="EV135" i="2"/>
  <c r="EV136" i="2"/>
  <c r="EV137" i="2"/>
  <c r="EV138" i="2"/>
  <c r="EV139" i="2"/>
  <c r="EV140" i="2"/>
  <c r="EV141" i="2"/>
  <c r="EV142" i="2"/>
  <c r="EV143" i="2"/>
  <c r="EV144" i="2"/>
  <c r="EV145" i="2"/>
  <c r="ES7" i="2"/>
  <c r="ES8" i="2"/>
  <c r="ES9" i="2"/>
  <c r="ES10" i="2"/>
  <c r="ES11" i="2"/>
  <c r="ES12" i="2"/>
  <c r="ES13" i="2"/>
  <c r="ES14" i="2"/>
  <c r="ES15" i="2"/>
  <c r="ES16" i="2"/>
  <c r="ES17" i="2"/>
  <c r="EX17" i="2" s="1"/>
  <c r="ES18" i="2"/>
  <c r="EX18" i="2" s="1"/>
  <c r="ES21" i="2"/>
  <c r="EX21" i="2" s="1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X35" i="2" s="1"/>
  <c r="ES36" i="2"/>
  <c r="EX36" i="2" s="1"/>
  <c r="ES37" i="2"/>
  <c r="EX37" i="2" s="1"/>
  <c r="ES38" i="2"/>
  <c r="ES39" i="2"/>
  <c r="ES40" i="2"/>
  <c r="ES41" i="2"/>
  <c r="ES42" i="2"/>
  <c r="ES43" i="2"/>
  <c r="ES44" i="2"/>
  <c r="ES45" i="2"/>
  <c r="ES46" i="2"/>
  <c r="ES47" i="2"/>
  <c r="ES48" i="2"/>
  <c r="ES49" i="2"/>
  <c r="EX49" i="2" s="1"/>
  <c r="ES50" i="2"/>
  <c r="ES51" i="2"/>
  <c r="EX51" i="2" s="1"/>
  <c r="ES52" i="2"/>
  <c r="EX52" i="2" s="1"/>
  <c r="ES53" i="2"/>
  <c r="EX53" i="2" s="1"/>
  <c r="ES54" i="2"/>
  <c r="ES55" i="2"/>
  <c r="ES56" i="2"/>
  <c r="ES57" i="2"/>
  <c r="ES58" i="2"/>
  <c r="ES59" i="2"/>
  <c r="ES60" i="2"/>
  <c r="ES61" i="2"/>
  <c r="ES62" i="2"/>
  <c r="ES63" i="2"/>
  <c r="ES64" i="2"/>
  <c r="ES65" i="2"/>
  <c r="ES66" i="2"/>
  <c r="ES67" i="2"/>
  <c r="EX67" i="2" s="1"/>
  <c r="ES68" i="2"/>
  <c r="EX68" i="2" s="1"/>
  <c r="ES69" i="2"/>
  <c r="EX69" i="2" s="1"/>
  <c r="ES70" i="2"/>
  <c r="ES71" i="2"/>
  <c r="ES72" i="2"/>
  <c r="ES73" i="2"/>
  <c r="ES74" i="2"/>
  <c r="ES75" i="2"/>
  <c r="ES76" i="2"/>
  <c r="ES77" i="2"/>
  <c r="ES78" i="2"/>
  <c r="ES79" i="2"/>
  <c r="ES80" i="2"/>
  <c r="EX80" i="2" s="1"/>
  <c r="ES81" i="2"/>
  <c r="EX81" i="2" s="1"/>
  <c r="ES82" i="2"/>
  <c r="ES83" i="2"/>
  <c r="EX83" i="2" s="1"/>
  <c r="ES84" i="2"/>
  <c r="EX84" i="2" s="1"/>
  <c r="ES85" i="2"/>
  <c r="EX85" i="2" s="1"/>
  <c r="ES86" i="2"/>
  <c r="ES87" i="2"/>
  <c r="ES88" i="2"/>
  <c r="ES89" i="2"/>
  <c r="ES90" i="2"/>
  <c r="ES91" i="2"/>
  <c r="ES92" i="2"/>
  <c r="ES93" i="2"/>
  <c r="ES94" i="2"/>
  <c r="ES95" i="2"/>
  <c r="ES96" i="2"/>
  <c r="ES97" i="2"/>
  <c r="ES98" i="2"/>
  <c r="ES99" i="2"/>
  <c r="EX99" i="2" s="1"/>
  <c r="ES100" i="2"/>
  <c r="EX100" i="2" s="1"/>
  <c r="ES101" i="2"/>
  <c r="EX101" i="2" s="1"/>
  <c r="ES102" i="2"/>
  <c r="ES103" i="2"/>
  <c r="ES104" i="2"/>
  <c r="ES105" i="2"/>
  <c r="ES106" i="2"/>
  <c r="ES107" i="2"/>
  <c r="ES108" i="2"/>
  <c r="ES109" i="2"/>
  <c r="ES110" i="2"/>
  <c r="ES111" i="2"/>
  <c r="ES112" i="2"/>
  <c r="ES113" i="2"/>
  <c r="ES114" i="2"/>
  <c r="ES115" i="2"/>
  <c r="EX115" i="2" s="1"/>
  <c r="ES116" i="2"/>
  <c r="EX116" i="2" s="1"/>
  <c r="ES117" i="2"/>
  <c r="EX117" i="2" s="1"/>
  <c r="ES118" i="2"/>
  <c r="ES119" i="2"/>
  <c r="ES120" i="2"/>
  <c r="ES121" i="2"/>
  <c r="ES122" i="2"/>
  <c r="ES123" i="2"/>
  <c r="ES124" i="2"/>
  <c r="ES125" i="2"/>
  <c r="ES126" i="2"/>
  <c r="ES127" i="2"/>
  <c r="ES128" i="2"/>
  <c r="ES129" i="2"/>
  <c r="EX129" i="2" s="1"/>
  <c r="ES130" i="2"/>
  <c r="EX130" i="2" s="1"/>
  <c r="ES131" i="2"/>
  <c r="EX131" i="2" s="1"/>
  <c r="ES132" i="2"/>
  <c r="EX132" i="2" s="1"/>
  <c r="ES133" i="2"/>
  <c r="EX133" i="2" s="1"/>
  <c r="ES134" i="2"/>
  <c r="ES135" i="2"/>
  <c r="ES136" i="2"/>
  <c r="ES137" i="2"/>
  <c r="ES138" i="2"/>
  <c r="ES139" i="2"/>
  <c r="ES140" i="2"/>
  <c r="ES141" i="2"/>
  <c r="ES142" i="2"/>
  <c r="ES143" i="2"/>
  <c r="ES144" i="2"/>
  <c r="ES145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DR151" i="2"/>
  <c r="DS151" i="2"/>
  <c r="DT151" i="2"/>
  <c r="DU151" i="2"/>
  <c r="DV151" i="2"/>
  <c r="DW151" i="2"/>
  <c r="DX151" i="2"/>
  <c r="DY151" i="2"/>
  <c r="DZ151" i="2"/>
  <c r="EA151" i="2"/>
  <c r="EB151" i="2"/>
  <c r="EC151" i="2"/>
  <c r="ED151" i="2"/>
  <c r="EE151" i="2"/>
  <c r="EF151" i="2"/>
  <c r="EG151" i="2"/>
  <c r="EH151" i="2"/>
  <c r="EI151" i="2"/>
  <c r="EJ151" i="2"/>
  <c r="EK151" i="2"/>
  <c r="EL151" i="2"/>
  <c r="EM151" i="2"/>
  <c r="EN151" i="2"/>
  <c r="S7" i="2"/>
  <c r="S8" i="2"/>
  <c r="S9" i="2"/>
  <c r="S10" i="2"/>
  <c r="S11" i="2"/>
  <c r="S12" i="2"/>
  <c r="S13" i="2"/>
  <c r="S14" i="2"/>
  <c r="S15" i="2"/>
  <c r="S16" i="2"/>
  <c r="S17" i="2"/>
  <c r="S18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7" i="2"/>
  <c r="S148" i="2"/>
  <c r="S149" i="2"/>
  <c r="S150" i="2"/>
  <c r="S6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7" i="2"/>
  <c r="R148" i="2"/>
  <c r="R149" i="2"/>
  <c r="R150" i="2"/>
  <c r="R5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7" i="2"/>
  <c r="E148" i="2"/>
  <c r="E149" i="2"/>
  <c r="E150" i="2"/>
  <c r="E6" i="2"/>
  <c r="D6" i="2"/>
  <c r="D7" i="2"/>
  <c r="EO7" i="2" s="1"/>
  <c r="D8" i="2"/>
  <c r="EO8" i="2" s="1"/>
  <c r="D9" i="2"/>
  <c r="EO9" i="2" s="1"/>
  <c r="D10" i="2"/>
  <c r="EO10" i="2" s="1"/>
  <c r="D11" i="2"/>
  <c r="EO11" i="2" s="1"/>
  <c r="D12" i="2"/>
  <c r="EO12" i="2" s="1"/>
  <c r="D13" i="2"/>
  <c r="EO13" i="2" s="1"/>
  <c r="D14" i="2"/>
  <c r="EO14" i="2" s="1"/>
  <c r="D15" i="2"/>
  <c r="EO15" i="2" s="1"/>
  <c r="D16" i="2"/>
  <c r="EO16" i="2" s="1"/>
  <c r="D17" i="2"/>
  <c r="EO17" i="2" s="1"/>
  <c r="EZ17" i="2" s="1"/>
  <c r="D18" i="2"/>
  <c r="EO18" i="2" s="1"/>
  <c r="D19" i="2"/>
  <c r="D20" i="2"/>
  <c r="D21" i="2"/>
  <c r="D22" i="2"/>
  <c r="EO22" i="2" s="1"/>
  <c r="D23" i="2"/>
  <c r="EO23" i="2" s="1"/>
  <c r="D24" i="2"/>
  <c r="EO24" i="2" s="1"/>
  <c r="D25" i="2"/>
  <c r="D26" i="2"/>
  <c r="EO26" i="2" s="1"/>
  <c r="D27" i="2"/>
  <c r="EO27" i="2" s="1"/>
  <c r="D28" i="2"/>
  <c r="EO28" i="2" s="1"/>
  <c r="D29" i="2"/>
  <c r="EO29" i="2" s="1"/>
  <c r="D30" i="2"/>
  <c r="D31" i="2"/>
  <c r="EO31" i="2" s="1"/>
  <c r="D32" i="2"/>
  <c r="EO32" i="2" s="1"/>
  <c r="D33" i="2"/>
  <c r="D34" i="2"/>
  <c r="D35" i="2"/>
  <c r="EO35" i="2" s="1"/>
  <c r="D36" i="2"/>
  <c r="D37" i="2"/>
  <c r="D38" i="2"/>
  <c r="EO38" i="2" s="1"/>
  <c r="D39" i="2"/>
  <c r="EO39" i="2" s="1"/>
  <c r="D40" i="2"/>
  <c r="EO40" i="2" s="1"/>
  <c r="D41" i="2"/>
  <c r="D42" i="2"/>
  <c r="EO42" i="2" s="1"/>
  <c r="D43" i="2"/>
  <c r="EO43" i="2" s="1"/>
  <c r="D44" i="2"/>
  <c r="EO44" i="2" s="1"/>
  <c r="D45" i="2"/>
  <c r="EO45" i="2" s="1"/>
  <c r="D46" i="2"/>
  <c r="D47" i="2"/>
  <c r="EO47" i="2" s="1"/>
  <c r="D48" i="2"/>
  <c r="EO48" i="2" s="1"/>
  <c r="D49" i="2"/>
  <c r="D50" i="2"/>
  <c r="D51" i="2"/>
  <c r="EO51" i="2" s="1"/>
  <c r="D52" i="2"/>
  <c r="D53" i="2"/>
  <c r="D54" i="2"/>
  <c r="EO54" i="2" s="1"/>
  <c r="D55" i="2"/>
  <c r="EO55" i="2" s="1"/>
  <c r="D56" i="2"/>
  <c r="EO56" i="2" s="1"/>
  <c r="D57" i="2"/>
  <c r="D58" i="2"/>
  <c r="EO58" i="2" s="1"/>
  <c r="D59" i="2"/>
  <c r="EO59" i="2" s="1"/>
  <c r="D60" i="2"/>
  <c r="EO60" i="2" s="1"/>
  <c r="D61" i="2"/>
  <c r="EO61" i="2" s="1"/>
  <c r="D62" i="2"/>
  <c r="D63" i="2"/>
  <c r="EO63" i="2" s="1"/>
  <c r="D64" i="2"/>
  <c r="EO64" i="2" s="1"/>
  <c r="D65" i="2"/>
  <c r="D66" i="2"/>
  <c r="D67" i="2"/>
  <c r="EO67" i="2" s="1"/>
  <c r="D68" i="2"/>
  <c r="D69" i="2"/>
  <c r="D70" i="2"/>
  <c r="EO70" i="2" s="1"/>
  <c r="D71" i="2"/>
  <c r="EO71" i="2" s="1"/>
  <c r="D72" i="2"/>
  <c r="EO72" i="2" s="1"/>
  <c r="D73" i="2"/>
  <c r="D74" i="2"/>
  <c r="EO74" i="2" s="1"/>
  <c r="D75" i="2"/>
  <c r="EO75" i="2" s="1"/>
  <c r="D76" i="2"/>
  <c r="EO76" i="2" s="1"/>
  <c r="D77" i="2"/>
  <c r="EO77" i="2" s="1"/>
  <c r="D78" i="2"/>
  <c r="EO78" i="2" s="1"/>
  <c r="D79" i="2"/>
  <c r="EO79" i="2" s="1"/>
  <c r="D80" i="2"/>
  <c r="EO80" i="2" s="1"/>
  <c r="D81" i="2"/>
  <c r="D82" i="2"/>
  <c r="D83" i="2"/>
  <c r="EO83" i="2" s="1"/>
  <c r="D84" i="2"/>
  <c r="D85" i="2"/>
  <c r="D86" i="2"/>
  <c r="EO86" i="2" s="1"/>
  <c r="D87" i="2"/>
  <c r="EO87" i="2" s="1"/>
  <c r="D88" i="2"/>
  <c r="EO88" i="2" s="1"/>
  <c r="D89" i="2"/>
  <c r="D90" i="2"/>
  <c r="EO90" i="2" s="1"/>
  <c r="D91" i="2"/>
  <c r="EO91" i="2" s="1"/>
  <c r="D92" i="2"/>
  <c r="EO92" i="2" s="1"/>
  <c r="D93" i="2"/>
  <c r="EO93" i="2" s="1"/>
  <c r="D94" i="2"/>
  <c r="EO94" i="2" s="1"/>
  <c r="D95" i="2"/>
  <c r="EO95" i="2" s="1"/>
  <c r="D96" i="2"/>
  <c r="EO96" i="2" s="1"/>
  <c r="D97" i="2"/>
  <c r="D98" i="2"/>
  <c r="D99" i="2"/>
  <c r="EO99" i="2" s="1"/>
  <c r="D100" i="2"/>
  <c r="D101" i="2"/>
  <c r="D102" i="2"/>
  <c r="EO102" i="2" s="1"/>
  <c r="D103" i="2"/>
  <c r="EO103" i="2" s="1"/>
  <c r="D104" i="2"/>
  <c r="EO104" i="2" s="1"/>
  <c r="D105" i="2"/>
  <c r="D106" i="2"/>
  <c r="EO106" i="2" s="1"/>
  <c r="D107" i="2"/>
  <c r="EO107" i="2" s="1"/>
  <c r="D108" i="2"/>
  <c r="EO108" i="2" s="1"/>
  <c r="D109" i="2"/>
  <c r="EO109" i="2" s="1"/>
  <c r="D110" i="2"/>
  <c r="EO110" i="2" s="1"/>
  <c r="D111" i="2"/>
  <c r="EO111" i="2" s="1"/>
  <c r="D112" i="2"/>
  <c r="EO112" i="2" s="1"/>
  <c r="D113" i="2"/>
  <c r="D114" i="2"/>
  <c r="D115" i="2"/>
  <c r="EO115" i="2" s="1"/>
  <c r="D116" i="2"/>
  <c r="D117" i="2"/>
  <c r="D118" i="2"/>
  <c r="EO118" i="2" s="1"/>
  <c r="D119" i="2"/>
  <c r="EO119" i="2" s="1"/>
  <c r="D120" i="2"/>
  <c r="EO120" i="2" s="1"/>
  <c r="D121" i="2"/>
  <c r="D122" i="2"/>
  <c r="EO122" i="2" s="1"/>
  <c r="D123" i="2"/>
  <c r="EO123" i="2" s="1"/>
  <c r="D124" i="2"/>
  <c r="EO124" i="2" s="1"/>
  <c r="D125" i="2"/>
  <c r="EO125" i="2" s="1"/>
  <c r="D126" i="2"/>
  <c r="EO126" i="2" s="1"/>
  <c r="D127" i="2"/>
  <c r="EO127" i="2" s="1"/>
  <c r="D128" i="2"/>
  <c r="EO128" i="2" s="1"/>
  <c r="D129" i="2"/>
  <c r="D130" i="2"/>
  <c r="D131" i="2"/>
  <c r="EO131" i="2" s="1"/>
  <c r="D132" i="2"/>
  <c r="D133" i="2"/>
  <c r="D134" i="2"/>
  <c r="EO134" i="2" s="1"/>
  <c r="D135" i="2"/>
  <c r="EO135" i="2" s="1"/>
  <c r="D136" i="2"/>
  <c r="EO136" i="2" s="1"/>
  <c r="D137" i="2"/>
  <c r="D138" i="2"/>
  <c r="EO138" i="2" s="1"/>
  <c r="D139" i="2"/>
  <c r="EO139" i="2" s="1"/>
  <c r="D140" i="2"/>
  <c r="EO140" i="2" s="1"/>
  <c r="D141" i="2"/>
  <c r="D142" i="2"/>
  <c r="EO142" i="2" s="1"/>
  <c r="D143" i="2"/>
  <c r="EO143" i="2" s="1"/>
  <c r="D144" i="2"/>
  <c r="EO144" i="2" s="1"/>
  <c r="D145" i="2"/>
  <c r="D147" i="2"/>
  <c r="D148" i="2"/>
  <c r="EO148" i="2" s="1"/>
  <c r="D149" i="2"/>
  <c r="D150" i="2"/>
  <c r="D5" i="2"/>
  <c r="F20" i="2"/>
  <c r="G20" i="2"/>
  <c r="H20" i="2"/>
  <c r="I20" i="2"/>
  <c r="J20" i="2"/>
  <c r="K20" i="2"/>
  <c r="L20" i="2"/>
  <c r="M20" i="2"/>
  <c r="N20" i="2"/>
  <c r="O20" i="2"/>
  <c r="P20" i="2"/>
  <c r="Q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P20" i="2"/>
  <c r="EQ20" i="2"/>
  <c r="ER20" i="2"/>
  <c r="ET20" i="2"/>
  <c r="EU20" i="2"/>
  <c r="EW20" i="2"/>
  <c r="EY20" i="2"/>
  <c r="F19" i="2"/>
  <c r="G19" i="2"/>
  <c r="H19" i="2"/>
  <c r="I19" i="2"/>
  <c r="J19" i="2"/>
  <c r="K19" i="2"/>
  <c r="L19" i="2"/>
  <c r="M19" i="2"/>
  <c r="N19" i="2"/>
  <c r="O19" i="2"/>
  <c r="P19" i="2"/>
  <c r="Q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P19" i="2"/>
  <c r="EQ19" i="2"/>
  <c r="ER19" i="2"/>
  <c r="ET19" i="2"/>
  <c r="EU19" i="2"/>
  <c r="EW19" i="2"/>
  <c r="EY19" i="2"/>
  <c r="F6" i="2"/>
  <c r="G6" i="2"/>
  <c r="H6" i="2"/>
  <c r="I6" i="2"/>
  <c r="J6" i="2"/>
  <c r="K6" i="2"/>
  <c r="L6" i="2"/>
  <c r="M6" i="2"/>
  <c r="N6" i="2"/>
  <c r="O6" i="2"/>
  <c r="P6" i="2"/>
  <c r="Q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P6" i="2"/>
  <c r="EQ6" i="2"/>
  <c r="ER6" i="2"/>
  <c r="ET6" i="2"/>
  <c r="EU6" i="2"/>
  <c r="EW6" i="2"/>
  <c r="EY6" i="2"/>
  <c r="EP5" i="2"/>
  <c r="EQ5" i="2"/>
  <c r="ER5" i="2"/>
  <c r="ET5" i="2"/>
  <c r="ET146" i="2" s="1"/>
  <c r="EU5" i="2"/>
  <c r="EW5" i="2"/>
  <c r="EW146" i="2" s="1"/>
  <c r="EY5" i="2"/>
  <c r="F5" i="2"/>
  <c r="G5" i="2"/>
  <c r="H5" i="2"/>
  <c r="I5" i="2"/>
  <c r="J5" i="2"/>
  <c r="K5" i="2"/>
  <c r="L5" i="2"/>
  <c r="M5" i="2"/>
  <c r="N5" i="2"/>
  <c r="O5" i="2"/>
  <c r="P5" i="2"/>
  <c r="Q5" i="2"/>
  <c r="T5" i="2"/>
  <c r="T146" i="2" s="1"/>
  <c r="T152" i="2" s="1"/>
  <c r="U5" i="2"/>
  <c r="V5" i="2"/>
  <c r="V146" i="2" s="1"/>
  <c r="V152" i="2" s="1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J146" i="2" s="1"/>
  <c r="AJ152" i="2" s="1"/>
  <c r="AK5" i="2"/>
  <c r="AL5" i="2"/>
  <c r="AL146" i="2" s="1"/>
  <c r="AL152" i="2" s="1"/>
  <c r="AM5" i="2"/>
  <c r="AN5" i="2"/>
  <c r="AO5" i="2"/>
  <c r="AP5" i="2"/>
  <c r="AQ5" i="2"/>
  <c r="AR5" i="2"/>
  <c r="AS5" i="2"/>
  <c r="AT5" i="2"/>
  <c r="AT146" i="2" s="1"/>
  <c r="AT152" i="2" s="1"/>
  <c r="AU5" i="2"/>
  <c r="AV5" i="2"/>
  <c r="AW5" i="2"/>
  <c r="AX5" i="2"/>
  <c r="AY5" i="2"/>
  <c r="AZ5" i="2"/>
  <c r="AZ146" i="2" s="1"/>
  <c r="AZ152" i="2" s="1"/>
  <c r="BA5" i="2"/>
  <c r="BB5" i="2"/>
  <c r="BB146" i="2" s="1"/>
  <c r="BB152" i="2" s="1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P146" i="2" s="1"/>
  <c r="BP152" i="2" s="1"/>
  <c r="BQ5" i="2"/>
  <c r="BR5" i="2"/>
  <c r="BR146" i="2" s="1"/>
  <c r="BR152" i="2" s="1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F146" i="2" s="1"/>
  <c r="CF152" i="2" s="1"/>
  <c r="CG5" i="2"/>
  <c r="CH5" i="2"/>
  <c r="CH146" i="2" s="1"/>
  <c r="CH152" i="2" s="1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V146" i="2" s="1"/>
  <c r="CV152" i="2" s="1"/>
  <c r="CW5" i="2"/>
  <c r="CX5" i="2"/>
  <c r="CX146" i="2" s="1"/>
  <c r="CX152" i="2" s="1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L146" i="2" s="1"/>
  <c r="DL152" i="2" s="1"/>
  <c r="DM5" i="2"/>
  <c r="DN5" i="2"/>
  <c r="DN146" i="2" s="1"/>
  <c r="DN152" i="2" s="1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B146" i="2" s="1"/>
  <c r="EB152" i="2" s="1"/>
  <c r="EC5" i="2"/>
  <c r="EC146" i="2" s="1"/>
  <c r="EC152" i="2" s="1"/>
  <c r="ED5" i="2"/>
  <c r="ED146" i="2" s="1"/>
  <c r="ED152" i="2" s="1"/>
  <c r="EE5" i="2"/>
  <c r="EF5" i="2"/>
  <c r="EG5" i="2"/>
  <c r="EH5" i="2"/>
  <c r="EI5" i="2"/>
  <c r="EJ5" i="2"/>
  <c r="EK5" i="2"/>
  <c r="EL5" i="2"/>
  <c r="EM5" i="2"/>
  <c r="EN5" i="2"/>
  <c r="EZ146" i="5" l="1"/>
  <c r="FG146" i="5" s="1"/>
  <c r="FG5" i="5"/>
  <c r="EO152" i="4"/>
  <c r="EX5" i="4"/>
  <c r="EX146" i="4" s="1"/>
  <c r="EZ29" i="3"/>
  <c r="EZ61" i="3"/>
  <c r="EZ127" i="3"/>
  <c r="EZ22" i="3"/>
  <c r="EZ47" i="3"/>
  <c r="EZ95" i="3"/>
  <c r="EZ77" i="3"/>
  <c r="EZ93" i="3"/>
  <c r="EZ111" i="3"/>
  <c r="EZ24" i="3"/>
  <c r="EZ76" i="3"/>
  <c r="EZ129" i="3"/>
  <c r="EZ40" i="3"/>
  <c r="EZ41" i="3"/>
  <c r="EZ64" i="3"/>
  <c r="EZ138" i="3"/>
  <c r="EZ7" i="3"/>
  <c r="EZ6" i="3"/>
  <c r="EZ70" i="3"/>
  <c r="EZ98" i="3"/>
  <c r="EZ134" i="3"/>
  <c r="ES146" i="3"/>
  <c r="EZ10" i="3"/>
  <c r="EX19" i="3"/>
  <c r="EZ19" i="3" s="1"/>
  <c r="EZ55" i="3"/>
  <c r="EZ20" i="3"/>
  <c r="EZ37" i="3"/>
  <c r="EZ124" i="3"/>
  <c r="EZ142" i="3"/>
  <c r="EO146" i="3"/>
  <c r="EZ42" i="3"/>
  <c r="EZ50" i="3"/>
  <c r="EZ73" i="3"/>
  <c r="EZ78" i="3"/>
  <c r="EZ83" i="3"/>
  <c r="EZ91" i="3"/>
  <c r="EZ101" i="3"/>
  <c r="EZ119" i="3"/>
  <c r="EZ137" i="3"/>
  <c r="EX6" i="3"/>
  <c r="EZ16" i="3"/>
  <c r="EZ27" i="3"/>
  <c r="EZ32" i="3"/>
  <c r="EZ65" i="3"/>
  <c r="EZ68" i="3"/>
  <c r="EZ88" i="3"/>
  <c r="EZ96" i="3"/>
  <c r="EZ106" i="3"/>
  <c r="EZ114" i="3"/>
  <c r="EZ132" i="3"/>
  <c r="EV5" i="3"/>
  <c r="EV146" i="3" s="1"/>
  <c r="EO147" i="3"/>
  <c r="EO151" i="3" s="1"/>
  <c r="EX5" i="3"/>
  <c r="D146" i="3"/>
  <c r="D152" i="3" s="1"/>
  <c r="EO33" i="2"/>
  <c r="DM146" i="2"/>
  <c r="DM152" i="2" s="1"/>
  <c r="CW146" i="2"/>
  <c r="CW152" i="2" s="1"/>
  <c r="CG146" i="2"/>
  <c r="CG152" i="2" s="1"/>
  <c r="BQ146" i="2"/>
  <c r="BQ152" i="2" s="1"/>
  <c r="BA146" i="2"/>
  <c r="BA152" i="2" s="1"/>
  <c r="AK146" i="2"/>
  <c r="AK152" i="2" s="1"/>
  <c r="U146" i="2"/>
  <c r="U152" i="2" s="1"/>
  <c r="EU146" i="2"/>
  <c r="DJ146" i="2"/>
  <c r="DJ152" i="2" s="1"/>
  <c r="CD146" i="2"/>
  <c r="CD152" i="2" s="1"/>
  <c r="P146" i="2"/>
  <c r="P152" i="2" s="1"/>
  <c r="EQ146" i="2"/>
  <c r="EZ80" i="2"/>
  <c r="DZ146" i="2"/>
  <c r="DZ152" i="2" s="1"/>
  <c r="BN146" i="2"/>
  <c r="BN152" i="2" s="1"/>
  <c r="AH146" i="2"/>
  <c r="AH152" i="2" s="1"/>
  <c r="CT146" i="2"/>
  <c r="CT152" i="2" s="1"/>
  <c r="AX146" i="2"/>
  <c r="AX152" i="2" s="1"/>
  <c r="EX121" i="2"/>
  <c r="EX105" i="2"/>
  <c r="EX73" i="2"/>
  <c r="EX57" i="2"/>
  <c r="EX25" i="2"/>
  <c r="EX136" i="2"/>
  <c r="EX120" i="2"/>
  <c r="EX104" i="2"/>
  <c r="EX72" i="2"/>
  <c r="EX56" i="2"/>
  <c r="EX24" i="2"/>
  <c r="EZ24" i="2" s="1"/>
  <c r="EZ128" i="2"/>
  <c r="EX135" i="2"/>
  <c r="EX119" i="2"/>
  <c r="EX103" i="2"/>
  <c r="EX87" i="2"/>
  <c r="EX71" i="2"/>
  <c r="EX55" i="2"/>
  <c r="EX39" i="2"/>
  <c r="EX23" i="2"/>
  <c r="EX128" i="2"/>
  <c r="EX48" i="2"/>
  <c r="EZ48" i="2" s="1"/>
  <c r="EO130" i="2"/>
  <c r="EO114" i="2"/>
  <c r="EO98" i="2"/>
  <c r="EO82" i="2"/>
  <c r="EO66" i="2"/>
  <c r="EZ66" i="2" s="1"/>
  <c r="EO50" i="2"/>
  <c r="EZ50" i="2" s="1"/>
  <c r="EO34" i="2"/>
  <c r="EZ34" i="2" s="1"/>
  <c r="R151" i="2"/>
  <c r="EX134" i="2"/>
  <c r="EX118" i="2"/>
  <c r="EX102" i="2"/>
  <c r="EX86" i="2"/>
  <c r="EX70" i="2"/>
  <c r="EX54" i="2"/>
  <c r="EX38" i="2"/>
  <c r="EX22" i="2"/>
  <c r="EZ131" i="2"/>
  <c r="EO62" i="2"/>
  <c r="EO46" i="2"/>
  <c r="EO30" i="2"/>
  <c r="EZ140" i="2"/>
  <c r="EZ124" i="2"/>
  <c r="EO141" i="2"/>
  <c r="EA146" i="2"/>
  <c r="EA152" i="2" s="1"/>
  <c r="DK146" i="2"/>
  <c r="DK152" i="2" s="1"/>
  <c r="CU146" i="2"/>
  <c r="CU152" i="2" s="1"/>
  <c r="CE146" i="2"/>
  <c r="CE152" i="2" s="1"/>
  <c r="BO146" i="2"/>
  <c r="BO152" i="2" s="1"/>
  <c r="AY146" i="2"/>
  <c r="AY152" i="2" s="1"/>
  <c r="AI146" i="2"/>
  <c r="AI152" i="2" s="1"/>
  <c r="ER146" i="2"/>
  <c r="EO137" i="2"/>
  <c r="EO121" i="2"/>
  <c r="EZ121" i="2" s="1"/>
  <c r="EO105" i="2"/>
  <c r="EZ105" i="2" s="1"/>
  <c r="EO89" i="2"/>
  <c r="EZ89" i="2" s="1"/>
  <c r="EO73" i="2"/>
  <c r="EZ73" i="2" s="1"/>
  <c r="EO57" i="2"/>
  <c r="EZ57" i="2" s="1"/>
  <c r="EO41" i="2"/>
  <c r="EZ41" i="2" s="1"/>
  <c r="EO25" i="2"/>
  <c r="EZ25" i="2" s="1"/>
  <c r="EX114" i="2"/>
  <c r="EX98" i="2"/>
  <c r="EX82" i="2"/>
  <c r="EX66" i="2"/>
  <c r="EX50" i="2"/>
  <c r="EX16" i="2"/>
  <c r="EZ120" i="2"/>
  <c r="EZ72" i="2"/>
  <c r="EX145" i="2"/>
  <c r="EX113" i="2"/>
  <c r="EX97" i="2"/>
  <c r="EX65" i="2"/>
  <c r="EX33" i="2"/>
  <c r="EZ33" i="2" s="1"/>
  <c r="EX15" i="2"/>
  <c r="CS146" i="2"/>
  <c r="CS152" i="2" s="1"/>
  <c r="CC146" i="2"/>
  <c r="CC152" i="2" s="1"/>
  <c r="BM146" i="2"/>
  <c r="BM152" i="2" s="1"/>
  <c r="AW146" i="2"/>
  <c r="AW152" i="2" s="1"/>
  <c r="AG146" i="2"/>
  <c r="AG152" i="2" s="1"/>
  <c r="O146" i="2"/>
  <c r="O152" i="2" s="1"/>
  <c r="ES5" i="2"/>
  <c r="EX144" i="2"/>
  <c r="EZ144" i="2" s="1"/>
  <c r="EX112" i="2"/>
  <c r="EZ112" i="2" s="1"/>
  <c r="EX96" i="2"/>
  <c r="EX64" i="2"/>
  <c r="EZ64" i="2" s="1"/>
  <c r="EX32" i="2"/>
  <c r="EZ32" i="2" s="1"/>
  <c r="EX137" i="2"/>
  <c r="EX89" i="2"/>
  <c r="EX41" i="2"/>
  <c r="EX7" i="2"/>
  <c r="EZ7" i="2" s="1"/>
  <c r="DY146" i="2"/>
  <c r="DY152" i="2" s="1"/>
  <c r="DX146" i="2"/>
  <c r="DX152" i="2" s="1"/>
  <c r="CR146" i="2"/>
  <c r="CR152" i="2" s="1"/>
  <c r="BL146" i="2"/>
  <c r="BL152" i="2" s="1"/>
  <c r="N146" i="2"/>
  <c r="N152" i="2" s="1"/>
  <c r="EX88" i="2"/>
  <c r="EZ88" i="2" s="1"/>
  <c r="EX40" i="2"/>
  <c r="EZ40" i="2" s="1"/>
  <c r="EZ16" i="2"/>
  <c r="DI146" i="2"/>
  <c r="DI152" i="2" s="1"/>
  <c r="EN146" i="2"/>
  <c r="EN152" i="2" s="1"/>
  <c r="DH146" i="2"/>
  <c r="DH152" i="2" s="1"/>
  <c r="CB146" i="2"/>
  <c r="CB152" i="2" s="1"/>
  <c r="AV146" i="2"/>
  <c r="AV152" i="2" s="1"/>
  <c r="AF146" i="2"/>
  <c r="AF152" i="2" s="1"/>
  <c r="EM146" i="2"/>
  <c r="EM152" i="2" s="1"/>
  <c r="DW146" i="2"/>
  <c r="DW152" i="2" s="1"/>
  <c r="DG146" i="2"/>
  <c r="DG152" i="2" s="1"/>
  <c r="CQ146" i="2"/>
  <c r="CQ152" i="2" s="1"/>
  <c r="AD146" i="2"/>
  <c r="AD152" i="2" s="1"/>
  <c r="L146" i="2"/>
  <c r="L152" i="2" s="1"/>
  <c r="EO149" i="2"/>
  <c r="EO132" i="2"/>
  <c r="EZ132" i="2" s="1"/>
  <c r="EO116" i="2"/>
  <c r="EO100" i="2"/>
  <c r="EZ100" i="2" s="1"/>
  <c r="EO84" i="2"/>
  <c r="EZ84" i="2" s="1"/>
  <c r="EO68" i="2"/>
  <c r="EO52" i="2"/>
  <c r="EZ52" i="2" s="1"/>
  <c r="EO36" i="2"/>
  <c r="EZ36" i="2" s="1"/>
  <c r="DV146" i="2"/>
  <c r="DV152" i="2" s="1"/>
  <c r="BZ146" i="2"/>
  <c r="BZ152" i="2" s="1"/>
  <c r="EZ51" i="2"/>
  <c r="EX140" i="2"/>
  <c r="EX124" i="2"/>
  <c r="EX108" i="2"/>
  <c r="EZ108" i="2" s="1"/>
  <c r="EX92" i="2"/>
  <c r="EZ92" i="2" s="1"/>
  <c r="EX76" i="2"/>
  <c r="EZ76" i="2" s="1"/>
  <c r="EX60" i="2"/>
  <c r="EZ60" i="2" s="1"/>
  <c r="EX44" i="2"/>
  <c r="EZ44" i="2" s="1"/>
  <c r="EX28" i="2"/>
  <c r="EZ28" i="2" s="1"/>
  <c r="EX10" i="2"/>
  <c r="EZ10" i="2" s="1"/>
  <c r="EL146" i="2"/>
  <c r="EL152" i="2" s="1"/>
  <c r="CP146" i="2"/>
  <c r="CP152" i="2" s="1"/>
  <c r="D151" i="2"/>
  <c r="EZ130" i="2"/>
  <c r="EZ96" i="2"/>
  <c r="DF146" i="2"/>
  <c r="DF152" i="2" s="1"/>
  <c r="BJ146" i="2"/>
  <c r="BJ152" i="2" s="1"/>
  <c r="EO145" i="2"/>
  <c r="EO129" i="2"/>
  <c r="EZ129" i="2" s="1"/>
  <c r="EO113" i="2"/>
  <c r="EO97" i="2"/>
  <c r="EO81" i="2"/>
  <c r="EZ81" i="2" s="1"/>
  <c r="EO65" i="2"/>
  <c r="EO49" i="2"/>
  <c r="EZ49" i="2" s="1"/>
  <c r="S151" i="2"/>
  <c r="EZ115" i="2"/>
  <c r="EZ99" i="2"/>
  <c r="EZ67" i="2"/>
  <c r="EZ35" i="2"/>
  <c r="EZ114" i="2"/>
  <c r="EZ98" i="2"/>
  <c r="EZ18" i="2"/>
  <c r="EZ83" i="2"/>
  <c r="EO19" i="2"/>
  <c r="E146" i="2"/>
  <c r="EO5" i="2"/>
  <c r="EZ9" i="2"/>
  <c r="EZ136" i="2"/>
  <c r="EZ104" i="2"/>
  <c r="EZ56" i="2"/>
  <c r="EZ8" i="2"/>
  <c r="S146" i="2"/>
  <c r="EZ135" i="2"/>
  <c r="EZ119" i="2"/>
  <c r="EZ103" i="2"/>
  <c r="EZ87" i="2"/>
  <c r="EZ71" i="2"/>
  <c r="EZ55" i="2"/>
  <c r="EZ39" i="2"/>
  <c r="EZ23" i="2"/>
  <c r="R146" i="2"/>
  <c r="R152" i="2" s="1"/>
  <c r="D146" i="2"/>
  <c r="D152" i="2" s="1"/>
  <c r="EZ134" i="2"/>
  <c r="EZ118" i="2"/>
  <c r="EZ102" i="2"/>
  <c r="EZ86" i="2"/>
  <c r="EZ70" i="2"/>
  <c r="EZ54" i="2"/>
  <c r="EZ38" i="2"/>
  <c r="EZ22" i="2"/>
  <c r="EO6" i="2"/>
  <c r="CA146" i="2"/>
  <c r="CA152" i="2" s="1"/>
  <c r="BK146" i="2"/>
  <c r="BK152" i="2" s="1"/>
  <c r="AU146" i="2"/>
  <c r="AU152" i="2" s="1"/>
  <c r="AE146" i="2"/>
  <c r="AE152" i="2" s="1"/>
  <c r="M146" i="2"/>
  <c r="M152" i="2" s="1"/>
  <c r="EO150" i="2"/>
  <c r="EO133" i="2"/>
  <c r="EZ133" i="2" s="1"/>
  <c r="EO117" i="2"/>
  <c r="EZ117" i="2" s="1"/>
  <c r="EO101" i="2"/>
  <c r="EZ101" i="2" s="1"/>
  <c r="EO85" i="2"/>
  <c r="EZ85" i="2" s="1"/>
  <c r="EO69" i="2"/>
  <c r="EZ69" i="2" s="1"/>
  <c r="EO53" i="2"/>
  <c r="EZ53" i="2" s="1"/>
  <c r="EO37" i="2"/>
  <c r="EZ37" i="2" s="1"/>
  <c r="EO21" i="2"/>
  <c r="EZ21" i="2" s="1"/>
  <c r="EX14" i="2"/>
  <c r="EZ14" i="2" s="1"/>
  <c r="EZ116" i="2"/>
  <c r="EZ68" i="2"/>
  <c r="EO20" i="2"/>
  <c r="EX143" i="2"/>
  <c r="EX127" i="2"/>
  <c r="EX111" i="2"/>
  <c r="EZ111" i="2" s="1"/>
  <c r="EX95" i="2"/>
  <c r="EZ95" i="2" s="1"/>
  <c r="EX79" i="2"/>
  <c r="EX63" i="2"/>
  <c r="EX47" i="2"/>
  <c r="EZ47" i="2" s="1"/>
  <c r="EX31" i="2"/>
  <c r="EX13" i="2"/>
  <c r="EZ13" i="2" s="1"/>
  <c r="EK146" i="2"/>
  <c r="EK152" i="2" s="1"/>
  <c r="DU146" i="2"/>
  <c r="DU152" i="2" s="1"/>
  <c r="DE146" i="2"/>
  <c r="DE152" i="2" s="1"/>
  <c r="CO146" i="2"/>
  <c r="CO152" i="2" s="1"/>
  <c r="BY146" i="2"/>
  <c r="BY152" i="2" s="1"/>
  <c r="BI146" i="2"/>
  <c r="BI152" i="2" s="1"/>
  <c r="AS146" i="2"/>
  <c r="AS152" i="2" s="1"/>
  <c r="AC146" i="2"/>
  <c r="AC152" i="2" s="1"/>
  <c r="K146" i="2"/>
  <c r="K152" i="2" s="1"/>
  <c r="EV6" i="2"/>
  <c r="EV19" i="2"/>
  <c r="EV20" i="2"/>
  <c r="EO147" i="2"/>
  <c r="EX142" i="2"/>
  <c r="EX126" i="2"/>
  <c r="EX110" i="2"/>
  <c r="EX94" i="2"/>
  <c r="EZ94" i="2" s="1"/>
  <c r="EX78" i="2"/>
  <c r="EZ78" i="2" s="1"/>
  <c r="EX62" i="2"/>
  <c r="EX46" i="2"/>
  <c r="EX30" i="2"/>
  <c r="EX12" i="2"/>
  <c r="EZ12" i="2" s="1"/>
  <c r="AB146" i="2"/>
  <c r="AB152" i="2" s="1"/>
  <c r="EX141" i="2"/>
  <c r="EX125" i="2"/>
  <c r="EZ125" i="2" s="1"/>
  <c r="EX109" i="2"/>
  <c r="EZ109" i="2" s="1"/>
  <c r="EX93" i="2"/>
  <c r="EZ93" i="2" s="1"/>
  <c r="EX77" i="2"/>
  <c r="EZ77" i="2" s="1"/>
  <c r="EX61" i="2"/>
  <c r="EZ61" i="2" s="1"/>
  <c r="EX45" i="2"/>
  <c r="EX29" i="2"/>
  <c r="EZ29" i="2" s="1"/>
  <c r="EX11" i="2"/>
  <c r="EZ11" i="2" s="1"/>
  <c r="BX146" i="2"/>
  <c r="BX152" i="2" s="1"/>
  <c r="DS146" i="2"/>
  <c r="DS152" i="2" s="1"/>
  <c r="AQ146" i="2"/>
  <c r="AQ152" i="2" s="1"/>
  <c r="E151" i="2"/>
  <c r="DD146" i="2"/>
  <c r="DD152" i="2" s="1"/>
  <c r="J146" i="2"/>
  <c r="J152" i="2" s="1"/>
  <c r="CM146" i="2"/>
  <c r="CM152" i="2" s="1"/>
  <c r="I146" i="2"/>
  <c r="I152" i="2" s="1"/>
  <c r="EH146" i="2"/>
  <c r="EH152" i="2" s="1"/>
  <c r="DR146" i="2"/>
  <c r="DR152" i="2" s="1"/>
  <c r="DB146" i="2"/>
  <c r="DB152" i="2" s="1"/>
  <c r="CL146" i="2"/>
  <c r="CL152" i="2" s="1"/>
  <c r="BV146" i="2"/>
  <c r="BV152" i="2" s="1"/>
  <c r="BF146" i="2"/>
  <c r="BF152" i="2" s="1"/>
  <c r="AP146" i="2"/>
  <c r="AP152" i="2" s="1"/>
  <c r="Z146" i="2"/>
  <c r="Z152" i="2" s="1"/>
  <c r="H146" i="2"/>
  <c r="H152" i="2" s="1"/>
  <c r="ES6" i="2"/>
  <c r="ES19" i="2"/>
  <c r="ES20" i="2"/>
  <c r="EX139" i="2"/>
  <c r="EZ139" i="2" s="1"/>
  <c r="EX123" i="2"/>
  <c r="EZ123" i="2" s="1"/>
  <c r="EX107" i="2"/>
  <c r="EZ107" i="2" s="1"/>
  <c r="EX91" i="2"/>
  <c r="EZ91" i="2" s="1"/>
  <c r="EX75" i="2"/>
  <c r="EZ75" i="2" s="1"/>
  <c r="EX59" i="2"/>
  <c r="EZ59" i="2" s="1"/>
  <c r="EX43" i="2"/>
  <c r="EZ43" i="2" s="1"/>
  <c r="EX27" i="2"/>
  <c r="DT146" i="2"/>
  <c r="DT152" i="2" s="1"/>
  <c r="BH146" i="2"/>
  <c r="BH152" i="2" s="1"/>
  <c r="EI146" i="2"/>
  <c r="EI152" i="2" s="1"/>
  <c r="BG146" i="2"/>
  <c r="BG152" i="2" s="1"/>
  <c r="DQ146" i="2"/>
  <c r="DQ152" i="2" s="1"/>
  <c r="DA146" i="2"/>
  <c r="DA152" i="2" s="1"/>
  <c r="CK146" i="2"/>
  <c r="CK152" i="2" s="1"/>
  <c r="BU146" i="2"/>
  <c r="BU152" i="2" s="1"/>
  <c r="BE146" i="2"/>
  <c r="BE152" i="2" s="1"/>
  <c r="AO146" i="2"/>
  <c r="AO152" i="2" s="1"/>
  <c r="Y146" i="2"/>
  <c r="Y152" i="2" s="1"/>
  <c r="G146" i="2"/>
  <c r="G152" i="2" s="1"/>
  <c r="EZ143" i="2"/>
  <c r="EZ127" i="2"/>
  <c r="EX138" i="2"/>
  <c r="EZ138" i="2" s="1"/>
  <c r="EX122" i="2"/>
  <c r="EZ122" i="2" s="1"/>
  <c r="EX106" i="2"/>
  <c r="EZ106" i="2" s="1"/>
  <c r="EX90" i="2"/>
  <c r="EZ90" i="2" s="1"/>
  <c r="EX74" i="2"/>
  <c r="EZ74" i="2" s="1"/>
  <c r="EX58" i="2"/>
  <c r="EZ58" i="2" s="1"/>
  <c r="EX42" i="2"/>
  <c r="EZ42" i="2" s="1"/>
  <c r="EX26" i="2"/>
  <c r="EZ26" i="2" s="1"/>
  <c r="EZ27" i="2"/>
  <c r="EJ146" i="2"/>
  <c r="EJ152" i="2" s="1"/>
  <c r="AR146" i="2"/>
  <c r="AR152" i="2" s="1"/>
  <c r="DC146" i="2"/>
  <c r="DC152" i="2" s="1"/>
  <c r="AA146" i="2"/>
  <c r="AA152" i="2" s="1"/>
  <c r="EF146" i="2"/>
  <c r="EF152" i="2" s="1"/>
  <c r="CZ146" i="2"/>
  <c r="CZ152" i="2" s="1"/>
  <c r="BT146" i="2"/>
  <c r="BT152" i="2" s="1"/>
  <c r="AN146" i="2"/>
  <c r="AN152" i="2" s="1"/>
  <c r="X146" i="2"/>
  <c r="X152" i="2" s="1"/>
  <c r="F146" i="2"/>
  <c r="F152" i="2" s="1"/>
  <c r="EX34" i="2"/>
  <c r="EZ82" i="2"/>
  <c r="CN146" i="2"/>
  <c r="CN152" i="2" s="1"/>
  <c r="BW146" i="2"/>
  <c r="BW152" i="2" s="1"/>
  <c r="EG146" i="2"/>
  <c r="EG152" i="2" s="1"/>
  <c r="DP146" i="2"/>
  <c r="DP152" i="2" s="1"/>
  <c r="CJ146" i="2"/>
  <c r="CJ152" i="2" s="1"/>
  <c r="BD146" i="2"/>
  <c r="BD152" i="2" s="1"/>
  <c r="EE146" i="2"/>
  <c r="EE152" i="2" s="1"/>
  <c r="DO146" i="2"/>
  <c r="DO152" i="2" s="1"/>
  <c r="CY146" i="2"/>
  <c r="CY152" i="2" s="1"/>
  <c r="CI146" i="2"/>
  <c r="CI152" i="2" s="1"/>
  <c r="BS146" i="2"/>
  <c r="BS152" i="2" s="1"/>
  <c r="BC146" i="2"/>
  <c r="BC152" i="2" s="1"/>
  <c r="AM146" i="2"/>
  <c r="AM152" i="2" s="1"/>
  <c r="W146" i="2"/>
  <c r="W152" i="2" s="1"/>
  <c r="EY146" i="2"/>
  <c r="EZ79" i="2"/>
  <c r="EZ63" i="2"/>
  <c r="EZ31" i="2"/>
  <c r="EZ15" i="2"/>
  <c r="EZ142" i="2"/>
  <c r="EZ126" i="2"/>
  <c r="EZ110" i="2"/>
  <c r="Q146" i="2"/>
  <c r="Q152" i="2" s="1"/>
  <c r="EZ45" i="2"/>
  <c r="EP146" i="2"/>
  <c r="EV5" i="2"/>
  <c r="EZ5" i="4" l="1"/>
  <c r="EZ146" i="4" s="1"/>
  <c r="EX146" i="3"/>
  <c r="EO152" i="3"/>
  <c r="EZ5" i="3"/>
  <c r="EZ146" i="3" s="1"/>
  <c r="EZ46" i="2"/>
  <c r="EZ30" i="2"/>
  <c r="EZ62" i="2"/>
  <c r="EZ137" i="2"/>
  <c r="ES146" i="2"/>
  <c r="EO151" i="2"/>
  <c r="EX20" i="2"/>
  <c r="EZ20" i="2" s="1"/>
  <c r="EZ65" i="2"/>
  <c r="EX6" i="2"/>
  <c r="EZ6" i="2" s="1"/>
  <c r="S152" i="2"/>
  <c r="EZ97" i="2"/>
  <c r="EZ113" i="2"/>
  <c r="EZ141" i="2"/>
  <c r="EZ145" i="2"/>
  <c r="E152" i="2"/>
  <c r="EX19" i="2"/>
  <c r="EZ19" i="2" s="1"/>
  <c r="EO146" i="2"/>
  <c r="EO152" i="2" s="1"/>
  <c r="EV146" i="2"/>
  <c r="EX5" i="2"/>
  <c r="EX146" i="2" l="1"/>
  <c r="EZ5" i="2"/>
  <c r="EZ146" i="2" s="1"/>
</calcChain>
</file>

<file path=xl/sharedStrings.xml><?xml version="1.0" encoding="utf-8"?>
<sst xmlns="http://schemas.openxmlformats.org/spreadsheetml/2006/main" count="3035" uniqueCount="341">
  <si>
    <t>2012年全国投入产出表</t>
    <phoneticPr fontId="2" type="noConversion"/>
  </si>
  <si>
    <t>单位：万元</t>
    <phoneticPr fontId="2" type="noConversion"/>
  </si>
  <si>
    <t xml:space="preserve">    投入                  产出</t>
    <phoneticPr fontId="2" type="noConversion"/>
  </si>
  <si>
    <t>部门
名称</t>
    <phoneticPr fontId="2" type="noConversion"/>
  </si>
  <si>
    <t>中间使用</t>
    <phoneticPr fontId="2" type="noConversion"/>
  </si>
  <si>
    <t>最终使用</t>
    <phoneticPr fontId="2" type="noConversion"/>
  </si>
  <si>
    <t>进口</t>
    <phoneticPr fontId="2" type="noConversion"/>
  </si>
  <si>
    <t>总产出</t>
    <phoneticPr fontId="2" type="noConversion"/>
  </si>
  <si>
    <t>误差</t>
    <phoneticPr fontId="2" type="noConversion"/>
  </si>
  <si>
    <t>农产品</t>
    <phoneticPr fontId="2" type="noConversion"/>
  </si>
  <si>
    <t>林产品</t>
    <phoneticPr fontId="2" type="noConversion"/>
  </si>
  <si>
    <t>畜牧产品</t>
    <phoneticPr fontId="2" type="noConversion"/>
  </si>
  <si>
    <t>渔产品</t>
    <phoneticPr fontId="2" type="noConversion"/>
  </si>
  <si>
    <t>农、林、牧、渔服务</t>
    <phoneticPr fontId="2" type="noConversion"/>
  </si>
  <si>
    <t>煤炭采选产品</t>
    <phoneticPr fontId="2" type="noConversion"/>
  </si>
  <si>
    <t>石油和天然气开采产品</t>
    <phoneticPr fontId="2" type="noConversion"/>
  </si>
  <si>
    <t>黑色金属矿采选产品</t>
    <phoneticPr fontId="2" type="noConversion"/>
  </si>
  <si>
    <t>有色金属矿采选产品</t>
    <phoneticPr fontId="2" type="noConversion"/>
  </si>
  <si>
    <t>非金属矿采选产品</t>
    <phoneticPr fontId="2" type="noConversion"/>
  </si>
  <si>
    <t>开采辅助服务和其他采矿产品</t>
    <phoneticPr fontId="2" type="noConversion"/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</si>
  <si>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</si>
  <si>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</si>
  <si>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</si>
  <si>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</si>
  <si>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</si>
  <si>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</si>
  <si>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</si>
  <si>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</si>
  <si>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</si>
  <si>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</si>
  <si>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</si>
  <si>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</si>
  <si>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</si>
  <si>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</si>
  <si>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</si>
  <si>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</si>
  <si>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</si>
  <si>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</si>
  <si>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  <phoneticPr fontId="2" type="noConversion"/>
  </si>
  <si>
    <t>纺织服装服饰</t>
  </si>
  <si>
    <t>皮革、毛皮、羽毛及其制品</t>
  </si>
  <si>
    <t>鞋</t>
  </si>
  <si>
    <t>木材加工品和木、竹、藤、棕、草制品</t>
  </si>
  <si>
    <t>家具</t>
  </si>
  <si>
    <t>造纸和纸制品</t>
  </si>
  <si>
    <t>印刷品和记录媒介复制品</t>
  </si>
  <si>
    <t>文教、工美、体育和娱乐用品</t>
  </si>
  <si>
    <t>精炼石油和核燃料加工品</t>
  </si>
  <si>
    <t>炼焦产品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</si>
  <si>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</si>
  <si>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</si>
  <si>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</si>
  <si>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</si>
  <si>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</si>
  <si>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</si>
  <si>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</si>
  <si>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</si>
  <si>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</si>
  <si>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</si>
  <si>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</si>
  <si>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</si>
  <si>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</si>
  <si>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</si>
  <si>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</si>
  <si>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</si>
  <si>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</si>
  <si>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</si>
  <si>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钢、铁及其铸件</t>
  </si>
  <si>
    <t>钢压延产品</t>
  </si>
  <si>
    <t>铁合金产品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</si>
  <si>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</si>
  <si>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</si>
  <si>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</si>
  <si>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</si>
  <si>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</si>
  <si>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</si>
  <si>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</si>
  <si>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</si>
  <si>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</si>
  <si>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</si>
  <si>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</si>
  <si>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</si>
  <si>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</si>
  <si>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</si>
  <si>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</si>
  <si>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</si>
  <si>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</si>
  <si>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</si>
  <si>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</si>
  <si>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</si>
  <si>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</si>
  <si>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</si>
  <si>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</si>
  <si>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</si>
  <si>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</si>
  <si>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</si>
  <si>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</si>
  <si>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</si>
  <si>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</si>
  <si>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</si>
  <si>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</si>
  <si>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</si>
  <si>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</si>
  <si>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</si>
  <si>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</si>
  <si>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</si>
  <si>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</si>
  <si>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</si>
  <si>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</si>
  <si>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</si>
  <si>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</si>
  <si>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</si>
  <si>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</si>
  <si>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</si>
  <si>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</si>
  <si>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</si>
  <si>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</si>
  <si>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装卸搬运和运输代理</t>
  </si>
  <si>
    <t>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</si>
  <si>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</si>
  <si>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</si>
  <si>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</si>
  <si>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</si>
  <si>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</si>
  <si>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</si>
  <si>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</si>
  <si>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</si>
  <si>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</si>
  <si>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</si>
  <si>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</si>
  <si>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  <phoneticPr fontId="2" type="noConversion"/>
  </si>
  <si>
    <t>专业技术服务</t>
  </si>
  <si>
    <t>科技推广和应用服务</t>
  </si>
  <si>
    <t>水利管理</t>
    <phoneticPr fontId="2" type="noConversion"/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</si>
  <si>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</si>
  <si>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</si>
  <si>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</si>
  <si>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</si>
  <si>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</si>
  <si>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</si>
  <si>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</si>
  <si>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</si>
  <si>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</si>
  <si>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</si>
  <si>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</si>
  <si>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</si>
  <si>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</si>
  <si>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</si>
  <si>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  <phoneticPr fontId="2" type="noConversion"/>
  </si>
  <si>
    <t>农村居民消费</t>
    <phoneticPr fontId="2" type="noConversion"/>
  </si>
  <si>
    <t>城镇居民消费</t>
    <phoneticPr fontId="2" type="noConversion"/>
  </si>
  <si>
    <t>政府消费</t>
    <phoneticPr fontId="2" type="noConversion"/>
  </si>
  <si>
    <t>消费小计</t>
    <phoneticPr fontId="2" type="noConversion"/>
  </si>
  <si>
    <t>固定资本形成总额</t>
    <phoneticPr fontId="2" type="noConversion"/>
  </si>
  <si>
    <t>存货增加</t>
    <phoneticPr fontId="2" type="noConversion"/>
  </si>
  <si>
    <t>资本形成总额</t>
    <phoneticPr fontId="2" type="noConversion"/>
  </si>
  <si>
    <t>出口</t>
    <phoneticPr fontId="2" type="noConversion"/>
  </si>
  <si>
    <t>最终使用合计</t>
    <phoneticPr fontId="2" type="noConversion"/>
  </si>
  <si>
    <t>部门名称</t>
    <phoneticPr fontId="2" type="noConversion"/>
  </si>
  <si>
    <t>代码</t>
    <phoneticPr fontId="2" type="noConversion"/>
  </si>
  <si>
    <t>01001</t>
  </si>
  <si>
    <t>02002</t>
  </si>
  <si>
    <t>03003</t>
  </si>
  <si>
    <t>04004</t>
  </si>
  <si>
    <t>05005</t>
  </si>
  <si>
    <t>06006</t>
  </si>
  <si>
    <t>07007</t>
  </si>
  <si>
    <t>08008</t>
  </si>
  <si>
    <t>09009</t>
  </si>
  <si>
    <t>10010</t>
  </si>
  <si>
    <t>11011</t>
  </si>
  <si>
    <t>13012</t>
  </si>
  <si>
    <t>13013</t>
  </si>
  <si>
    <t>13014</t>
  </si>
  <si>
    <t>13015</t>
  </si>
  <si>
    <t>13016</t>
  </si>
  <si>
    <t>13017</t>
  </si>
  <si>
    <t>13018</t>
  </si>
  <si>
    <t>14019</t>
  </si>
  <si>
    <t>14020</t>
  </si>
  <si>
    <t>14021</t>
  </si>
  <si>
    <t>14022</t>
  </si>
  <si>
    <t>15023</t>
  </si>
  <si>
    <t>15024</t>
  </si>
  <si>
    <t>16025</t>
  </si>
  <si>
    <t>17026</t>
  </si>
  <si>
    <t>17027</t>
  </si>
  <si>
    <t>17028</t>
  </si>
  <si>
    <t>17029</t>
  </si>
  <si>
    <t>17030</t>
  </si>
  <si>
    <t>18031</t>
  </si>
  <si>
    <t>19032</t>
  </si>
  <si>
    <t>19033</t>
  </si>
  <si>
    <t>20034</t>
  </si>
  <si>
    <t>21035</t>
  </si>
  <si>
    <t>22036</t>
  </si>
  <si>
    <t>23037</t>
  </si>
  <si>
    <t>24038</t>
  </si>
  <si>
    <t>25039</t>
  </si>
  <si>
    <t>25040</t>
  </si>
  <si>
    <t>26041</t>
  </si>
  <si>
    <t>26042</t>
  </si>
  <si>
    <t>26043</t>
  </si>
  <si>
    <t>26044</t>
  </si>
  <si>
    <t>26045</t>
  </si>
  <si>
    <t>26046</t>
  </si>
  <si>
    <t>26047</t>
  </si>
  <si>
    <t>27048</t>
  </si>
  <si>
    <t>28049</t>
  </si>
  <si>
    <t>29050</t>
  </si>
  <si>
    <t>29051</t>
  </si>
  <si>
    <t>30052</t>
  </si>
  <si>
    <t>30053</t>
  </si>
  <si>
    <t>30054</t>
  </si>
  <si>
    <t>30055</t>
  </si>
  <si>
    <t>30056</t>
  </si>
  <si>
    <t>30057</t>
  </si>
  <si>
    <t>30058</t>
  </si>
  <si>
    <t>31059</t>
  </si>
  <si>
    <t>31060</t>
  </si>
  <si>
    <t>31061</t>
  </si>
  <si>
    <t>32062</t>
  </si>
  <si>
    <t>32063</t>
  </si>
  <si>
    <t>33064</t>
  </si>
  <si>
    <t>34065</t>
  </si>
  <si>
    <t>34066</t>
  </si>
  <si>
    <t>34067</t>
  </si>
  <si>
    <t>34068</t>
  </si>
  <si>
    <t>34069</t>
  </si>
  <si>
    <t>34070</t>
  </si>
  <si>
    <t>35071</t>
  </si>
  <si>
    <t>35072</t>
  </si>
  <si>
    <t>35073</t>
  </si>
  <si>
    <t>35074</t>
  </si>
  <si>
    <t>36075</t>
  </si>
  <si>
    <t>36076</t>
  </si>
  <si>
    <t>37077</t>
  </si>
  <si>
    <t>37078</t>
  </si>
  <si>
    <t>37079</t>
  </si>
  <si>
    <t>38080</t>
  </si>
  <si>
    <t>38081</t>
  </si>
  <si>
    <t>38082</t>
  </si>
  <si>
    <t>38083</t>
  </si>
  <si>
    <t>38084</t>
  </si>
  <si>
    <t>38085</t>
  </si>
  <si>
    <t>39086</t>
  </si>
  <si>
    <t>39087</t>
  </si>
  <si>
    <t>39088</t>
  </si>
  <si>
    <t>39089</t>
  </si>
  <si>
    <t>39090</t>
  </si>
  <si>
    <t>39091</t>
  </si>
  <si>
    <t>40092</t>
  </si>
  <si>
    <t>41093</t>
  </si>
  <si>
    <t>42094</t>
  </si>
  <si>
    <t>43095</t>
  </si>
  <si>
    <t>44096</t>
  </si>
  <si>
    <t>45097</t>
  </si>
  <si>
    <t>46098</t>
  </si>
  <si>
    <t>47099</t>
  </si>
  <si>
    <t>48100</t>
  </si>
  <si>
    <t>49101</t>
  </si>
  <si>
    <t>50102</t>
  </si>
  <si>
    <t>51103</t>
  </si>
  <si>
    <t>53104</t>
  </si>
  <si>
    <t>54105</t>
  </si>
  <si>
    <t>55106</t>
  </si>
  <si>
    <t>56107</t>
  </si>
  <si>
    <t>57108</t>
  </si>
  <si>
    <t>58109</t>
  </si>
  <si>
    <t>59110</t>
  </si>
  <si>
    <t>60111</t>
  </si>
  <si>
    <t>61112</t>
  </si>
  <si>
    <t>62113</t>
  </si>
  <si>
    <t>63114</t>
  </si>
  <si>
    <t>65115</t>
  </si>
  <si>
    <t>66116</t>
  </si>
  <si>
    <t>67117</t>
  </si>
  <si>
    <t>68118</t>
  </si>
  <si>
    <t>70119</t>
  </si>
  <si>
    <t>71120</t>
  </si>
  <si>
    <t>72121</t>
  </si>
  <si>
    <t>73122</t>
  </si>
  <si>
    <t>74123</t>
  </si>
  <si>
    <t>75124</t>
  </si>
  <si>
    <t>76125</t>
  </si>
  <si>
    <t>77126</t>
  </si>
  <si>
    <t>78127</t>
  </si>
  <si>
    <t>79128</t>
  </si>
  <si>
    <t>80129</t>
  </si>
  <si>
    <t>82130</t>
  </si>
  <si>
    <t>83131</t>
  </si>
  <si>
    <t>84132</t>
  </si>
  <si>
    <t>85133</t>
  </si>
  <si>
    <t>86134</t>
  </si>
  <si>
    <t>87135</t>
  </si>
  <si>
    <t>88136</t>
  </si>
  <si>
    <t>89137</t>
  </si>
  <si>
    <t>93138</t>
  </si>
  <si>
    <t>90139</t>
  </si>
  <si>
    <t>农产品</t>
  </si>
  <si>
    <t>林产品</t>
  </si>
  <si>
    <t>畜牧产品</t>
  </si>
  <si>
    <t>渔产品</t>
  </si>
  <si>
    <t>农、林、牧、渔服务</t>
  </si>
  <si>
    <t>石油和天然气开采产品</t>
  </si>
  <si>
    <t>黑色金属矿采选产品</t>
  </si>
  <si>
    <t>有色金属矿采选产品</t>
  </si>
  <si>
    <t>非金属矿采选产品</t>
  </si>
  <si>
    <t>开采辅助服务和其他采矿产品</t>
  </si>
  <si>
    <t>针织或钩针编织及其制品</t>
    <phoneticPr fontId="2" type="noConversion"/>
  </si>
  <si>
    <t>纺织制成品</t>
  </si>
  <si>
    <t>中间投入</t>
  </si>
  <si>
    <t>研究和试验发展</t>
  </si>
  <si>
    <t>水利管理</t>
  </si>
  <si>
    <t>中间投入合计</t>
  </si>
  <si>
    <t>TII</t>
    <phoneticPr fontId="2" type="noConversion"/>
  </si>
  <si>
    <t>增加值</t>
    <phoneticPr fontId="2" type="noConversion"/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</si>
  <si>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</si>
  <si>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</si>
  <si>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</si>
  <si>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</si>
  <si>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</si>
  <si>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</si>
  <si>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</si>
  <si>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</si>
  <si>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</si>
  <si>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</si>
  <si>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  <phoneticPr fontId="2" type="noConversion"/>
  </si>
  <si>
    <t>TO1</t>
    <phoneticPr fontId="2" type="noConversion"/>
  </si>
  <si>
    <t>菜籽油</t>
    <phoneticPr fontId="2" type="noConversion"/>
  </si>
  <si>
    <t>油菜</t>
    <phoneticPr fontId="2" type="noConversion"/>
  </si>
  <si>
    <t>剥离系数1</t>
    <phoneticPr fontId="2" type="noConversion"/>
  </si>
  <si>
    <t>剥离系数2</t>
    <phoneticPr fontId="2" type="noConversion"/>
  </si>
  <si>
    <t>理论总产出（总投入）</t>
    <phoneticPr fontId="2" type="noConversion"/>
  </si>
  <si>
    <t>存货调整</t>
    <phoneticPr fontId="2" type="noConversion"/>
  </si>
  <si>
    <t>消费调整</t>
    <phoneticPr fontId="2" type="noConversion"/>
  </si>
  <si>
    <t>增加值-营业额调整</t>
    <phoneticPr fontId="2" type="noConversion"/>
  </si>
  <si>
    <t>农村/消费</t>
    <phoneticPr fontId="2" type="noConversion"/>
  </si>
  <si>
    <t>消费总额调整量</t>
    <phoneticPr fontId="2" type="noConversion"/>
  </si>
  <si>
    <t>农村调整量</t>
    <phoneticPr fontId="2" type="noConversion"/>
  </si>
  <si>
    <t>城市调整量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</si>
</sst>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;[Red]\-0.00\ "/>
    <numFmt numFmtId="177" formatCode="0_ ;[Red]\-0\ "/>
    <numFmt numFmtId="178" formatCode="0_);[Red]\(0\)"/>
    <numFmt numFmtId="179" formatCode="0_ "/>
    <numFmt numFmtId="180" formatCode="0.0000000000_ "/>
  </numFmts>
  <fonts count="9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176" fontId="6" fillId="0" borderId="1" xfId="0" applyNumberFormat="1" applyFont="1" applyBorder="1" applyAlignment="1">
      <alignment horizontal="left"/>
    </xf>
    <xf numFmtId="176" fontId="6" fillId="0" borderId="4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9" fontId="6" fillId="0" borderId="2" xfId="0" applyNumberFormat="1" applyFont="1" applyBorder="1" applyAlignment="1">
      <alignment horizontal="right"/>
    </xf>
    <xf numFmtId="0" fontId="0" fillId="0" borderId="0" xfId="0" applyAlignment="1"/>
    <xf numFmtId="179" fontId="8" fillId="0" borderId="1" xfId="0" applyNumberFormat="1" applyFont="1" applyBorder="1" applyAlignment="1">
      <alignment horizontal="right"/>
    </xf>
    <xf numFmtId="176" fontId="7" fillId="0" borderId="1" xfId="0" applyNumberFormat="1" applyFont="1" applyBorder="1" applyAlignment="1">
      <alignment horizontal="left"/>
    </xf>
    <xf numFmtId="176" fontId="3" fillId="0" borderId="4" xfId="0" applyNumberFormat="1" applyFont="1" applyBorder="1" applyAlignment="1">
      <alignment horizontal="center"/>
    </xf>
    <xf numFmtId="179" fontId="3" fillId="0" borderId="2" xfId="0" applyNumberFormat="1" applyFont="1" applyBorder="1" applyAlignment="1">
      <alignment horizontal="right"/>
    </xf>
    <xf numFmtId="178" fontId="0" fillId="0" borderId="0" xfId="0" applyNumberFormat="1" applyAlignment="1"/>
    <xf numFmtId="176" fontId="4" fillId="0" borderId="4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left"/>
    </xf>
    <xf numFmtId="176" fontId="5" fillId="0" borderId="1" xfId="0" applyNumberFormat="1" applyFont="1" applyBorder="1" applyAlignment="1">
      <alignment horizontal="center"/>
    </xf>
    <xf numFmtId="176" fontId="3" fillId="2" borderId="6" xfId="0" applyNumberFormat="1" applyFont="1" applyFill="1" applyBorder="1" applyAlignment="1">
      <alignment vertical="top" wrapText="1"/>
    </xf>
    <xf numFmtId="176" fontId="3" fillId="2" borderId="7" xfId="0" applyNumberFormat="1" applyFont="1" applyFill="1" applyBorder="1" applyAlignment="1">
      <alignment vertical="top"/>
    </xf>
    <xf numFmtId="176" fontId="3" fillId="2" borderId="8" xfId="0" applyNumberFormat="1" applyFont="1" applyFill="1" applyBorder="1" applyAlignment="1">
      <alignment vertical="top"/>
    </xf>
    <xf numFmtId="176" fontId="3" fillId="2" borderId="7" xfId="0" applyNumberFormat="1" applyFont="1" applyFill="1" applyBorder="1" applyAlignment="1">
      <alignment vertical="top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7" fontId="5" fillId="0" borderId="12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8" xfId="0" applyNumberFormat="1" applyFont="1" applyBorder="1" applyAlignment="1">
      <alignment horizontal="center" vertical="center" wrapText="1"/>
    </xf>
    <xf numFmtId="177" fontId="4" fillId="0" borderId="19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7" fontId="5" fillId="2" borderId="13" xfId="0" applyNumberFormat="1" applyFont="1" applyFill="1" applyBorder="1" applyAlignment="1">
      <alignment horizontal="center" vertical="center" wrapText="1"/>
    </xf>
    <xf numFmtId="177" fontId="5" fillId="2" borderId="14" xfId="0" applyNumberFormat="1" applyFont="1" applyFill="1" applyBorder="1" applyAlignment="1">
      <alignment horizontal="center" vertical="center" wrapText="1"/>
    </xf>
    <xf numFmtId="177" fontId="5" fillId="2" borderId="15" xfId="0" applyNumberFormat="1" applyFont="1" applyFill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80" fontId="0" fillId="0" borderId="0" xfId="0" applyNumberFormat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5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2" width="10.6328125" customWidth="1"/>
    <col min="143" max="143" width="12.26953125" bestFit="1" customWidth="1"/>
    <col min="144" max="153" width="10.6328125" customWidth="1"/>
    <col min="154" max="154" width="12.26953125" bestFit="1" customWidth="1"/>
    <col min="155" max="155" width="10.6328125" customWidth="1"/>
  </cols>
  <sheetData>
    <row r="1" spans="1:155" ht="15" customHeight="1" thickBot="1" x14ac:dyDescent="0.3">
      <c r="A1" s="41" t="s">
        <v>0</v>
      </c>
      <c r="B1" s="41"/>
      <c r="EY1" s="5" t="s">
        <v>1</v>
      </c>
    </row>
    <row r="2" spans="1:155" x14ac:dyDescent="0.25">
      <c r="A2" s="42" t="s">
        <v>2</v>
      </c>
      <c r="B2" s="43"/>
      <c r="C2" s="46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50"/>
      <c r="EN2" s="48" t="s">
        <v>5</v>
      </c>
      <c r="EO2" s="49"/>
      <c r="EP2" s="49"/>
      <c r="EQ2" s="49"/>
      <c r="ER2" s="49"/>
      <c r="ES2" s="49"/>
      <c r="ET2" s="49"/>
      <c r="EU2" s="49"/>
      <c r="EV2" s="50"/>
      <c r="EW2" s="51" t="s">
        <v>6</v>
      </c>
      <c r="EX2" s="31" t="s">
        <v>7</v>
      </c>
      <c r="EY2" s="34" t="s">
        <v>8</v>
      </c>
    </row>
    <row r="3" spans="1:155" s="4" customFormat="1" ht="36" x14ac:dyDescent="0.25">
      <c r="A3" s="44"/>
      <c r="B3" s="45"/>
      <c r="C3" s="47"/>
      <c r="D3" s="2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  <c r="BP3" s="3" t="s">
        <v>73</v>
      </c>
      <c r="BQ3" s="3" t="s">
        <v>74</v>
      </c>
      <c r="BR3" s="3" t="s">
        <v>75</v>
      </c>
      <c r="BS3" s="3" t="s">
        <v>76</v>
      </c>
      <c r="BT3" s="3" t="s">
        <v>77</v>
      </c>
      <c r="BU3" s="3" t="s">
        <v>78</v>
      </c>
      <c r="BV3" s="3" t="s">
        <v>79</v>
      </c>
      <c r="BW3" s="3" t="s">
        <v>80</v>
      </c>
      <c r="BX3" s="3" t="s">
        <v>81</v>
      </c>
      <c r="BY3" s="3" t="s">
        <v>82</v>
      </c>
      <c r="BZ3" s="3" t="s">
        <v>83</v>
      </c>
      <c r="CA3" s="3" t="s">
        <v>84</v>
      </c>
      <c r="CB3" s="3" t="s">
        <v>85</v>
      </c>
      <c r="CC3" s="3" t="s">
        <v>86</v>
      </c>
      <c r="CD3" s="3" t="s">
        <v>87</v>
      </c>
      <c r="CE3" s="3" t="s">
        <v>88</v>
      </c>
      <c r="CF3" s="3" t="s">
        <v>89</v>
      </c>
      <c r="CG3" s="3" t="s">
        <v>90</v>
      </c>
      <c r="CH3" s="3" t="s">
        <v>91</v>
      </c>
      <c r="CI3" s="3" t="s">
        <v>92</v>
      </c>
      <c r="CJ3" s="3" t="s">
        <v>93</v>
      </c>
      <c r="CK3" s="3" t="s">
        <v>94</v>
      </c>
      <c r="CL3" s="3" t="s">
        <v>95</v>
      </c>
      <c r="CM3" s="3" t="s">
        <v>96</v>
      </c>
      <c r="CN3" s="3" t="s">
        <v>97</v>
      </c>
      <c r="CO3" s="3" t="s">
        <v>98</v>
      </c>
      <c r="CP3" s="3" t="s">
        <v>99</v>
      </c>
      <c r="CQ3" s="3" t="s">
        <v>100</v>
      </c>
      <c r="CR3" s="3" t="s">
        <v>101</v>
      </c>
      <c r="CS3" s="3" t="s">
        <v>102</v>
      </c>
      <c r="CT3" s="3" t="s">
        <v>103</v>
      </c>
      <c r="CU3" s="3" t="s">
        <v>104</v>
      </c>
      <c r="CV3" s="3" t="s">
        <v>105</v>
      </c>
      <c r="CW3" s="3" t="s">
        <v>106</v>
      </c>
      <c r="CX3" s="3" t="s">
        <v>107</v>
      </c>
      <c r="CY3" s="3" t="s">
        <v>108</v>
      </c>
      <c r="CZ3" s="3" t="s">
        <v>109</v>
      </c>
      <c r="DA3" s="3" t="s">
        <v>110</v>
      </c>
      <c r="DB3" s="3" t="s">
        <v>111</v>
      </c>
      <c r="DC3" s="3" t="s">
        <v>112</v>
      </c>
      <c r="DD3" s="3" t="s">
        <v>113</v>
      </c>
      <c r="DE3" s="3" t="s">
        <v>114</v>
      </c>
      <c r="DF3" s="3" t="s">
        <v>115</v>
      </c>
      <c r="DG3" s="3" t="s">
        <v>116</v>
      </c>
      <c r="DH3" s="3" t="s">
        <v>117</v>
      </c>
      <c r="DI3" s="3" t="s">
        <v>118</v>
      </c>
      <c r="DJ3" s="3" t="s">
        <v>119</v>
      </c>
      <c r="DK3" s="3" t="s">
        <v>120</v>
      </c>
      <c r="DL3" s="3" t="s">
        <v>121</v>
      </c>
      <c r="DM3" s="3" t="s">
        <v>122</v>
      </c>
      <c r="DN3" s="3" t="s">
        <v>123</v>
      </c>
      <c r="DO3" s="3" t="s">
        <v>124</v>
      </c>
      <c r="DP3" s="3" t="s">
        <v>125</v>
      </c>
      <c r="DQ3" s="3" t="s">
        <v>126</v>
      </c>
      <c r="DR3" s="3" t="s">
        <v>127</v>
      </c>
      <c r="DS3" s="3" t="s">
        <v>128</v>
      </c>
      <c r="DT3" s="3" t="s">
        <v>129</v>
      </c>
      <c r="DU3" s="3" t="s">
        <v>130</v>
      </c>
      <c r="DV3" s="3" t="s">
        <v>131</v>
      </c>
      <c r="DW3" s="3" t="s">
        <v>132</v>
      </c>
      <c r="DX3" s="3" t="s">
        <v>133</v>
      </c>
      <c r="DY3" s="3" t="s">
        <v>134</v>
      </c>
      <c r="DZ3" s="3" t="s">
        <v>135</v>
      </c>
      <c r="EA3" s="3" t="s">
        <v>136</v>
      </c>
      <c r="EB3" s="3" t="s">
        <v>137</v>
      </c>
      <c r="EC3" s="3" t="s">
        <v>138</v>
      </c>
      <c r="ED3" s="3" t="s">
        <v>139</v>
      </c>
      <c r="EE3" s="3" t="s">
        <v>140</v>
      </c>
      <c r="EF3" s="3" t="s">
        <v>141</v>
      </c>
      <c r="EG3" s="3" t="s">
        <v>142</v>
      </c>
      <c r="EH3" s="3" t="s">
        <v>143</v>
      </c>
      <c r="EI3" s="3" t="s">
        <v>144</v>
      </c>
      <c r="EJ3" s="3" t="s">
        <v>145</v>
      </c>
      <c r="EK3" s="3" t="s">
        <v>146</v>
      </c>
      <c r="EL3" s="3" t="s">
        <v>147</v>
      </c>
      <c r="EM3" s="37" t="s">
        <v>148</v>
      </c>
      <c r="EN3" s="38" t="s">
        <v>149</v>
      </c>
      <c r="EO3" s="38" t="s">
        <v>150</v>
      </c>
      <c r="EP3" s="38" t="s">
        <v>151</v>
      </c>
      <c r="EQ3" s="37" t="s">
        <v>152</v>
      </c>
      <c r="ER3" s="38" t="s">
        <v>153</v>
      </c>
      <c r="ES3" s="38" t="s">
        <v>154</v>
      </c>
      <c r="ET3" s="37" t="s">
        <v>155</v>
      </c>
      <c r="EU3" s="38" t="s">
        <v>156</v>
      </c>
      <c r="EV3" s="37" t="s">
        <v>157</v>
      </c>
      <c r="EW3" s="52"/>
      <c r="EX3" s="32"/>
      <c r="EY3" s="35"/>
    </row>
    <row r="4" spans="1:155" ht="14.15" customHeight="1" x14ac:dyDescent="0.25">
      <c r="A4" s="53" t="s">
        <v>158</v>
      </c>
      <c r="B4" s="54"/>
      <c r="C4" s="1" t="s">
        <v>159</v>
      </c>
      <c r="D4" s="6" t="s">
        <v>160</v>
      </c>
      <c r="E4" s="6" t="s">
        <v>161</v>
      </c>
      <c r="F4" s="6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176</v>
      </c>
      <c r="U4" s="6" t="s">
        <v>177</v>
      </c>
      <c r="V4" s="6" t="s">
        <v>178</v>
      </c>
      <c r="W4" s="6" t="s">
        <v>179</v>
      </c>
      <c r="X4" s="6" t="s">
        <v>180</v>
      </c>
      <c r="Y4" s="6" t="s">
        <v>181</v>
      </c>
      <c r="Z4" s="6" t="s">
        <v>182</v>
      </c>
      <c r="AA4" s="6" t="s">
        <v>183</v>
      </c>
      <c r="AB4" s="6" t="s">
        <v>184</v>
      </c>
      <c r="AC4" s="6" t="s">
        <v>185</v>
      </c>
      <c r="AD4" s="6" t="s">
        <v>186</v>
      </c>
      <c r="AE4" s="6" t="s">
        <v>187</v>
      </c>
      <c r="AF4" s="6" t="s">
        <v>188</v>
      </c>
      <c r="AG4" s="6" t="s">
        <v>189</v>
      </c>
      <c r="AH4" s="6" t="s">
        <v>190</v>
      </c>
      <c r="AI4" s="6" t="s">
        <v>191</v>
      </c>
      <c r="AJ4" s="6" t="s">
        <v>192</v>
      </c>
      <c r="AK4" s="6" t="s">
        <v>193</v>
      </c>
      <c r="AL4" s="6" t="s">
        <v>194</v>
      </c>
      <c r="AM4" s="6" t="s">
        <v>195</v>
      </c>
      <c r="AN4" s="6" t="s">
        <v>196</v>
      </c>
      <c r="AO4" s="6" t="s">
        <v>197</v>
      </c>
      <c r="AP4" s="6" t="s">
        <v>198</v>
      </c>
      <c r="AQ4" s="6" t="s">
        <v>199</v>
      </c>
      <c r="AR4" s="6" t="s">
        <v>200</v>
      </c>
      <c r="AS4" s="6" t="s">
        <v>201</v>
      </c>
      <c r="AT4" s="6" t="s">
        <v>202</v>
      </c>
      <c r="AU4" s="6" t="s">
        <v>203</v>
      </c>
      <c r="AV4" s="6" t="s">
        <v>204</v>
      </c>
      <c r="AW4" s="6" t="s">
        <v>205</v>
      </c>
      <c r="AX4" s="6" t="s">
        <v>206</v>
      </c>
      <c r="AY4" s="6" t="s">
        <v>207</v>
      </c>
      <c r="AZ4" s="6" t="s">
        <v>208</v>
      </c>
      <c r="BA4" s="6" t="s">
        <v>209</v>
      </c>
      <c r="BB4" s="6" t="s">
        <v>210</v>
      </c>
      <c r="BC4" s="6" t="s">
        <v>211</v>
      </c>
      <c r="BD4" s="6" t="s">
        <v>212</v>
      </c>
      <c r="BE4" s="6" t="s">
        <v>213</v>
      </c>
      <c r="BF4" s="6" t="s">
        <v>214</v>
      </c>
      <c r="BG4" s="6" t="s">
        <v>215</v>
      </c>
      <c r="BH4" s="6" t="s">
        <v>216</v>
      </c>
      <c r="BI4" s="6" t="s">
        <v>217</v>
      </c>
      <c r="BJ4" s="6" t="s">
        <v>218</v>
      </c>
      <c r="BK4" s="6" t="s">
        <v>219</v>
      </c>
      <c r="BL4" s="6" t="s">
        <v>220</v>
      </c>
      <c r="BM4" s="6" t="s">
        <v>221</v>
      </c>
      <c r="BN4" s="6" t="s">
        <v>222</v>
      </c>
      <c r="BO4" s="6" t="s">
        <v>223</v>
      </c>
      <c r="BP4" s="6" t="s">
        <v>224</v>
      </c>
      <c r="BQ4" s="6" t="s">
        <v>225</v>
      </c>
      <c r="BR4" s="6" t="s">
        <v>226</v>
      </c>
      <c r="BS4" s="6" t="s">
        <v>227</v>
      </c>
      <c r="BT4" s="6" t="s">
        <v>228</v>
      </c>
      <c r="BU4" s="6" t="s">
        <v>229</v>
      </c>
      <c r="BV4" s="6" t="s">
        <v>230</v>
      </c>
      <c r="BW4" s="6" t="s">
        <v>231</v>
      </c>
      <c r="BX4" s="6" t="s">
        <v>232</v>
      </c>
      <c r="BY4" s="6" t="s">
        <v>233</v>
      </c>
      <c r="BZ4" s="6" t="s">
        <v>234</v>
      </c>
      <c r="CA4" s="6" t="s">
        <v>235</v>
      </c>
      <c r="CB4" s="6" t="s">
        <v>236</v>
      </c>
      <c r="CC4" s="6" t="s">
        <v>237</v>
      </c>
      <c r="CD4" s="6" t="s">
        <v>238</v>
      </c>
      <c r="CE4" s="6" t="s">
        <v>239</v>
      </c>
      <c r="CF4" s="6" t="s">
        <v>240</v>
      </c>
      <c r="CG4" s="6" t="s">
        <v>241</v>
      </c>
      <c r="CH4" s="6" t="s">
        <v>242</v>
      </c>
      <c r="CI4" s="6" t="s">
        <v>243</v>
      </c>
      <c r="CJ4" s="6" t="s">
        <v>244</v>
      </c>
      <c r="CK4" s="6" t="s">
        <v>245</v>
      </c>
      <c r="CL4" s="6" t="s">
        <v>246</v>
      </c>
      <c r="CM4" s="6" t="s">
        <v>247</v>
      </c>
      <c r="CN4" s="6" t="s">
        <v>248</v>
      </c>
      <c r="CO4" s="6" t="s">
        <v>249</v>
      </c>
      <c r="CP4" s="6" t="s">
        <v>250</v>
      </c>
      <c r="CQ4" s="6" t="s">
        <v>251</v>
      </c>
      <c r="CR4" s="6" t="s">
        <v>252</v>
      </c>
      <c r="CS4" s="6" t="s">
        <v>253</v>
      </c>
      <c r="CT4" s="6" t="s">
        <v>254</v>
      </c>
      <c r="CU4" s="6" t="s">
        <v>255</v>
      </c>
      <c r="CV4" s="6" t="s">
        <v>256</v>
      </c>
      <c r="CW4" s="7" t="s">
        <v>257</v>
      </c>
      <c r="CX4" s="6" t="s">
        <v>258</v>
      </c>
      <c r="CY4" s="6" t="s">
        <v>259</v>
      </c>
      <c r="CZ4" s="6" t="s">
        <v>260</v>
      </c>
      <c r="DA4" s="6" t="s">
        <v>261</v>
      </c>
      <c r="DB4" s="6" t="s">
        <v>262</v>
      </c>
      <c r="DC4" s="6" t="s">
        <v>263</v>
      </c>
      <c r="DD4" s="6" t="s">
        <v>264</v>
      </c>
      <c r="DE4" s="6" t="s">
        <v>265</v>
      </c>
      <c r="DF4" s="6" t="s">
        <v>266</v>
      </c>
      <c r="DG4" s="6" t="s">
        <v>267</v>
      </c>
      <c r="DH4" s="6" t="s">
        <v>268</v>
      </c>
      <c r="DI4" s="6" t="s">
        <v>269</v>
      </c>
      <c r="DJ4" s="6" t="s">
        <v>270</v>
      </c>
      <c r="DK4" s="6" t="s">
        <v>271</v>
      </c>
      <c r="DL4" s="6" t="s">
        <v>272</v>
      </c>
      <c r="DM4" s="6" t="s">
        <v>273</v>
      </c>
      <c r="DN4" s="6" t="s">
        <v>274</v>
      </c>
      <c r="DO4" s="6" t="s">
        <v>275</v>
      </c>
      <c r="DP4" s="6" t="s">
        <v>276</v>
      </c>
      <c r="DQ4" s="6" t="s">
        <v>277</v>
      </c>
      <c r="DR4" s="6" t="s">
        <v>278</v>
      </c>
      <c r="DS4" s="6" t="s">
        <v>279</v>
      </c>
      <c r="DT4" s="6" t="s">
        <v>280</v>
      </c>
      <c r="DU4" s="6" t="s">
        <v>281</v>
      </c>
      <c r="DV4" s="6" t="s">
        <v>282</v>
      </c>
      <c r="DW4" s="6" t="s">
        <v>283</v>
      </c>
      <c r="DX4" s="6" t="s">
        <v>284</v>
      </c>
      <c r="DY4" s="6" t="s">
        <v>285</v>
      </c>
      <c r="DZ4" s="6" t="s">
        <v>286</v>
      </c>
      <c r="EA4" s="6" t="s">
        <v>287</v>
      </c>
      <c r="EB4" s="6" t="s">
        <v>288</v>
      </c>
      <c r="EC4" s="6" t="s">
        <v>289</v>
      </c>
      <c r="ED4" s="6" t="s">
        <v>290</v>
      </c>
      <c r="EE4" s="6" t="s">
        <v>291</v>
      </c>
      <c r="EF4" s="6" t="s">
        <v>292</v>
      </c>
      <c r="EG4" s="6" t="s">
        <v>293</v>
      </c>
      <c r="EH4" s="6" t="s">
        <v>294</v>
      </c>
      <c r="EI4" s="6" t="s">
        <v>295</v>
      </c>
      <c r="EJ4" s="6" t="s">
        <v>296</v>
      </c>
      <c r="EK4" s="6" t="s">
        <v>297</v>
      </c>
      <c r="EL4" s="7" t="s">
        <v>298</v>
      </c>
      <c r="EM4" s="33"/>
      <c r="EN4" s="39"/>
      <c r="EO4" s="39"/>
      <c r="EP4" s="39"/>
      <c r="EQ4" s="40"/>
      <c r="ER4" s="39"/>
      <c r="ES4" s="39"/>
      <c r="ET4" s="33"/>
      <c r="EU4" s="39"/>
      <c r="EV4" s="33"/>
      <c r="EW4" s="39"/>
      <c r="EX4" s="33"/>
      <c r="EY4" s="36"/>
    </row>
    <row r="5" spans="1:155" s="13" customFormat="1" ht="14.15" customHeight="1" x14ac:dyDescent="0.25">
      <c r="A5" s="22"/>
      <c r="B5" s="8" t="s">
        <v>299</v>
      </c>
      <c r="C5" s="9" t="s">
        <v>160</v>
      </c>
      <c r="D5" s="10">
        <v>49655846.347711362</v>
      </c>
      <c r="E5" s="10">
        <v>329054.51216873963</v>
      </c>
      <c r="F5" s="10">
        <v>27705438.735172015</v>
      </c>
      <c r="G5" s="10">
        <v>2556357.7276825188</v>
      </c>
      <c r="H5" s="10">
        <v>2794168.7896809122</v>
      </c>
      <c r="I5" s="10">
        <v>0</v>
      </c>
      <c r="J5" s="10">
        <v>0</v>
      </c>
      <c r="K5" s="10">
        <v>0</v>
      </c>
      <c r="L5" s="10">
        <v>0</v>
      </c>
      <c r="M5" s="10">
        <v>4.6082490786641239E-3</v>
      </c>
      <c r="N5" s="10">
        <v>0</v>
      </c>
      <c r="O5" s="10">
        <v>63821535.181254894</v>
      </c>
      <c r="P5" s="10">
        <v>32200535.549604323</v>
      </c>
      <c r="Q5" s="10">
        <v>37747760.319269732</v>
      </c>
      <c r="R5" s="10">
        <v>5503712.011372746</v>
      </c>
      <c r="S5" s="10">
        <v>1491938.2242429315</v>
      </c>
      <c r="T5" s="10">
        <v>50238.959585855831</v>
      </c>
      <c r="U5" s="10">
        <v>31339792.576700881</v>
      </c>
      <c r="V5" s="10">
        <v>1406183.4207788226</v>
      </c>
      <c r="W5" s="10">
        <v>422031.42070110369</v>
      </c>
      <c r="X5" s="10">
        <v>4900298.6089801351</v>
      </c>
      <c r="Y5" s="10">
        <v>10044304.483675556</v>
      </c>
      <c r="Z5" s="10">
        <v>10054235.033678284</v>
      </c>
      <c r="AA5" s="10">
        <v>5746777.1703619361</v>
      </c>
      <c r="AB5" s="10">
        <v>4879901.4134866996</v>
      </c>
      <c r="AC5" s="10">
        <v>37719205.346229836</v>
      </c>
      <c r="AD5" s="10">
        <v>317924.45342793904</v>
      </c>
      <c r="AE5" s="10">
        <v>2845879.0280830408</v>
      </c>
      <c r="AF5" s="10">
        <v>119415.08953773834</v>
      </c>
      <c r="AG5" s="10">
        <v>135473.41248774249</v>
      </c>
      <c r="AH5" s="10">
        <v>548988.58954402374</v>
      </c>
      <c r="AI5" s="10">
        <v>69892.180228304569</v>
      </c>
      <c r="AJ5" s="10">
        <v>58088.807686907414</v>
      </c>
      <c r="AK5" s="10">
        <v>2609466.6960923667</v>
      </c>
      <c r="AL5" s="10">
        <v>189738.8959759408</v>
      </c>
      <c r="AM5" s="10">
        <v>6323829.8765400937</v>
      </c>
      <c r="AN5" s="10">
        <v>0</v>
      </c>
      <c r="AO5" s="10">
        <v>776870.45548836119</v>
      </c>
      <c r="AP5" s="10">
        <v>0</v>
      </c>
      <c r="AQ5" s="10">
        <v>0</v>
      </c>
      <c r="AR5" s="10">
        <v>1184718.4650068185</v>
      </c>
      <c r="AS5" s="10">
        <v>597135.06465380499</v>
      </c>
      <c r="AT5" s="10">
        <v>240636.11731261443</v>
      </c>
      <c r="AU5" s="10">
        <v>134287.78954898453</v>
      </c>
      <c r="AV5" s="10">
        <v>82752.624464393593</v>
      </c>
      <c r="AW5" s="10">
        <v>1114969.5233322917</v>
      </c>
      <c r="AX5" s="10">
        <v>448325.34269094275</v>
      </c>
      <c r="AY5" s="10">
        <v>14132835.870078912</v>
      </c>
      <c r="AZ5" s="10">
        <v>312967.5242207062</v>
      </c>
      <c r="BA5" s="10">
        <v>133959.87717669512</v>
      </c>
      <c r="BB5" s="10">
        <v>9315.5149629251373</v>
      </c>
      <c r="BC5" s="10">
        <v>12.866550621435916</v>
      </c>
      <c r="BD5" s="10">
        <v>261.67690543924454</v>
      </c>
      <c r="BE5" s="10">
        <v>0</v>
      </c>
      <c r="BF5" s="10">
        <v>185.53477885929692</v>
      </c>
      <c r="BG5" s="10">
        <v>3832.1858523014821</v>
      </c>
      <c r="BH5" s="10">
        <v>876.4292337905315</v>
      </c>
      <c r="BI5" s="10">
        <v>1096.6316822849469</v>
      </c>
      <c r="BJ5" s="10">
        <v>0</v>
      </c>
      <c r="BK5" s="10">
        <v>1288.6215367577956</v>
      </c>
      <c r="BL5" s="10">
        <v>1708.0648755138718</v>
      </c>
      <c r="BM5" s="10">
        <v>1391.5471150553549</v>
      </c>
      <c r="BN5" s="10">
        <v>4193.8560644561476</v>
      </c>
      <c r="BO5" s="10">
        <v>36194.113526624213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23.290500989910587</v>
      </c>
      <c r="BV5" s="10">
        <v>3.2297803368929054</v>
      </c>
      <c r="BW5" s="10">
        <v>0</v>
      </c>
      <c r="BX5" s="10">
        <v>38832.202714330706</v>
      </c>
      <c r="BY5" s="10">
        <v>41964.901181058711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313518.3824813299</v>
      </c>
      <c r="CS5" s="10">
        <v>6423.928811985209</v>
      </c>
      <c r="CT5" s="10">
        <v>0</v>
      </c>
      <c r="CU5" s="10">
        <v>40422.990886510554</v>
      </c>
      <c r="CV5" s="10">
        <v>108.38262778046487</v>
      </c>
      <c r="CW5" s="10">
        <v>332.88058089218163</v>
      </c>
      <c r="CX5" s="10">
        <v>2594184.7810540404</v>
      </c>
      <c r="CY5" s="10">
        <v>745491.28856584581</v>
      </c>
      <c r="CZ5" s="10">
        <v>14548.211033782864</v>
      </c>
      <c r="DA5" s="10">
        <v>294470.55306854582</v>
      </c>
      <c r="DB5" s="10">
        <v>57435.416156427302</v>
      </c>
      <c r="DC5" s="10">
        <v>25668.327309500644</v>
      </c>
      <c r="DD5" s="10">
        <v>0</v>
      </c>
      <c r="DE5" s="10">
        <v>468.4399035612426</v>
      </c>
      <c r="DF5" s="10">
        <v>0</v>
      </c>
      <c r="DG5" s="10">
        <v>0</v>
      </c>
      <c r="DH5" s="10">
        <v>329.54382218973103</v>
      </c>
      <c r="DI5" s="10">
        <v>7887467.2410831386</v>
      </c>
      <c r="DJ5" s="10">
        <v>0</v>
      </c>
      <c r="DK5" s="10">
        <v>45519.917826410987</v>
      </c>
      <c r="DL5" s="10">
        <v>3722546.014933791</v>
      </c>
      <c r="DM5" s="10">
        <v>517725.19606284605</v>
      </c>
      <c r="DN5" s="10">
        <v>0</v>
      </c>
      <c r="DO5" s="10">
        <v>0</v>
      </c>
      <c r="DP5" s="10">
        <v>0</v>
      </c>
      <c r="DQ5" s="10">
        <v>0</v>
      </c>
      <c r="DR5" s="10">
        <v>88095.257543970045</v>
      </c>
      <c r="DS5" s="10">
        <v>4442.838773730814</v>
      </c>
      <c r="DT5" s="10">
        <v>2406929.3501131921</v>
      </c>
      <c r="DU5" s="10">
        <v>505397.03745217441</v>
      </c>
      <c r="DV5" s="10">
        <v>6264.6041120375139</v>
      </c>
      <c r="DW5" s="10">
        <v>65164.877350662624</v>
      </c>
      <c r="DX5" s="10">
        <v>35925.635203472899</v>
      </c>
      <c r="DY5" s="10">
        <v>40599.545317651493</v>
      </c>
      <c r="DZ5" s="10">
        <v>4130136.1105174227</v>
      </c>
      <c r="EA5" s="10">
        <v>517116.52298918559</v>
      </c>
      <c r="EB5" s="10">
        <v>23180.992071932218</v>
      </c>
      <c r="EC5" s="10">
        <v>245489.87087343071</v>
      </c>
      <c r="ED5" s="10">
        <v>541039.55766782421</v>
      </c>
      <c r="EE5" s="10">
        <v>67672.558128243036</v>
      </c>
      <c r="EF5" s="10">
        <v>7460.113422494137</v>
      </c>
      <c r="EG5" s="10">
        <v>926.25442199552344</v>
      </c>
      <c r="EH5" s="10">
        <v>38264.735042943939</v>
      </c>
      <c r="EI5" s="10">
        <v>7877.7446267610921</v>
      </c>
      <c r="EJ5" s="10">
        <v>2813.2836461715488</v>
      </c>
      <c r="EK5" s="10">
        <v>4006.8527503048863</v>
      </c>
      <c r="EL5" s="10">
        <v>0</v>
      </c>
      <c r="EM5" s="11">
        <v>387894117.42602164</v>
      </c>
      <c r="EN5" s="10">
        <v>38028611.256746002</v>
      </c>
      <c r="EO5" s="10">
        <v>55368359.403598607</v>
      </c>
      <c r="EP5" s="10">
        <v>0</v>
      </c>
      <c r="EQ5" s="11">
        <v>93396970.660344601</v>
      </c>
      <c r="ER5" s="10">
        <v>0</v>
      </c>
      <c r="ES5" s="10">
        <v>16976583.130785629</v>
      </c>
      <c r="ET5" s="11">
        <v>16976583.130785629</v>
      </c>
      <c r="EU5" s="10">
        <v>6401968.305420843</v>
      </c>
      <c r="EV5" s="11">
        <v>116775522.09655108</v>
      </c>
      <c r="EW5" s="10">
        <v>38414554.663506247</v>
      </c>
      <c r="EX5" s="11">
        <v>469404579.65975076</v>
      </c>
      <c r="EY5" s="12">
        <v>3149494.8006843328</v>
      </c>
    </row>
    <row r="6" spans="1:155" s="13" customFormat="1" ht="14.15" customHeight="1" x14ac:dyDescent="0.25">
      <c r="A6" s="23"/>
      <c r="B6" s="8" t="s">
        <v>300</v>
      </c>
      <c r="C6" s="9" t="s">
        <v>161</v>
      </c>
      <c r="D6" s="10">
        <v>8804.2528918026474</v>
      </c>
      <c r="E6" s="10">
        <v>2768413.3818682102</v>
      </c>
      <c r="F6" s="10">
        <v>3605.8116633143572</v>
      </c>
      <c r="G6" s="10">
        <v>61304.145535499927</v>
      </c>
      <c r="H6" s="10">
        <v>91611.17997632052</v>
      </c>
      <c r="I6" s="10">
        <v>154356.6029391693</v>
      </c>
      <c r="J6" s="10">
        <v>4046.7886296165998</v>
      </c>
      <c r="K6" s="10">
        <v>26147.236695940097</v>
      </c>
      <c r="L6" s="10">
        <v>17806.242181487851</v>
      </c>
      <c r="M6" s="10">
        <v>22698.039845437946</v>
      </c>
      <c r="N6" s="10">
        <v>24975.298848221068</v>
      </c>
      <c r="O6" s="10">
        <v>852.72398542767621</v>
      </c>
      <c r="P6" s="10">
        <v>583.7144498216835</v>
      </c>
      <c r="Q6" s="10">
        <v>10384.163027593471</v>
      </c>
      <c r="R6" s="10">
        <v>282.53919922156967</v>
      </c>
      <c r="S6" s="10">
        <v>1807.3901675461193</v>
      </c>
      <c r="T6" s="10">
        <v>1526.1549543039246</v>
      </c>
      <c r="U6" s="10">
        <v>102916.84394645484</v>
      </c>
      <c r="V6" s="10">
        <v>2749.2857446027451</v>
      </c>
      <c r="W6" s="10">
        <v>28560.723300748563</v>
      </c>
      <c r="X6" s="10">
        <v>773.87934910315016</v>
      </c>
      <c r="Y6" s="10">
        <v>46316.844546298402</v>
      </c>
      <c r="Z6" s="10">
        <v>4868.0265898548296</v>
      </c>
      <c r="AA6" s="10">
        <v>131312.78553452383</v>
      </c>
      <c r="AB6" s="10">
        <v>4214.1789616473352</v>
      </c>
      <c r="AC6" s="10">
        <v>38616.419635921142</v>
      </c>
      <c r="AD6" s="10">
        <v>142.14040469907343</v>
      </c>
      <c r="AE6" s="10">
        <v>6190.158797035986</v>
      </c>
      <c r="AF6" s="10">
        <v>3177.380561802177</v>
      </c>
      <c r="AG6" s="10">
        <v>909.23710142938887</v>
      </c>
      <c r="AH6" s="10">
        <v>5954.2386740405764</v>
      </c>
      <c r="AI6" s="10">
        <v>5679.6464650120006</v>
      </c>
      <c r="AJ6" s="10">
        <v>197962.52889776282</v>
      </c>
      <c r="AK6" s="10">
        <v>16702834.705461469</v>
      </c>
      <c r="AL6" s="10">
        <v>1515952.8857954904</v>
      </c>
      <c r="AM6" s="10">
        <v>3490414.3668481167</v>
      </c>
      <c r="AN6" s="10">
        <v>0</v>
      </c>
      <c r="AO6" s="10">
        <v>711169.72990405303</v>
      </c>
      <c r="AP6" s="10">
        <v>13488.372150316402</v>
      </c>
      <c r="AQ6" s="10">
        <v>5096.9148771112759</v>
      </c>
      <c r="AR6" s="10">
        <v>13811.890348633871</v>
      </c>
      <c r="AS6" s="10">
        <v>23042.312248128095</v>
      </c>
      <c r="AT6" s="10">
        <v>437.35374342667853</v>
      </c>
      <c r="AU6" s="10">
        <v>1110.5342050931567</v>
      </c>
      <c r="AV6" s="10">
        <v>15445.665550175168</v>
      </c>
      <c r="AW6" s="10">
        <v>3586331.7194135766</v>
      </c>
      <c r="AX6" s="10">
        <v>43656.97609651208</v>
      </c>
      <c r="AY6" s="10">
        <v>111147.45931362157</v>
      </c>
      <c r="AZ6" s="10">
        <v>39932.786192665575</v>
      </c>
      <c r="BA6" s="10">
        <v>6620953.0274623381</v>
      </c>
      <c r="BB6" s="10">
        <v>13677.22377278854</v>
      </c>
      <c r="BC6" s="10">
        <v>12082.025103986069</v>
      </c>
      <c r="BD6" s="10">
        <v>41744.260924480805</v>
      </c>
      <c r="BE6" s="10">
        <v>37306.87455313847</v>
      </c>
      <c r="BF6" s="10">
        <v>3001.0055896898202</v>
      </c>
      <c r="BG6" s="10">
        <v>2107.9310161068047</v>
      </c>
      <c r="BH6" s="10">
        <v>2120.5337258062218</v>
      </c>
      <c r="BI6" s="10">
        <v>4943.226801693173</v>
      </c>
      <c r="BJ6" s="10">
        <v>14544.200085344417</v>
      </c>
      <c r="BK6" s="10">
        <v>17903.717593051988</v>
      </c>
      <c r="BL6" s="10">
        <v>1459.0614829152883</v>
      </c>
      <c r="BM6" s="10">
        <v>11744.339153665182</v>
      </c>
      <c r="BN6" s="10">
        <v>13009.918971436973</v>
      </c>
      <c r="BO6" s="10">
        <v>117928.19845550104</v>
      </c>
      <c r="BP6" s="10">
        <v>2595.1317638454971</v>
      </c>
      <c r="BQ6" s="10">
        <v>3762.2832004058273</v>
      </c>
      <c r="BR6" s="10">
        <v>926.21305827265508</v>
      </c>
      <c r="BS6" s="10">
        <v>11680.013127242182</v>
      </c>
      <c r="BT6" s="10">
        <v>181.26505803858387</v>
      </c>
      <c r="BU6" s="10">
        <v>4761.5246463255153</v>
      </c>
      <c r="BV6" s="10">
        <v>2770.6930673590105</v>
      </c>
      <c r="BW6" s="10">
        <v>1781.1942074440697</v>
      </c>
      <c r="BX6" s="10">
        <v>427.54521089291308</v>
      </c>
      <c r="BY6" s="10">
        <v>1183.5051492742532</v>
      </c>
      <c r="BZ6" s="10">
        <v>6017.5307279678491</v>
      </c>
      <c r="CA6" s="10">
        <v>8716.8623686530373</v>
      </c>
      <c r="CB6" s="10">
        <v>905.01754383701859</v>
      </c>
      <c r="CC6" s="10">
        <v>3479.2730738860892</v>
      </c>
      <c r="CD6" s="10">
        <v>1586.0383677661848</v>
      </c>
      <c r="CE6" s="10">
        <v>1134.2806993840209</v>
      </c>
      <c r="CF6" s="10">
        <v>9007.6185786857714</v>
      </c>
      <c r="CG6" s="10">
        <v>4250.2296438672283</v>
      </c>
      <c r="CH6" s="10">
        <v>1505.3466816117075</v>
      </c>
      <c r="CI6" s="10">
        <v>2368.6369024281585</v>
      </c>
      <c r="CJ6" s="10">
        <v>954.51056010785896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67866.692363900263</v>
      </c>
      <c r="CS6" s="10">
        <v>741.55727843269619</v>
      </c>
      <c r="CT6" s="10">
        <v>0</v>
      </c>
      <c r="CU6" s="10">
        <v>8099.9264343923205</v>
      </c>
      <c r="CV6" s="10">
        <v>505.30733576480196</v>
      </c>
      <c r="CW6" s="10">
        <v>7243.0311367295626</v>
      </c>
      <c r="CX6" s="10">
        <v>6203416.188618131</v>
      </c>
      <c r="CY6" s="10">
        <v>722151.13094067434</v>
      </c>
      <c r="CZ6" s="10">
        <v>17196.934002231941</v>
      </c>
      <c r="DA6" s="10">
        <v>339202.29080040893</v>
      </c>
      <c r="DB6" s="10">
        <v>20474.951022062614</v>
      </c>
      <c r="DC6" s="10">
        <v>12986.656116743496</v>
      </c>
      <c r="DD6" s="10">
        <v>3438.1955539516921</v>
      </c>
      <c r="DE6" s="10">
        <v>1901.3319320157625</v>
      </c>
      <c r="DF6" s="10">
        <v>5342.4268497800113</v>
      </c>
      <c r="DG6" s="10">
        <v>124.92721088097642</v>
      </c>
      <c r="DH6" s="10">
        <v>492.15656990725302</v>
      </c>
      <c r="DI6" s="10">
        <v>6234.2963901410085</v>
      </c>
      <c r="DJ6" s="10">
        <v>0</v>
      </c>
      <c r="DK6" s="10">
        <v>29845.802372033471</v>
      </c>
      <c r="DL6" s="10">
        <v>28625.336260214113</v>
      </c>
      <c r="DM6" s="10">
        <v>325.08532650457812</v>
      </c>
      <c r="DN6" s="10">
        <v>1582.4128678927486</v>
      </c>
      <c r="DO6" s="10">
        <v>3300.9154105085609</v>
      </c>
      <c r="DP6" s="10">
        <v>641.85519230496504</v>
      </c>
      <c r="DQ6" s="10">
        <v>2497.8524988382283</v>
      </c>
      <c r="DR6" s="10">
        <v>5341.9772868722785</v>
      </c>
      <c r="DS6" s="10">
        <v>122.42190630370895</v>
      </c>
      <c r="DT6" s="10">
        <v>1266.4659562477971</v>
      </c>
      <c r="DU6" s="10">
        <v>287.06662179154949</v>
      </c>
      <c r="DV6" s="10">
        <v>1189.7687193565605</v>
      </c>
      <c r="DW6" s="10">
        <v>111.9428913179047</v>
      </c>
      <c r="DX6" s="10">
        <v>293.21906057134765</v>
      </c>
      <c r="DY6" s="10">
        <v>12821.069414517428</v>
      </c>
      <c r="DZ6" s="10">
        <v>8241.8575434357863</v>
      </c>
      <c r="EA6" s="10">
        <v>8618.2657849575207</v>
      </c>
      <c r="EB6" s="10">
        <v>20323.457162756215</v>
      </c>
      <c r="EC6" s="10">
        <v>0</v>
      </c>
      <c r="ED6" s="10">
        <v>0</v>
      </c>
      <c r="EE6" s="10">
        <v>479.14784858932501</v>
      </c>
      <c r="EF6" s="10">
        <v>180.78920835488336</v>
      </c>
      <c r="EG6" s="10">
        <v>290.47860549183707</v>
      </c>
      <c r="EH6" s="10">
        <v>77.139228979686735</v>
      </c>
      <c r="EI6" s="10">
        <v>1208.3366423725404</v>
      </c>
      <c r="EJ6" s="10">
        <v>332.63470971147876</v>
      </c>
      <c r="EK6" s="10">
        <v>0</v>
      </c>
      <c r="EL6" s="10">
        <v>0</v>
      </c>
      <c r="EM6" s="11">
        <v>44583367.214923576</v>
      </c>
      <c r="EN6" s="10">
        <v>273511.88527632185</v>
      </c>
      <c r="EO6" s="10">
        <v>214031.81636165513</v>
      </c>
      <c r="EP6" s="10">
        <v>0</v>
      </c>
      <c r="EQ6" s="11">
        <v>487543.70163797698</v>
      </c>
      <c r="ER6" s="10">
        <v>0</v>
      </c>
      <c r="ES6" s="10">
        <v>-506478.04728247999</v>
      </c>
      <c r="ET6" s="11">
        <v>-506478.04728247999</v>
      </c>
      <c r="EU6" s="10">
        <v>65346.71915670333</v>
      </c>
      <c r="EV6" s="11">
        <v>46412.373512200313</v>
      </c>
      <c r="EW6" s="10">
        <v>9809931.2079124991</v>
      </c>
      <c r="EX6" s="11">
        <v>34470763.059515424</v>
      </c>
      <c r="EY6" s="12">
        <v>-349085.32100785524</v>
      </c>
    </row>
    <row r="7" spans="1:155" s="13" customFormat="1" ht="14.15" customHeight="1" x14ac:dyDescent="0.25">
      <c r="A7" s="23"/>
      <c r="B7" s="8" t="s">
        <v>301</v>
      </c>
      <c r="C7" s="9" t="s">
        <v>162</v>
      </c>
      <c r="D7" s="10">
        <v>90131.545640750744</v>
      </c>
      <c r="E7" s="10">
        <v>33294.099298652094</v>
      </c>
      <c r="F7" s="10">
        <v>21543221.577303059</v>
      </c>
      <c r="G7" s="10">
        <v>75154.713972845202</v>
      </c>
      <c r="H7" s="10">
        <v>1148693.7165480896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2484557.0376081313</v>
      </c>
      <c r="Q7" s="10">
        <v>0</v>
      </c>
      <c r="R7" s="10">
        <v>0</v>
      </c>
      <c r="S7" s="10">
        <v>59413185.767110482</v>
      </c>
      <c r="T7" s="10">
        <v>2517.6809429909013</v>
      </c>
      <c r="U7" s="10">
        <v>3013329.5481843408</v>
      </c>
      <c r="V7" s="10">
        <v>30470.121279249393</v>
      </c>
      <c r="W7" s="10">
        <v>9942037.5725300461</v>
      </c>
      <c r="X7" s="10">
        <v>76125.911171781583</v>
      </c>
      <c r="Y7" s="10">
        <v>4997343.3656744631</v>
      </c>
      <c r="Z7" s="10">
        <v>21117.648313065376</v>
      </c>
      <c r="AA7" s="10">
        <v>367217.84343403298</v>
      </c>
      <c r="AB7" s="10">
        <v>0</v>
      </c>
      <c r="AC7" s="10">
        <v>2147.933446103787</v>
      </c>
      <c r="AD7" s="10">
        <v>8286246.6852147784</v>
      </c>
      <c r="AE7" s="10">
        <v>1800849.4476297705</v>
      </c>
      <c r="AF7" s="10">
        <v>170462.98799207658</v>
      </c>
      <c r="AG7" s="10">
        <v>106882.48788252482</v>
      </c>
      <c r="AH7" s="10">
        <v>347498.88723150775</v>
      </c>
      <c r="AI7" s="10">
        <v>5720736.6409679893</v>
      </c>
      <c r="AJ7" s="10">
        <v>197201.04837076896</v>
      </c>
      <c r="AK7" s="10">
        <v>0</v>
      </c>
      <c r="AL7" s="10">
        <v>0</v>
      </c>
      <c r="AM7" s="10">
        <v>0</v>
      </c>
      <c r="AN7" s="10">
        <v>0</v>
      </c>
      <c r="AO7" s="10">
        <v>1294232.9063605184</v>
      </c>
      <c r="AP7" s="10">
        <v>0</v>
      </c>
      <c r="AQ7" s="10">
        <v>0</v>
      </c>
      <c r="AR7" s="10">
        <v>38723.951341976237</v>
      </c>
      <c r="AS7" s="10">
        <v>1052004.2588221624</v>
      </c>
      <c r="AT7" s="10">
        <v>6482.656454916887</v>
      </c>
      <c r="AU7" s="10">
        <v>89795.369757253851</v>
      </c>
      <c r="AV7" s="10">
        <v>26033.664929185645</v>
      </c>
      <c r="AW7" s="10">
        <v>873867.2117130321</v>
      </c>
      <c r="AX7" s="10">
        <v>5795.0859490323928</v>
      </c>
      <c r="AY7" s="10">
        <v>13110210.965979792</v>
      </c>
      <c r="AZ7" s="10">
        <v>41948.584420201449</v>
      </c>
      <c r="BA7" s="10">
        <v>0</v>
      </c>
      <c r="BB7" s="10">
        <v>0</v>
      </c>
      <c r="BC7" s="10">
        <v>8251.1583893339448</v>
      </c>
      <c r="BD7" s="10">
        <v>8759.2655903560699</v>
      </c>
      <c r="BE7" s="10">
        <v>8947.840821693153</v>
      </c>
      <c r="BF7" s="10">
        <v>4365.6035781746787</v>
      </c>
      <c r="BG7" s="10">
        <v>14629.115899647923</v>
      </c>
      <c r="BH7" s="10">
        <v>3780.5917607134879</v>
      </c>
      <c r="BI7" s="10">
        <v>3596.0612828419721</v>
      </c>
      <c r="BJ7" s="10">
        <v>6883.9567304738421</v>
      </c>
      <c r="BK7" s="10">
        <v>32052.781995439807</v>
      </c>
      <c r="BL7" s="10">
        <v>6007.6560865681049</v>
      </c>
      <c r="BM7" s="10">
        <v>56.832780787210424</v>
      </c>
      <c r="BN7" s="10">
        <v>0</v>
      </c>
      <c r="BO7" s="10">
        <v>0</v>
      </c>
      <c r="BP7" s="10">
        <v>1755.8609509110568</v>
      </c>
      <c r="BQ7" s="10">
        <v>2713.9063463028779</v>
      </c>
      <c r="BR7" s="10">
        <v>2491.5473877702684</v>
      </c>
      <c r="BS7" s="10">
        <v>4321.4093895626247</v>
      </c>
      <c r="BT7" s="10">
        <v>0</v>
      </c>
      <c r="BU7" s="10">
        <v>9788.1831708309219</v>
      </c>
      <c r="BV7" s="10">
        <v>982.3798331466154</v>
      </c>
      <c r="BW7" s="10">
        <v>364.90422409734418</v>
      </c>
      <c r="BX7" s="10">
        <v>215.68667675613898</v>
      </c>
      <c r="BY7" s="10">
        <v>832.07994617782674</v>
      </c>
      <c r="BZ7" s="10">
        <v>3437.5828011044632</v>
      </c>
      <c r="CA7" s="10">
        <v>2741.2492890192925</v>
      </c>
      <c r="CB7" s="10">
        <v>320.72580874748894</v>
      </c>
      <c r="CC7" s="10">
        <v>1096.985213354661</v>
      </c>
      <c r="CD7" s="10">
        <v>1002.0403982970586</v>
      </c>
      <c r="CE7" s="10">
        <v>105.18875299672845</v>
      </c>
      <c r="CF7" s="10">
        <v>57.329282589643789</v>
      </c>
      <c r="CG7" s="10">
        <v>53.179684051329531</v>
      </c>
      <c r="CH7" s="10">
        <v>59.726895106539189</v>
      </c>
      <c r="CI7" s="10">
        <v>0</v>
      </c>
      <c r="CJ7" s="10">
        <v>66.352597731171727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921396.46741404722</v>
      </c>
      <c r="CS7" s="10">
        <v>2500.2782377177837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34315.817516848343</v>
      </c>
      <c r="DC7" s="10">
        <v>831.04256666554056</v>
      </c>
      <c r="DD7" s="10">
        <v>0</v>
      </c>
      <c r="DE7" s="10">
        <v>341.85123150032808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5845.5710921175796</v>
      </c>
      <c r="DL7" s="10">
        <v>9773254.5982577596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6513.758078167255</v>
      </c>
      <c r="DT7" s="10">
        <v>0</v>
      </c>
      <c r="DU7" s="10">
        <v>501807.64413345093</v>
      </c>
      <c r="DV7" s="10">
        <v>0</v>
      </c>
      <c r="DW7" s="10">
        <v>0</v>
      </c>
      <c r="DX7" s="10">
        <v>0</v>
      </c>
      <c r="DY7" s="10">
        <v>10.47962967732713</v>
      </c>
      <c r="DZ7" s="10">
        <v>0</v>
      </c>
      <c r="EA7" s="10">
        <v>114050.91932599396</v>
      </c>
      <c r="EB7" s="10">
        <v>0</v>
      </c>
      <c r="EC7" s="10">
        <v>712890.66615511815</v>
      </c>
      <c r="ED7" s="10">
        <v>11204.489492874749</v>
      </c>
      <c r="EE7" s="10">
        <v>0</v>
      </c>
      <c r="EF7" s="10">
        <v>0</v>
      </c>
      <c r="EG7" s="10">
        <v>507.45257945451067</v>
      </c>
      <c r="EH7" s="10">
        <v>3830.3630309334922</v>
      </c>
      <c r="EI7" s="10">
        <v>664.88129400984133</v>
      </c>
      <c r="EJ7" s="10">
        <v>19823.76838446016</v>
      </c>
      <c r="EK7" s="10">
        <v>0</v>
      </c>
      <c r="EL7" s="10">
        <v>0</v>
      </c>
      <c r="EM7" s="11">
        <v>148649046.15546095</v>
      </c>
      <c r="EN7" s="10">
        <v>36470972.060210802</v>
      </c>
      <c r="EO7" s="10">
        <v>42747226.945954114</v>
      </c>
      <c r="EP7" s="10">
        <v>0</v>
      </c>
      <c r="EQ7" s="11">
        <v>79218199.006164908</v>
      </c>
      <c r="ER7" s="10">
        <v>30934957.628077384</v>
      </c>
      <c r="ES7" s="10">
        <v>12655957.723480217</v>
      </c>
      <c r="ET7" s="11">
        <v>43590915.351557598</v>
      </c>
      <c r="EU7" s="10">
        <v>643349.34642515623</v>
      </c>
      <c r="EV7" s="11">
        <v>123452463.70414767</v>
      </c>
      <c r="EW7" s="10">
        <v>2217769.4871718753</v>
      </c>
      <c r="EX7" s="11">
        <v>271893911.30689383</v>
      </c>
      <c r="EY7" s="12">
        <v>2010170.9344570935</v>
      </c>
    </row>
    <row r="8" spans="1:155" s="13" customFormat="1" ht="14.15" customHeight="1" x14ac:dyDescent="0.25">
      <c r="A8" s="23"/>
      <c r="B8" s="8" t="s">
        <v>302</v>
      </c>
      <c r="C8" s="9" t="s">
        <v>163</v>
      </c>
      <c r="D8" s="10">
        <v>88.732461357274062</v>
      </c>
      <c r="E8" s="10">
        <v>270.30323217799793</v>
      </c>
      <c r="F8" s="10">
        <v>2335.7738665357924</v>
      </c>
      <c r="G8" s="10">
        <v>3565838.672399709</v>
      </c>
      <c r="H8" s="10">
        <v>258478.06387292413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4638148.7387307994</v>
      </c>
      <c r="Q8" s="10">
        <v>0</v>
      </c>
      <c r="R8" s="10">
        <v>0</v>
      </c>
      <c r="S8" s="10">
        <v>43287.66777581122</v>
      </c>
      <c r="T8" s="10">
        <v>21524780.760072809</v>
      </c>
      <c r="U8" s="10">
        <v>468151.13575620693</v>
      </c>
      <c r="V8" s="10">
        <v>3645.8565874834276</v>
      </c>
      <c r="W8" s="10">
        <v>67939.185696337692</v>
      </c>
      <c r="X8" s="10">
        <v>14699.653362003744</v>
      </c>
      <c r="Y8" s="10">
        <v>914938.26612281497</v>
      </c>
      <c r="Z8" s="10">
        <v>114856.33902425924</v>
      </c>
      <c r="AA8" s="10">
        <v>138372.44794214738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256665.38672115494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151033.8315304108</v>
      </c>
      <c r="AP8" s="10">
        <v>0</v>
      </c>
      <c r="AQ8" s="10">
        <v>0</v>
      </c>
      <c r="AR8" s="10">
        <v>31827.428342393294</v>
      </c>
      <c r="AS8" s="10">
        <v>8196.8207161018836</v>
      </c>
      <c r="AT8" s="10">
        <v>3387.9283231170666</v>
      </c>
      <c r="AU8" s="10">
        <v>0</v>
      </c>
      <c r="AV8" s="10">
        <v>0</v>
      </c>
      <c r="AW8" s="10">
        <v>0</v>
      </c>
      <c r="AX8" s="10">
        <v>2536.2573324936493</v>
      </c>
      <c r="AY8" s="10">
        <v>31279.776760516685</v>
      </c>
      <c r="AZ8" s="10">
        <v>0</v>
      </c>
      <c r="BA8" s="10">
        <v>5904.2175855779442</v>
      </c>
      <c r="BB8" s="10">
        <v>0</v>
      </c>
      <c r="BC8" s="10">
        <v>2782.9626500848744</v>
      </c>
      <c r="BD8" s="10">
        <v>2844.3421354705961</v>
      </c>
      <c r="BE8" s="10">
        <v>2754.3441682825746</v>
      </c>
      <c r="BF8" s="10">
        <v>1344.3541791519842</v>
      </c>
      <c r="BG8" s="10">
        <v>808.66466962312472</v>
      </c>
      <c r="BH8" s="10">
        <v>1351.4571772941258</v>
      </c>
      <c r="BI8" s="10">
        <v>1273.9641755578091</v>
      </c>
      <c r="BJ8" s="10">
        <v>1464.9787907488092</v>
      </c>
      <c r="BK8" s="10">
        <v>8303.2595313476959</v>
      </c>
      <c r="BL8" s="10">
        <v>1057.6692367377236</v>
      </c>
      <c r="BM8" s="10">
        <v>0</v>
      </c>
      <c r="BN8" s="10">
        <v>0</v>
      </c>
      <c r="BO8" s="10">
        <v>0</v>
      </c>
      <c r="BP8" s="10">
        <v>332.14262406500706</v>
      </c>
      <c r="BQ8" s="10">
        <v>422.93419236234649</v>
      </c>
      <c r="BR8" s="10">
        <v>321.56815565694916</v>
      </c>
      <c r="BS8" s="10">
        <v>1183.760652082075</v>
      </c>
      <c r="BT8" s="10">
        <v>0</v>
      </c>
      <c r="BU8" s="10">
        <v>888.53784120577552</v>
      </c>
      <c r="BV8" s="10">
        <v>0</v>
      </c>
      <c r="BW8" s="10">
        <v>0</v>
      </c>
      <c r="BX8" s="10">
        <v>0</v>
      </c>
      <c r="BY8" s="10">
        <v>1330.6319041222484</v>
      </c>
      <c r="BZ8" s="10">
        <v>792.93915237371903</v>
      </c>
      <c r="CA8" s="10">
        <v>716.5141135185811</v>
      </c>
      <c r="CB8" s="10">
        <v>208.68573489396468</v>
      </c>
      <c r="CC8" s="10">
        <v>375.39069246236875</v>
      </c>
      <c r="CD8" s="10">
        <v>376.316862249005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52.261851047806481</v>
      </c>
      <c r="CS8" s="10">
        <v>770.06936153456934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28952.729982608318</v>
      </c>
      <c r="DC8" s="10">
        <v>3080.6526131272958</v>
      </c>
      <c r="DD8" s="10">
        <v>0</v>
      </c>
      <c r="DE8" s="10">
        <v>1442.1228725807891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172037.52800657076</v>
      </c>
      <c r="DL8" s="10">
        <v>12087629.218783585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1019173.1723408577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231344.3198897072</v>
      </c>
      <c r="ED8" s="10">
        <v>25689.682187784194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136108.49082150398</v>
      </c>
      <c r="EK8" s="10">
        <v>0</v>
      </c>
      <c r="EL8" s="10">
        <v>0</v>
      </c>
      <c r="EM8" s="11">
        <v>45983878.911565341</v>
      </c>
      <c r="EN8" s="10">
        <v>5595603.2693427391</v>
      </c>
      <c r="EO8" s="10">
        <v>27162527.582552366</v>
      </c>
      <c r="EP8" s="10">
        <v>0</v>
      </c>
      <c r="EQ8" s="11">
        <v>32758130.851895105</v>
      </c>
      <c r="ER8" s="10">
        <v>9316.762172139157</v>
      </c>
      <c r="ES8" s="10">
        <v>6855490.0055309068</v>
      </c>
      <c r="ET8" s="11">
        <v>6864806.7677030461</v>
      </c>
      <c r="EU8" s="10">
        <v>705556.25921518949</v>
      </c>
      <c r="EV8" s="11">
        <v>40328493.878813341</v>
      </c>
      <c r="EW8" s="10">
        <v>744551.43734687497</v>
      </c>
      <c r="EX8" s="11">
        <v>87060130.064854532</v>
      </c>
      <c r="EY8" s="12">
        <v>1492308.7118227258</v>
      </c>
    </row>
    <row r="9" spans="1:155" s="13" customFormat="1" ht="14.15" customHeight="1" x14ac:dyDescent="0.25">
      <c r="A9" s="23"/>
      <c r="B9" s="8" t="s">
        <v>303</v>
      </c>
      <c r="C9" s="9" t="s">
        <v>164</v>
      </c>
      <c r="D9" s="10">
        <v>4325208.7486194698</v>
      </c>
      <c r="E9" s="10">
        <v>1696280.0053772065</v>
      </c>
      <c r="F9" s="10">
        <v>317638.94511824957</v>
      </c>
      <c r="G9" s="10">
        <v>2397351.0626670779</v>
      </c>
      <c r="H9" s="10">
        <v>1777012.6070456493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191608.1076510821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11244520.257041115</v>
      </c>
      <c r="AD9" s="10">
        <v>4346.1805426458213</v>
      </c>
      <c r="AE9" s="10">
        <v>1314462.9842655507</v>
      </c>
      <c r="AF9" s="10">
        <v>427801.26272397634</v>
      </c>
      <c r="AG9" s="10">
        <v>291.49952715804278</v>
      </c>
      <c r="AH9" s="10">
        <v>58112.835722234071</v>
      </c>
      <c r="AI9" s="10">
        <v>793674.27413306991</v>
      </c>
      <c r="AJ9" s="10">
        <v>685411.84759996727</v>
      </c>
      <c r="AK9" s="10">
        <v>2762.0504589325765</v>
      </c>
      <c r="AL9" s="10">
        <v>0</v>
      </c>
      <c r="AM9" s="10">
        <v>150742.6722740187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1">
        <v>25387225.340767406</v>
      </c>
      <c r="EN9" s="10">
        <v>0</v>
      </c>
      <c r="EO9" s="10">
        <v>0</v>
      </c>
      <c r="EP9" s="10">
        <v>6076074.4995963397</v>
      </c>
      <c r="EQ9" s="11">
        <v>6076074.4995963397</v>
      </c>
      <c r="ER9" s="10">
        <v>0</v>
      </c>
      <c r="ES9" s="10">
        <v>0</v>
      </c>
      <c r="ET9" s="11">
        <v>0</v>
      </c>
      <c r="EU9" s="10">
        <v>0</v>
      </c>
      <c r="EV9" s="11">
        <v>6076074.4995963397</v>
      </c>
      <c r="EW9" s="10">
        <v>0</v>
      </c>
      <c r="EX9" s="11">
        <v>31384089.100512542</v>
      </c>
      <c r="EY9" s="12">
        <v>-79210.739851202816</v>
      </c>
    </row>
    <row r="10" spans="1:155" s="13" customFormat="1" ht="14.15" customHeight="1" x14ac:dyDescent="0.25">
      <c r="A10" s="23"/>
      <c r="B10" s="8" t="s">
        <v>14</v>
      </c>
      <c r="C10" s="9" t="s">
        <v>165</v>
      </c>
      <c r="D10" s="10">
        <v>16856.659051465034</v>
      </c>
      <c r="E10" s="10">
        <v>10337.886935329243</v>
      </c>
      <c r="F10" s="10">
        <v>7819.2887581949826</v>
      </c>
      <c r="G10" s="10">
        <v>11600.116648648509</v>
      </c>
      <c r="H10" s="10">
        <v>7517.9288275938525</v>
      </c>
      <c r="I10" s="10">
        <v>35955974.043858714</v>
      </c>
      <c r="J10" s="10">
        <v>315733.65451506007</v>
      </c>
      <c r="K10" s="10">
        <v>474868.52935051749</v>
      </c>
      <c r="L10" s="10">
        <v>273623.1986674848</v>
      </c>
      <c r="M10" s="10">
        <v>437077.05646088894</v>
      </c>
      <c r="N10" s="10">
        <v>212257.97889581777</v>
      </c>
      <c r="O10" s="10">
        <v>107421.05456783266</v>
      </c>
      <c r="P10" s="10">
        <v>215929.92187787511</v>
      </c>
      <c r="Q10" s="10">
        <v>100787.30850388609</v>
      </c>
      <c r="R10" s="10">
        <v>66508.975002924621</v>
      </c>
      <c r="S10" s="10">
        <v>95583.704974994573</v>
      </c>
      <c r="T10" s="10">
        <v>52932.498050411559</v>
      </c>
      <c r="U10" s="10">
        <v>198547.6598033183</v>
      </c>
      <c r="V10" s="10">
        <v>48156.538232827421</v>
      </c>
      <c r="W10" s="10">
        <v>63325.965215509001</v>
      </c>
      <c r="X10" s="10">
        <v>91970.268471944248</v>
      </c>
      <c r="Y10" s="10">
        <v>166560.07331641446</v>
      </c>
      <c r="Z10" s="10">
        <v>398610.58404386387</v>
      </c>
      <c r="AA10" s="10">
        <v>154808.92728893043</v>
      </c>
      <c r="AB10" s="10">
        <v>77980.438392123251</v>
      </c>
      <c r="AC10" s="10">
        <v>857416.2351483996</v>
      </c>
      <c r="AD10" s="10">
        <v>109050.85541002659</v>
      </c>
      <c r="AE10" s="10">
        <v>84258.222792363362</v>
      </c>
      <c r="AF10" s="10">
        <v>60576.368468100765</v>
      </c>
      <c r="AG10" s="10">
        <v>53221.221099802133</v>
      </c>
      <c r="AH10" s="10">
        <v>199789.58983798017</v>
      </c>
      <c r="AI10" s="10">
        <v>129314.7866131218</v>
      </c>
      <c r="AJ10" s="10">
        <v>102245.06137760046</v>
      </c>
      <c r="AK10" s="10">
        <v>496057.2730787585</v>
      </c>
      <c r="AL10" s="10">
        <v>27089.594225830308</v>
      </c>
      <c r="AM10" s="10">
        <v>2481881.136359992</v>
      </c>
      <c r="AN10" s="10">
        <v>84952.964104247949</v>
      </c>
      <c r="AO10" s="10">
        <v>169932.32469350303</v>
      </c>
      <c r="AP10" s="10">
        <v>1385789.0899949577</v>
      </c>
      <c r="AQ10" s="10">
        <v>21578919.134635933</v>
      </c>
      <c r="AR10" s="10">
        <v>10242607.008993028</v>
      </c>
      <c r="AS10" s="10">
        <v>3658732.8964815643</v>
      </c>
      <c r="AT10" s="10">
        <v>142313.83520723309</v>
      </c>
      <c r="AU10" s="10">
        <v>311650.47323690931</v>
      </c>
      <c r="AV10" s="10">
        <v>1158365.1625624732</v>
      </c>
      <c r="AW10" s="10">
        <v>3065509.681053916</v>
      </c>
      <c r="AX10" s="10">
        <v>78777.213545891966</v>
      </c>
      <c r="AY10" s="10">
        <v>351037.95836439903</v>
      </c>
      <c r="AZ10" s="10">
        <v>1284573.4839356719</v>
      </c>
      <c r="BA10" s="10">
        <v>452930.3709313873</v>
      </c>
      <c r="BB10" s="10">
        <v>938485.38988049957</v>
      </c>
      <c r="BC10" s="10">
        <v>8161952.0295445342</v>
      </c>
      <c r="BD10" s="10">
        <v>1923061.5999667752</v>
      </c>
      <c r="BE10" s="10">
        <v>7861548.3271588041</v>
      </c>
      <c r="BF10" s="10">
        <v>1763440.7156159214</v>
      </c>
      <c r="BG10" s="10">
        <v>637859.04498834966</v>
      </c>
      <c r="BH10" s="10">
        <v>1317837.8743612147</v>
      </c>
      <c r="BI10" s="10">
        <v>2022720.2284672996</v>
      </c>
      <c r="BJ10" s="10">
        <v>6513948.9621429397</v>
      </c>
      <c r="BK10" s="10">
        <v>19097230.59774705</v>
      </c>
      <c r="BL10" s="10">
        <v>296635.05785991572</v>
      </c>
      <c r="BM10" s="10">
        <v>2793188.9387252629</v>
      </c>
      <c r="BN10" s="10">
        <v>634491.47956150048</v>
      </c>
      <c r="BO10" s="10">
        <v>1357417.6118403843</v>
      </c>
      <c r="BP10" s="10">
        <v>273531.19566583121</v>
      </c>
      <c r="BQ10" s="10">
        <v>95065.254186438164</v>
      </c>
      <c r="BR10" s="10">
        <v>22623.436816156453</v>
      </c>
      <c r="BS10" s="10">
        <v>53153.349595409716</v>
      </c>
      <c r="BT10" s="10">
        <v>19942.692021651368</v>
      </c>
      <c r="BU10" s="10">
        <v>282923.81937857409</v>
      </c>
      <c r="BV10" s="10">
        <v>156542.38119196711</v>
      </c>
      <c r="BW10" s="10">
        <v>197910.16860084515</v>
      </c>
      <c r="BX10" s="10">
        <v>64923.775354208323</v>
      </c>
      <c r="BY10" s="10">
        <v>340099.77752336994</v>
      </c>
      <c r="BZ10" s="10">
        <v>133756.8118168333</v>
      </c>
      <c r="CA10" s="10">
        <v>56681.406187805442</v>
      </c>
      <c r="CB10" s="10">
        <v>68071.98416382866</v>
      </c>
      <c r="CC10" s="10">
        <v>17938.195430411241</v>
      </c>
      <c r="CD10" s="10">
        <v>53864.11628729487</v>
      </c>
      <c r="CE10" s="10">
        <v>16622.73948856366</v>
      </c>
      <c r="CF10" s="10">
        <v>34521.04885372689</v>
      </c>
      <c r="CG10" s="10">
        <v>48412.804398973807</v>
      </c>
      <c r="CH10" s="10">
        <v>66466.722561601346</v>
      </c>
      <c r="CI10" s="10">
        <v>20639.129314937174</v>
      </c>
      <c r="CJ10" s="10">
        <v>30787.773622311193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799051.26630838984</v>
      </c>
      <c r="CS10" s="10">
        <v>97913.137509051827</v>
      </c>
      <c r="CT10" s="10">
        <v>38094.426347686684</v>
      </c>
      <c r="CU10" s="10">
        <v>88525033.917281911</v>
      </c>
      <c r="CV10" s="10">
        <v>2047976.7132053196</v>
      </c>
      <c r="CW10" s="10">
        <v>20559.139168743404</v>
      </c>
      <c r="CX10" s="10">
        <v>157779.63007194828</v>
      </c>
      <c r="CY10" s="10">
        <v>162551.3747345726</v>
      </c>
      <c r="CZ10" s="10">
        <v>23112.260922904035</v>
      </c>
      <c r="DA10" s="10">
        <v>22086.658597970825</v>
      </c>
      <c r="DB10" s="10">
        <v>3999.121276476008</v>
      </c>
      <c r="DC10" s="10">
        <v>265394.7663019232</v>
      </c>
      <c r="DD10" s="10">
        <v>242512.94759902923</v>
      </c>
      <c r="DE10" s="10">
        <v>14681.516323363423</v>
      </c>
      <c r="DF10" s="10">
        <v>27464.906765886753</v>
      </c>
      <c r="DG10" s="10">
        <v>0</v>
      </c>
      <c r="DH10" s="10">
        <v>0</v>
      </c>
      <c r="DI10" s="10">
        <v>0</v>
      </c>
      <c r="DJ10" s="10">
        <v>19763.408186552075</v>
      </c>
      <c r="DK10" s="10">
        <v>14669.311376721003</v>
      </c>
      <c r="DL10" s="10">
        <v>20586.22002273197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30240.25225931979</v>
      </c>
      <c r="DS10" s="10">
        <v>9548.3691001010593</v>
      </c>
      <c r="DT10" s="10">
        <v>26.075085031681908</v>
      </c>
      <c r="DU10" s="10">
        <v>27466.536916828794</v>
      </c>
      <c r="DV10" s="10">
        <v>28787.682704722378</v>
      </c>
      <c r="DW10" s="10">
        <v>72236.381712208356</v>
      </c>
      <c r="DX10" s="10">
        <v>50031.199328711489</v>
      </c>
      <c r="DY10" s="10">
        <v>86020.5357034849</v>
      </c>
      <c r="DZ10" s="10">
        <v>34662.118186378488</v>
      </c>
      <c r="EA10" s="10">
        <v>165469.809216219</v>
      </c>
      <c r="EB10" s="10">
        <v>14059.67548746094</v>
      </c>
      <c r="EC10" s="10">
        <v>291168.59520519222</v>
      </c>
      <c r="ED10" s="10">
        <v>325009.43320165342</v>
      </c>
      <c r="EE10" s="10">
        <v>12282.416229407096</v>
      </c>
      <c r="EF10" s="10">
        <v>31800.027871594822</v>
      </c>
      <c r="EG10" s="10">
        <v>729.29501262410054</v>
      </c>
      <c r="EH10" s="10">
        <v>23239.745910007456</v>
      </c>
      <c r="EI10" s="10">
        <v>5933.7813011538838</v>
      </c>
      <c r="EJ10" s="10">
        <v>2648.5493224666416</v>
      </c>
      <c r="EK10" s="10">
        <v>3087.3195295927635</v>
      </c>
      <c r="EL10" s="10">
        <v>306445.30651644967</v>
      </c>
      <c r="EM10" s="11">
        <v>239528202.46998858</v>
      </c>
      <c r="EN10" s="10">
        <v>992965.99767239683</v>
      </c>
      <c r="EO10" s="10">
        <v>638967.41151004191</v>
      </c>
      <c r="EP10" s="10">
        <v>0</v>
      </c>
      <c r="EQ10" s="11">
        <v>1631933.4091824386</v>
      </c>
      <c r="ER10" s="10">
        <v>0</v>
      </c>
      <c r="ES10" s="10">
        <v>2976956.1961324257</v>
      </c>
      <c r="ET10" s="11">
        <v>2976956.1961324257</v>
      </c>
      <c r="EU10" s="10">
        <v>912685.06259885628</v>
      </c>
      <c r="EV10" s="11">
        <v>5521574.66791372</v>
      </c>
      <c r="EW10" s="10">
        <v>18130507.038806252</v>
      </c>
      <c r="EX10" s="11">
        <v>225082366.20014489</v>
      </c>
      <c r="EY10" s="12">
        <v>-1836903.8989511728</v>
      </c>
    </row>
    <row r="11" spans="1:155" s="13" customFormat="1" ht="14.15" customHeight="1" x14ac:dyDescent="0.25">
      <c r="A11" s="23"/>
      <c r="B11" s="8" t="s">
        <v>304</v>
      </c>
      <c r="C11" s="9" t="s">
        <v>166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63372.634655820511</v>
      </c>
      <c r="J11" s="10">
        <v>1012993.3074582438</v>
      </c>
      <c r="K11" s="10">
        <v>80562.992829671668</v>
      </c>
      <c r="L11" s="10">
        <v>6927.350060859103</v>
      </c>
      <c r="M11" s="10">
        <v>56230.298463607178</v>
      </c>
      <c r="N11" s="10">
        <v>34741.74747727652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223680389.26800066</v>
      </c>
      <c r="AQ11" s="10">
        <v>697634.28661862342</v>
      </c>
      <c r="AR11" s="10">
        <v>9507083.2577042673</v>
      </c>
      <c r="AS11" s="10">
        <v>1120691.918976892</v>
      </c>
      <c r="AT11" s="10">
        <v>475575.59047043993</v>
      </c>
      <c r="AU11" s="10">
        <v>361797.52795178059</v>
      </c>
      <c r="AV11" s="10">
        <v>1704764.4304103246</v>
      </c>
      <c r="AW11" s="10">
        <v>565172.08387254435</v>
      </c>
      <c r="AX11" s="10">
        <v>29003.869031120557</v>
      </c>
      <c r="AY11" s="10">
        <v>7183.6968590347633</v>
      </c>
      <c r="AZ11" s="10">
        <v>38801.329579668643</v>
      </c>
      <c r="BA11" s="10">
        <v>36477.882926367842</v>
      </c>
      <c r="BB11" s="10">
        <v>37439.09377291688</v>
      </c>
      <c r="BC11" s="10">
        <v>4096.5308421315131</v>
      </c>
      <c r="BD11" s="10">
        <v>25995.156720465769</v>
      </c>
      <c r="BE11" s="10">
        <v>135909.20966328782</v>
      </c>
      <c r="BF11" s="10">
        <v>287313.27281097084</v>
      </c>
      <c r="BG11" s="10">
        <v>85680.167157496879</v>
      </c>
      <c r="BH11" s="10">
        <v>93827.169252447085</v>
      </c>
      <c r="BI11" s="10">
        <v>96701.030365839353</v>
      </c>
      <c r="BJ11" s="10">
        <v>58537.827240420847</v>
      </c>
      <c r="BK11" s="10">
        <v>85998.483455944923</v>
      </c>
      <c r="BL11" s="10">
        <v>21879.220960260944</v>
      </c>
      <c r="BM11" s="10">
        <v>180632.77734186788</v>
      </c>
      <c r="BN11" s="10">
        <v>86068.249953229795</v>
      </c>
      <c r="BO11" s="10">
        <v>209026.75837505126</v>
      </c>
      <c r="BP11" s="10">
        <v>50527.676120157346</v>
      </c>
      <c r="BQ11" s="10">
        <v>15730.778266911333</v>
      </c>
      <c r="BR11" s="10">
        <v>3801.8402967535453</v>
      </c>
      <c r="BS11" s="10">
        <v>12590.119469396015</v>
      </c>
      <c r="BT11" s="10">
        <v>598.85909258804327</v>
      </c>
      <c r="BU11" s="10">
        <v>48371.956324107101</v>
      </c>
      <c r="BV11" s="10">
        <v>146793.56748536573</v>
      </c>
      <c r="BW11" s="10">
        <v>40549.677766043518</v>
      </c>
      <c r="BX11" s="10">
        <v>5420.3511718421496</v>
      </c>
      <c r="BY11" s="10">
        <v>19409.195887042559</v>
      </c>
      <c r="BZ11" s="10">
        <v>39955.149976772052</v>
      </c>
      <c r="CA11" s="10">
        <v>63245.984310200416</v>
      </c>
      <c r="CB11" s="10">
        <v>12581.013331823142</v>
      </c>
      <c r="CC11" s="10">
        <v>9806.7351121576157</v>
      </c>
      <c r="CD11" s="10">
        <v>35064.573886059654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4816480.6842817692</v>
      </c>
      <c r="CV11" s="10">
        <v>14171021.132823918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1">
        <v>260380457.7168625</v>
      </c>
      <c r="EN11" s="10">
        <v>0</v>
      </c>
      <c r="EO11" s="10">
        <v>0</v>
      </c>
      <c r="EP11" s="10">
        <v>0</v>
      </c>
      <c r="EQ11" s="11">
        <v>0</v>
      </c>
      <c r="ER11" s="10">
        <v>0</v>
      </c>
      <c r="ES11" s="10">
        <v>3340161.6918437369</v>
      </c>
      <c r="ET11" s="11">
        <v>3340161.6918437369</v>
      </c>
      <c r="EU11" s="10">
        <v>1873688.6354165832</v>
      </c>
      <c r="EV11" s="11">
        <v>5213850.3272603201</v>
      </c>
      <c r="EW11" s="10">
        <v>142868282.90576249</v>
      </c>
      <c r="EX11" s="11">
        <v>122639211.91300842</v>
      </c>
      <c r="EY11" s="12">
        <v>-86813.225351899862</v>
      </c>
    </row>
    <row r="12" spans="1:155" s="13" customFormat="1" ht="14.15" customHeight="1" x14ac:dyDescent="0.25">
      <c r="A12" s="23"/>
      <c r="B12" s="8" t="s">
        <v>305</v>
      </c>
      <c r="C12" s="9" t="s">
        <v>167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129009.24463878846</v>
      </c>
      <c r="J12" s="10">
        <v>0</v>
      </c>
      <c r="K12" s="10">
        <v>15433169.311359376</v>
      </c>
      <c r="L12" s="10">
        <v>79334.245178808749</v>
      </c>
      <c r="M12" s="10">
        <v>129423.70259206115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547081.283100534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29169.028841134594</v>
      </c>
      <c r="AY12" s="10">
        <v>19598.266573493325</v>
      </c>
      <c r="AZ12" s="10">
        <v>80.304374463459936</v>
      </c>
      <c r="BA12" s="10">
        <v>0</v>
      </c>
      <c r="BB12" s="10">
        <v>0</v>
      </c>
      <c r="BC12" s="10">
        <v>660459.96564311848</v>
      </c>
      <c r="BD12" s="10">
        <v>5042.3854435813528</v>
      </c>
      <c r="BE12" s="10">
        <v>86091.952142503957</v>
      </c>
      <c r="BF12" s="10">
        <v>2374.7929421244053</v>
      </c>
      <c r="BG12" s="10">
        <v>12.573120843543299</v>
      </c>
      <c r="BH12" s="10">
        <v>61586.015988485895</v>
      </c>
      <c r="BI12" s="10">
        <v>62865.112945674686</v>
      </c>
      <c r="BJ12" s="10">
        <v>33862346.041015923</v>
      </c>
      <c r="BK12" s="10">
        <v>85054816.415888637</v>
      </c>
      <c r="BL12" s="10">
        <v>6084426.7882833285</v>
      </c>
      <c r="BM12" s="10">
        <v>1842789.2270259697</v>
      </c>
      <c r="BN12" s="10">
        <v>1663.6432516949155</v>
      </c>
      <c r="BO12" s="10">
        <v>1473184.9129280241</v>
      </c>
      <c r="BP12" s="10">
        <v>33524.852002278531</v>
      </c>
      <c r="BQ12" s="10">
        <v>16341.779281560188</v>
      </c>
      <c r="BR12" s="10">
        <v>0</v>
      </c>
      <c r="BS12" s="10">
        <v>61062.8550988922</v>
      </c>
      <c r="BT12" s="10">
        <v>0</v>
      </c>
      <c r="BU12" s="10">
        <v>1434.0172994939401</v>
      </c>
      <c r="BV12" s="10">
        <v>1922.4669192106016</v>
      </c>
      <c r="BW12" s="10">
        <v>0</v>
      </c>
      <c r="BX12" s="10">
        <v>0</v>
      </c>
      <c r="BY12" s="10">
        <v>66454.958418162729</v>
      </c>
      <c r="BZ12" s="10">
        <v>7269.4536821448719</v>
      </c>
      <c r="CA12" s="10">
        <v>13587.824208016109</v>
      </c>
      <c r="CB12" s="10">
        <v>2889.3572827420253</v>
      </c>
      <c r="CC12" s="10">
        <v>0</v>
      </c>
      <c r="CD12" s="10">
        <v>3.2564895030755565</v>
      </c>
      <c r="CE12" s="10">
        <v>59.86032883796851</v>
      </c>
      <c r="CF12" s="10">
        <v>11345.280644422102</v>
      </c>
      <c r="CG12" s="10">
        <v>0</v>
      </c>
      <c r="CH12" s="10">
        <v>19460.937486875191</v>
      </c>
      <c r="CI12" s="10">
        <v>21978.825340799453</v>
      </c>
      <c r="CJ12" s="10">
        <v>61447.312172713828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4954.3969093674559</v>
      </c>
      <c r="CS12" s="10">
        <v>50730.75238431224</v>
      </c>
      <c r="CT12" s="10">
        <v>2396.6275349521884</v>
      </c>
      <c r="CU12" s="10">
        <v>413.25117463259505</v>
      </c>
      <c r="CV12" s="10">
        <v>81139.788150402732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28063.97952002555</v>
      </c>
      <c r="DV12" s="10">
        <v>6520.7944260212635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1">
        <v>146057527.84003392</v>
      </c>
      <c r="EN12" s="10">
        <v>0</v>
      </c>
      <c r="EO12" s="10">
        <v>0</v>
      </c>
      <c r="EP12" s="10">
        <v>0</v>
      </c>
      <c r="EQ12" s="11">
        <v>0</v>
      </c>
      <c r="ER12" s="10">
        <v>0</v>
      </c>
      <c r="ES12" s="10">
        <v>79807.364847801393</v>
      </c>
      <c r="ET12" s="11">
        <v>79807.364847801393</v>
      </c>
      <c r="EU12" s="10">
        <v>19928.945223087536</v>
      </c>
      <c r="EV12" s="11">
        <v>99736.310070888925</v>
      </c>
      <c r="EW12" s="10">
        <v>63097025.62284375</v>
      </c>
      <c r="EX12" s="11">
        <v>83060972.684359595</v>
      </c>
      <c r="EY12" s="12">
        <v>734.15709853172302</v>
      </c>
    </row>
    <row r="13" spans="1:155" s="13" customFormat="1" ht="14.15" customHeight="1" x14ac:dyDescent="0.25">
      <c r="A13" s="23"/>
      <c r="B13" s="8" t="s">
        <v>306</v>
      </c>
      <c r="C13" s="9" t="s">
        <v>168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36.388115348900833</v>
      </c>
      <c r="J13" s="10">
        <v>66.937545673770828</v>
      </c>
      <c r="K13" s="10">
        <v>196877.78696141494</v>
      </c>
      <c r="L13" s="10">
        <v>2115231.8641508035</v>
      </c>
      <c r="M13" s="10">
        <v>48997.775605804898</v>
      </c>
      <c r="N13" s="10">
        <v>9.1573776265770276E-2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88070.946197586411</v>
      </c>
      <c r="AQ13" s="10">
        <v>0</v>
      </c>
      <c r="AR13" s="10">
        <v>3673225.6281607025</v>
      </c>
      <c r="AS13" s="10">
        <v>36165.815916542575</v>
      </c>
      <c r="AT13" s="10">
        <v>51.215534401257969</v>
      </c>
      <c r="AU13" s="10">
        <v>141979.05310432657</v>
      </c>
      <c r="AV13" s="10">
        <v>11.270223882036966</v>
      </c>
      <c r="AW13" s="10">
        <v>898478.04935678793</v>
      </c>
      <c r="AX13" s="10">
        <v>2073.0585645412862</v>
      </c>
      <c r="AY13" s="10">
        <v>7143.0619330385271</v>
      </c>
      <c r="AZ13" s="10">
        <v>1011.4005993836342</v>
      </c>
      <c r="BA13" s="10">
        <v>0</v>
      </c>
      <c r="BB13" s="10">
        <v>0</v>
      </c>
      <c r="BC13" s="10">
        <v>29670.470531725725</v>
      </c>
      <c r="BD13" s="10">
        <v>81.159106148839712</v>
      </c>
      <c r="BE13" s="10">
        <v>191070.34594134887</v>
      </c>
      <c r="BF13" s="10">
        <v>53822.880773700752</v>
      </c>
      <c r="BG13" s="10">
        <v>48780.679014414498</v>
      </c>
      <c r="BH13" s="10">
        <v>1084460.3199939411</v>
      </c>
      <c r="BI13" s="10">
        <v>218614.25319493836</v>
      </c>
      <c r="BJ13" s="10">
        <v>113316.66031630599</v>
      </c>
      <c r="BK13" s="10">
        <v>128979.50110772059</v>
      </c>
      <c r="BL13" s="10">
        <v>1669731.5483217856</v>
      </c>
      <c r="BM13" s="10">
        <v>47628820.00702522</v>
      </c>
      <c r="BN13" s="10">
        <v>1745156.7284234262</v>
      </c>
      <c r="BO13" s="10">
        <v>690667.95857390261</v>
      </c>
      <c r="BP13" s="10">
        <v>42049.479934073002</v>
      </c>
      <c r="BQ13" s="10">
        <v>802.16737515669047</v>
      </c>
      <c r="BR13" s="10">
        <v>1.2495320284148221</v>
      </c>
      <c r="BS13" s="10">
        <v>38080.089660284262</v>
      </c>
      <c r="BT13" s="10">
        <v>0</v>
      </c>
      <c r="BU13" s="10">
        <v>23458.757546124565</v>
      </c>
      <c r="BV13" s="10">
        <v>5226.1970501037249</v>
      </c>
      <c r="BW13" s="10">
        <v>3895.3811353594865</v>
      </c>
      <c r="BX13" s="10">
        <v>108.11238821060458</v>
      </c>
      <c r="BY13" s="10">
        <v>24334.597568585734</v>
      </c>
      <c r="BZ13" s="10">
        <v>0</v>
      </c>
      <c r="CA13" s="10">
        <v>0</v>
      </c>
      <c r="CB13" s="10">
        <v>138.41887512870764</v>
      </c>
      <c r="CC13" s="10">
        <v>14292.394541100317</v>
      </c>
      <c r="CD13" s="10">
        <v>35.581087560549662</v>
      </c>
      <c r="CE13" s="10">
        <v>4190.7788524161633</v>
      </c>
      <c r="CF13" s="10">
        <v>5615.0879095183791</v>
      </c>
      <c r="CG13" s="10">
        <v>59766.672296021279</v>
      </c>
      <c r="CH13" s="10">
        <v>391908.38749564742</v>
      </c>
      <c r="CI13" s="10">
        <v>26517.27677756226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6697.9662527816718</v>
      </c>
      <c r="CS13" s="10">
        <v>7413.9161688606791</v>
      </c>
      <c r="CT13" s="10">
        <v>6474.4226032698107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54224.687607561638</v>
      </c>
      <c r="DV13" s="10">
        <v>3585.1495815174599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1">
        <v>61531409.628107466</v>
      </c>
      <c r="EN13" s="10">
        <v>0</v>
      </c>
      <c r="EO13" s="10">
        <v>0</v>
      </c>
      <c r="EP13" s="10">
        <v>0</v>
      </c>
      <c r="EQ13" s="11">
        <v>0</v>
      </c>
      <c r="ER13" s="10">
        <v>0</v>
      </c>
      <c r="ES13" s="10">
        <v>535160.58969278028</v>
      </c>
      <c r="ET13" s="11">
        <v>535160.58969278028</v>
      </c>
      <c r="EU13" s="10">
        <v>573004.10505242436</v>
      </c>
      <c r="EV13" s="11">
        <v>1108164.6947452046</v>
      </c>
      <c r="EW13" s="10">
        <v>20932734.336031251</v>
      </c>
      <c r="EX13" s="11">
        <v>41754582.059974074</v>
      </c>
      <c r="EY13" s="12">
        <v>47742.073152653873</v>
      </c>
    </row>
    <row r="14" spans="1:155" s="13" customFormat="1" ht="14.15" customHeight="1" x14ac:dyDescent="0.25">
      <c r="A14" s="23"/>
      <c r="B14" s="8" t="s">
        <v>307</v>
      </c>
      <c r="C14" s="9" t="s">
        <v>169</v>
      </c>
      <c r="D14" s="10">
        <v>337.90319338238135</v>
      </c>
      <c r="E14" s="10">
        <v>379.32213377587749</v>
      </c>
      <c r="F14" s="10">
        <v>92.922192381314218</v>
      </c>
      <c r="G14" s="10">
        <v>2592.6697012018967</v>
      </c>
      <c r="H14" s="10">
        <v>2014.5109387435184</v>
      </c>
      <c r="I14" s="10">
        <v>37915.641067883655</v>
      </c>
      <c r="J14" s="10">
        <v>811.9998750169899</v>
      </c>
      <c r="K14" s="10">
        <v>78511.514824170328</v>
      </c>
      <c r="L14" s="10">
        <v>31650.466420108507</v>
      </c>
      <c r="M14" s="10">
        <v>574648.78688984225</v>
      </c>
      <c r="N14" s="10">
        <v>19824.765903846779</v>
      </c>
      <c r="O14" s="10">
        <v>10010.587686662266</v>
      </c>
      <c r="P14" s="10">
        <v>8029.1050601504912</v>
      </c>
      <c r="Q14" s="10">
        <v>643.46972616722553</v>
      </c>
      <c r="R14" s="10">
        <v>1933.8665599898782</v>
      </c>
      <c r="S14" s="10">
        <v>3652.0171135368814</v>
      </c>
      <c r="T14" s="10">
        <v>1854.4726436165524</v>
      </c>
      <c r="U14" s="10">
        <v>26685.73273816035</v>
      </c>
      <c r="V14" s="10">
        <v>112.70791284183723</v>
      </c>
      <c r="W14" s="10">
        <v>49.313556331717606</v>
      </c>
      <c r="X14" s="10">
        <v>10989.849314209199</v>
      </c>
      <c r="Y14" s="10">
        <v>47155.415227738704</v>
      </c>
      <c r="Z14" s="10">
        <v>1013.415403445598</v>
      </c>
      <c r="AA14" s="10">
        <v>129.5693146780086</v>
      </c>
      <c r="AB14" s="10">
        <v>90.797998503825994</v>
      </c>
      <c r="AC14" s="10">
        <v>974.06247970527738</v>
      </c>
      <c r="AD14" s="10">
        <v>6.9628030841207087</v>
      </c>
      <c r="AE14" s="10">
        <v>17.432853869426769</v>
      </c>
      <c r="AF14" s="10">
        <v>99.454460331391289</v>
      </c>
      <c r="AG14" s="10">
        <v>396.53087242735313</v>
      </c>
      <c r="AH14" s="10">
        <v>77.037659663250949</v>
      </c>
      <c r="AI14" s="10">
        <v>8259.5714632239251</v>
      </c>
      <c r="AJ14" s="10">
        <v>168.76063499717242</v>
      </c>
      <c r="AK14" s="10">
        <v>31281.765005516678</v>
      </c>
      <c r="AL14" s="10">
        <v>2274.1888941560055</v>
      </c>
      <c r="AM14" s="10">
        <v>17066.139377237658</v>
      </c>
      <c r="AN14" s="10">
        <v>78.995442823199767</v>
      </c>
      <c r="AO14" s="10">
        <v>486357.53516184166</v>
      </c>
      <c r="AP14" s="10">
        <v>115.69094713240128</v>
      </c>
      <c r="AQ14" s="10">
        <v>114.44239133502661</v>
      </c>
      <c r="AR14" s="10">
        <v>6135359.9731888622</v>
      </c>
      <c r="AS14" s="10">
        <v>1363030.3429793287</v>
      </c>
      <c r="AT14" s="10">
        <v>23984.239965642624</v>
      </c>
      <c r="AU14" s="10">
        <v>460568.7205199899</v>
      </c>
      <c r="AV14" s="10">
        <v>251052.23920800671</v>
      </c>
      <c r="AW14" s="10">
        <v>500781.83362284425</v>
      </c>
      <c r="AX14" s="10">
        <v>3842.4705597608317</v>
      </c>
      <c r="AY14" s="10">
        <v>40977.367046026789</v>
      </c>
      <c r="AZ14" s="10">
        <v>2798.046103938028</v>
      </c>
      <c r="BA14" s="10">
        <v>4457.3898493524366</v>
      </c>
      <c r="BB14" s="10">
        <v>26293.261802928158</v>
      </c>
      <c r="BC14" s="10">
        <v>10492016.824927656</v>
      </c>
      <c r="BD14" s="10">
        <v>2837803.7924255435</v>
      </c>
      <c r="BE14" s="10">
        <v>8612564.5035188943</v>
      </c>
      <c r="BF14" s="10">
        <v>3364091.9524803218</v>
      </c>
      <c r="BG14" s="10">
        <v>2443673.0226414152</v>
      </c>
      <c r="BH14" s="10">
        <v>2311378.0518982657</v>
      </c>
      <c r="BI14" s="10">
        <v>2985807.4785804399</v>
      </c>
      <c r="BJ14" s="10">
        <v>243801.08874796212</v>
      </c>
      <c r="BK14" s="10">
        <v>454390.44148310425</v>
      </c>
      <c r="BL14" s="10">
        <v>44975.875610543349</v>
      </c>
      <c r="BM14" s="10">
        <v>157244.72098237069</v>
      </c>
      <c r="BN14" s="10">
        <v>4027.2447664518118</v>
      </c>
      <c r="BO14" s="10">
        <v>112340.50846263683</v>
      </c>
      <c r="BP14" s="10">
        <v>2031.0124736496962</v>
      </c>
      <c r="BQ14" s="10">
        <v>3958.690863565665</v>
      </c>
      <c r="BR14" s="10">
        <v>11.069669378253494</v>
      </c>
      <c r="BS14" s="10">
        <v>13613.754603092892</v>
      </c>
      <c r="BT14" s="10">
        <v>329.73219084386096</v>
      </c>
      <c r="BU14" s="10">
        <v>14733.884140188993</v>
      </c>
      <c r="BV14" s="10">
        <v>6233.7447589432541</v>
      </c>
      <c r="BW14" s="10">
        <v>31627.521605424856</v>
      </c>
      <c r="BX14" s="10">
        <v>756.08191610797076</v>
      </c>
      <c r="BY14" s="10">
        <v>122850.02902551161</v>
      </c>
      <c r="BZ14" s="10">
        <v>13068.647886261228</v>
      </c>
      <c r="CA14" s="10">
        <v>53037.116042280039</v>
      </c>
      <c r="CB14" s="10">
        <v>4292.3761159899677</v>
      </c>
      <c r="CC14" s="10">
        <v>456.15791467443427</v>
      </c>
      <c r="CD14" s="10">
        <v>44.698205990097733</v>
      </c>
      <c r="CE14" s="10">
        <v>293.02868896836333</v>
      </c>
      <c r="CF14" s="10">
        <v>17917.050505862735</v>
      </c>
      <c r="CG14" s="10">
        <v>12275.662417896479</v>
      </c>
      <c r="CH14" s="10">
        <v>405540.88543198362</v>
      </c>
      <c r="CI14" s="10">
        <v>4489.5897783096061</v>
      </c>
      <c r="CJ14" s="10">
        <v>7334.5201287127629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0.38129797584806019</v>
      </c>
      <c r="CQ14" s="10">
        <v>0</v>
      </c>
      <c r="CR14" s="10">
        <v>3397.4626125554619</v>
      </c>
      <c r="CS14" s="10">
        <v>1898.2036046460842</v>
      </c>
      <c r="CT14" s="10">
        <v>1134.9221146184491</v>
      </c>
      <c r="CU14" s="10">
        <v>52984.439749361984</v>
      </c>
      <c r="CV14" s="10">
        <v>498.50982235555796</v>
      </c>
      <c r="CW14" s="10">
        <v>213.57474883690642</v>
      </c>
      <c r="CX14" s="10">
        <v>3908772.0075905882</v>
      </c>
      <c r="CY14" s="10">
        <v>3077798.8796422658</v>
      </c>
      <c r="CZ14" s="10">
        <v>611611.1382675292</v>
      </c>
      <c r="DA14" s="10">
        <v>154295.16836880421</v>
      </c>
      <c r="DB14" s="10">
        <v>0</v>
      </c>
      <c r="DC14" s="10">
        <v>9827.0999625630229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995.43549492398245</v>
      </c>
      <c r="DV14" s="10">
        <v>8310.1097291892074</v>
      </c>
      <c r="DW14" s="10">
        <v>296.64393431264494</v>
      </c>
      <c r="DX14" s="10">
        <v>0</v>
      </c>
      <c r="DY14" s="10">
        <v>596.93734487459528</v>
      </c>
      <c r="DZ14" s="10">
        <v>660.90863056594696</v>
      </c>
      <c r="EA14" s="10">
        <v>3194.6454766197353</v>
      </c>
      <c r="EB14" s="10">
        <v>142.08735925123912</v>
      </c>
      <c r="EC14" s="10">
        <v>147.16852454616642</v>
      </c>
      <c r="ED14" s="10">
        <v>7.9071401126537264</v>
      </c>
      <c r="EE14" s="10">
        <v>256.13886437539588</v>
      </c>
      <c r="EF14" s="10">
        <v>0</v>
      </c>
      <c r="EG14" s="10">
        <v>0</v>
      </c>
      <c r="EH14" s="10">
        <v>2102.6067817992857</v>
      </c>
      <c r="EI14" s="10">
        <v>529.88421572060975</v>
      </c>
      <c r="EJ14" s="10">
        <v>27.560965496234385</v>
      </c>
      <c r="EK14" s="10">
        <v>0</v>
      </c>
      <c r="EL14" s="10">
        <v>15.448262585433513</v>
      </c>
      <c r="EM14" s="11">
        <v>52840291.310086101</v>
      </c>
      <c r="EN14" s="10">
        <v>0</v>
      </c>
      <c r="EO14" s="10">
        <v>0</v>
      </c>
      <c r="EP14" s="10">
        <v>0</v>
      </c>
      <c r="EQ14" s="11">
        <v>0</v>
      </c>
      <c r="ER14" s="10">
        <v>0</v>
      </c>
      <c r="ES14" s="10">
        <v>-756401.88967412198</v>
      </c>
      <c r="ET14" s="11">
        <v>-756401.88967412198</v>
      </c>
      <c r="EU14" s="10">
        <v>1282681.9869265661</v>
      </c>
      <c r="EV14" s="11">
        <v>526280.09725244413</v>
      </c>
      <c r="EW14" s="10">
        <v>3941338.2118625003</v>
      </c>
      <c r="EX14" s="11">
        <v>49318611.374649681</v>
      </c>
      <c r="EY14" s="12">
        <v>-106621.82082636654</v>
      </c>
    </row>
    <row r="15" spans="1:155" s="13" customFormat="1" ht="14.15" customHeight="1" x14ac:dyDescent="0.25">
      <c r="A15" s="23"/>
      <c r="B15" s="8" t="s">
        <v>308</v>
      </c>
      <c r="C15" s="9" t="s">
        <v>170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586696.96370279999</v>
      </c>
      <c r="J15" s="10">
        <v>12748710.8506836</v>
      </c>
      <c r="K15" s="10">
        <v>106310.1712251</v>
      </c>
      <c r="L15" s="10">
        <v>136001.23605519999</v>
      </c>
      <c r="M15" s="10">
        <v>166475.86827684799</v>
      </c>
      <c r="N15" s="10">
        <v>56208.213314400004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256207.861166605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125192.138833395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1">
        <v>14181803.303257948</v>
      </c>
      <c r="EN15" s="10">
        <v>0</v>
      </c>
      <c r="EO15" s="10">
        <v>0</v>
      </c>
      <c r="EP15" s="10">
        <v>0</v>
      </c>
      <c r="EQ15" s="11">
        <v>0</v>
      </c>
      <c r="ER15" s="10">
        <v>0</v>
      </c>
      <c r="ES15" s="10">
        <v>0</v>
      </c>
      <c r="ET15" s="11">
        <v>0</v>
      </c>
      <c r="EU15" s="10">
        <v>0</v>
      </c>
      <c r="EV15" s="11">
        <v>0</v>
      </c>
      <c r="EW15" s="10">
        <v>0</v>
      </c>
      <c r="EX15" s="11">
        <v>14125224.768899104</v>
      </c>
      <c r="EY15" s="12">
        <v>-56578.534358844161</v>
      </c>
    </row>
    <row r="16" spans="1:155" s="13" customFormat="1" ht="14.15" customHeight="1" x14ac:dyDescent="0.25">
      <c r="A16" s="23"/>
      <c r="B16" s="8" t="s">
        <v>20</v>
      </c>
      <c r="C16" s="9" t="s">
        <v>171</v>
      </c>
      <c r="D16" s="10">
        <v>763499.69886107487</v>
      </c>
      <c r="E16" s="10">
        <v>0</v>
      </c>
      <c r="F16" s="10">
        <v>9728724.7612274755</v>
      </c>
      <c r="G16" s="10">
        <v>990380.5547929483</v>
      </c>
      <c r="H16" s="10">
        <v>488431.6157110628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5782065.156168432</v>
      </c>
      <c r="P16" s="10">
        <v>6751114.8763128109</v>
      </c>
      <c r="Q16" s="10">
        <v>714555.60334519169</v>
      </c>
      <c r="R16" s="10">
        <v>84876.255558424979</v>
      </c>
      <c r="S16" s="10">
        <v>55166.291125218246</v>
      </c>
      <c r="T16" s="10">
        <v>286687.90486779937</v>
      </c>
      <c r="U16" s="10">
        <v>3612737.3768397011</v>
      </c>
      <c r="V16" s="10">
        <v>6408263.9025085764</v>
      </c>
      <c r="W16" s="10">
        <v>11433.480469643537</v>
      </c>
      <c r="X16" s="10">
        <v>1470206.0609004756</v>
      </c>
      <c r="Y16" s="10">
        <v>11992978.51015679</v>
      </c>
      <c r="Z16" s="10">
        <v>5756798.8262160113</v>
      </c>
      <c r="AA16" s="10">
        <v>401632.44195388583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12501.472114414009</v>
      </c>
      <c r="AU16" s="10">
        <v>0</v>
      </c>
      <c r="AV16" s="10">
        <v>0</v>
      </c>
      <c r="AW16" s="10">
        <v>0</v>
      </c>
      <c r="AX16" s="10">
        <v>0</v>
      </c>
      <c r="AY16" s="10">
        <v>167729.27263824601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50.452494114115488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27109.18152284154</v>
      </c>
      <c r="DC16" s="10">
        <v>9566.9556079516769</v>
      </c>
      <c r="DD16" s="10">
        <v>0</v>
      </c>
      <c r="DE16" s="10">
        <v>44583.345369068607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4647484.9242832744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115663.26895287253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150583.42106487753</v>
      </c>
      <c r="EB16" s="10">
        <v>0</v>
      </c>
      <c r="EC16" s="10">
        <v>814210.08280747093</v>
      </c>
      <c r="ED16" s="10">
        <v>551242.15465880511</v>
      </c>
      <c r="EE16" s="10">
        <v>145833.91020809245</v>
      </c>
      <c r="EF16" s="10">
        <v>0</v>
      </c>
      <c r="EG16" s="10">
        <v>0</v>
      </c>
      <c r="EH16" s="10">
        <v>0</v>
      </c>
      <c r="EI16" s="10">
        <v>0</v>
      </c>
      <c r="EJ16" s="10">
        <v>20313.813318820972</v>
      </c>
      <c r="EK16" s="10">
        <v>2207.4841852664022</v>
      </c>
      <c r="EL16" s="10">
        <v>0</v>
      </c>
      <c r="EM16" s="11">
        <v>62008633.056241617</v>
      </c>
      <c r="EN16" s="10">
        <v>10556755.802047659</v>
      </c>
      <c r="EO16" s="10">
        <v>20374705.476830028</v>
      </c>
      <c r="EP16" s="10">
        <v>0</v>
      </c>
      <c r="EQ16" s="11">
        <v>30931461.278877687</v>
      </c>
      <c r="ER16" s="10">
        <v>0</v>
      </c>
      <c r="ES16" s="10">
        <v>1321570.3479156892</v>
      </c>
      <c r="ET16" s="11">
        <v>1321570.3479156892</v>
      </c>
      <c r="EU16" s="10">
        <v>341686.48688923684</v>
      </c>
      <c r="EV16" s="11">
        <v>32594718.113682613</v>
      </c>
      <c r="EW16" s="10">
        <v>735645.57960000006</v>
      </c>
      <c r="EX16" s="11">
        <v>95146435.180312172</v>
      </c>
      <c r="EY16" s="12">
        <v>1278729.5899879485</v>
      </c>
    </row>
    <row r="17" spans="1:155" s="13" customFormat="1" ht="14.15" customHeight="1" x14ac:dyDescent="0.25">
      <c r="A17" s="23"/>
      <c r="B17" s="8" t="s">
        <v>21</v>
      </c>
      <c r="C17" s="9" t="s">
        <v>172</v>
      </c>
      <c r="D17" s="10">
        <v>482769.51575353573</v>
      </c>
      <c r="E17" s="10">
        <v>0</v>
      </c>
      <c r="F17" s="10">
        <v>64576120.969619632</v>
      </c>
      <c r="G17" s="10">
        <v>14074019.051214933</v>
      </c>
      <c r="H17" s="10">
        <v>1356374.4724131799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5589070.7833073651</v>
      </c>
      <c r="Q17" s="10">
        <v>0</v>
      </c>
      <c r="R17" s="10">
        <v>0</v>
      </c>
      <c r="S17" s="10">
        <v>315459.9961893193</v>
      </c>
      <c r="T17" s="10">
        <v>45219.110740836382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4030.8512246242167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25240.823386014727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3656.0556990528889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1">
        <v>86471961.629548505</v>
      </c>
      <c r="EN17" s="10">
        <v>0</v>
      </c>
      <c r="EO17" s="10">
        <v>155642.63618045946</v>
      </c>
      <c r="EP17" s="10">
        <v>0</v>
      </c>
      <c r="EQ17" s="11">
        <v>155642.63618045946</v>
      </c>
      <c r="ER17" s="10">
        <v>0</v>
      </c>
      <c r="ES17" s="10">
        <v>2716704.8173933388</v>
      </c>
      <c r="ET17" s="11">
        <v>2716704.8173933388</v>
      </c>
      <c r="EU17" s="10">
        <v>593401.68021827284</v>
      </c>
      <c r="EV17" s="11">
        <v>3465749.1337920711</v>
      </c>
      <c r="EW17" s="10">
        <v>98554.783056250002</v>
      </c>
      <c r="EX17" s="11">
        <v>90376722.549668819</v>
      </c>
      <c r="EY17" s="12">
        <v>537566.56938448548</v>
      </c>
    </row>
    <row r="18" spans="1:155" s="13" customFormat="1" ht="14.15" customHeight="1" x14ac:dyDescent="0.25">
      <c r="A18" s="23"/>
      <c r="B18" s="8" t="s">
        <v>22</v>
      </c>
      <c r="C18" s="9" t="s">
        <v>173</v>
      </c>
      <c r="D18" s="10">
        <v>28842.286643183805</v>
      </c>
      <c r="E18" s="10">
        <v>0</v>
      </c>
      <c r="F18" s="10">
        <v>240423.35566755669</v>
      </c>
      <c r="G18" s="10">
        <v>185025.76302427496</v>
      </c>
      <c r="H18" s="10">
        <v>282429.72804898501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14665.328571019369</v>
      </c>
      <c r="P18" s="10">
        <v>5113539.0948740076</v>
      </c>
      <c r="Q18" s="10">
        <v>18547746.551016282</v>
      </c>
      <c r="R18" s="10">
        <v>74852.886063431026</v>
      </c>
      <c r="S18" s="10">
        <v>47794.147394853091</v>
      </c>
      <c r="T18" s="10">
        <v>388873.30031028332</v>
      </c>
      <c r="U18" s="10">
        <v>3896264.8742739321</v>
      </c>
      <c r="V18" s="10">
        <v>1340993.8140539294</v>
      </c>
      <c r="W18" s="10">
        <v>192066.24203462864</v>
      </c>
      <c r="X18" s="10">
        <v>1007777.4458339149</v>
      </c>
      <c r="Y18" s="10">
        <v>3708259.124812087</v>
      </c>
      <c r="Z18" s="10">
        <v>0</v>
      </c>
      <c r="AA18" s="10">
        <v>744479.91363720549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6679.0492055074446</v>
      </c>
      <c r="AN18" s="10">
        <v>0</v>
      </c>
      <c r="AO18" s="10">
        <v>0</v>
      </c>
      <c r="AP18" s="10">
        <v>469321.77415211126</v>
      </c>
      <c r="AQ18" s="10">
        <v>0</v>
      </c>
      <c r="AR18" s="10">
        <v>1000685.7933881144</v>
      </c>
      <c r="AS18" s="10">
        <v>0</v>
      </c>
      <c r="AT18" s="10">
        <v>42344.906134231125</v>
      </c>
      <c r="AU18" s="10">
        <v>950133.898600969</v>
      </c>
      <c r="AV18" s="10">
        <v>8112.7908752146532</v>
      </c>
      <c r="AW18" s="10">
        <v>5569330.4907877641</v>
      </c>
      <c r="AX18" s="10">
        <v>3101942.7519357065</v>
      </c>
      <c r="AY18" s="10">
        <v>632063.95939375588</v>
      </c>
      <c r="AZ18" s="10">
        <v>81880.128439001492</v>
      </c>
      <c r="BA18" s="10">
        <v>8793.969004522929</v>
      </c>
      <c r="BB18" s="10">
        <v>85145.008458811382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0.15849314344003207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19925.004225679186</v>
      </c>
      <c r="CS18" s="10">
        <v>2549.1370739841477</v>
      </c>
      <c r="CT18" s="10">
        <v>0</v>
      </c>
      <c r="CU18" s="10">
        <v>11850.625414833008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6723.0236182391172</v>
      </c>
      <c r="DC18" s="10">
        <v>17482.326204550685</v>
      </c>
      <c r="DD18" s="10">
        <v>0</v>
      </c>
      <c r="DE18" s="10">
        <v>9606.6678666484222</v>
      </c>
      <c r="DF18" s="10">
        <v>0</v>
      </c>
      <c r="DG18" s="10">
        <v>0</v>
      </c>
      <c r="DH18" s="10">
        <v>0</v>
      </c>
      <c r="DI18" s="10">
        <v>789549.91943938425</v>
      </c>
      <c r="DJ18" s="10">
        <v>0</v>
      </c>
      <c r="DK18" s="10">
        <v>100726.81665748106</v>
      </c>
      <c r="DL18" s="10">
        <v>7319359.6471033646</v>
      </c>
      <c r="DM18" s="10">
        <v>614598.27344463416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20427.29501735653</v>
      </c>
      <c r="DU18" s="10">
        <v>117700.24206965961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45420.552514601863</v>
      </c>
      <c r="EB18" s="10">
        <v>30208.62929611712</v>
      </c>
      <c r="EC18" s="10">
        <v>865000.2717761324</v>
      </c>
      <c r="ED18" s="10">
        <v>30259.615226480848</v>
      </c>
      <c r="EE18" s="10">
        <v>121976.91848777462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14834.911656017768</v>
      </c>
      <c r="EL18" s="10">
        <v>665592.97098380327</v>
      </c>
      <c r="EM18" s="11">
        <v>58574261.38320516</v>
      </c>
      <c r="EN18" s="10">
        <v>9166398.4626826644</v>
      </c>
      <c r="EO18" s="10">
        <v>16403659.772205846</v>
      </c>
      <c r="EP18" s="10">
        <v>0</v>
      </c>
      <c r="EQ18" s="11">
        <v>25570058.234888509</v>
      </c>
      <c r="ER18" s="10">
        <v>0</v>
      </c>
      <c r="ES18" s="10">
        <v>2012759.1363682463</v>
      </c>
      <c r="ET18" s="11">
        <v>2012759.1363682463</v>
      </c>
      <c r="EU18" s="10">
        <v>632191.32564952015</v>
      </c>
      <c r="EV18" s="11">
        <v>28215008.696906272</v>
      </c>
      <c r="EW18" s="10">
        <v>8118543.1074250005</v>
      </c>
      <c r="EX18" s="11">
        <v>78872209.867221937</v>
      </c>
      <c r="EY18" s="12">
        <v>201482.89453551173</v>
      </c>
    </row>
    <row r="19" spans="1:155" s="13" customFormat="1" ht="14.15" customHeight="1" x14ac:dyDescent="0.25">
      <c r="A19" s="23"/>
      <c r="B19" s="8" t="s">
        <v>23</v>
      </c>
      <c r="C19" s="9" t="s">
        <v>174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9.4134784667718845E-3</v>
      </c>
      <c r="N19" s="10">
        <v>0</v>
      </c>
      <c r="O19" s="10">
        <v>8904.1278896485619</v>
      </c>
      <c r="P19" s="10">
        <v>13857.035775304448</v>
      </c>
      <c r="Q19" s="10">
        <v>0</v>
      </c>
      <c r="R19" s="10">
        <v>1369685.5098459043</v>
      </c>
      <c r="S19" s="10">
        <v>48093.221623951693</v>
      </c>
      <c r="T19" s="10">
        <v>54089.266778914454</v>
      </c>
      <c r="U19" s="10">
        <v>1262759.680785421</v>
      </c>
      <c r="V19" s="10">
        <v>109531.07276473082</v>
      </c>
      <c r="W19" s="10">
        <v>543132.71396923799</v>
      </c>
      <c r="X19" s="10">
        <v>472194.95736301388</v>
      </c>
      <c r="Y19" s="10">
        <v>2105271.3217014237</v>
      </c>
      <c r="Z19" s="10">
        <v>87136.264422821288</v>
      </c>
      <c r="AA19" s="10">
        <v>3470502.6579713263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647178.42256955756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1.4898784335745545</v>
      </c>
      <c r="BR19" s="10">
        <v>0</v>
      </c>
      <c r="BS19" s="10">
        <v>0</v>
      </c>
      <c r="BT19" s="10">
        <v>0</v>
      </c>
      <c r="BU19" s="10">
        <v>2.0436247348363734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13880.931914757424</v>
      </c>
      <c r="DC19" s="10">
        <v>9316.2415687442262</v>
      </c>
      <c r="DD19" s="10">
        <v>0</v>
      </c>
      <c r="DE19" s="10">
        <v>11202.420507176172</v>
      </c>
      <c r="DF19" s="10">
        <v>0</v>
      </c>
      <c r="DG19" s="10">
        <v>0</v>
      </c>
      <c r="DH19" s="10">
        <v>0</v>
      </c>
      <c r="DI19" s="10">
        <v>160956.29731440806</v>
      </c>
      <c r="DJ19" s="10">
        <v>0</v>
      </c>
      <c r="DK19" s="10">
        <v>0</v>
      </c>
      <c r="DL19" s="10">
        <v>983207.78571958025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45486.889953778576</v>
      </c>
      <c r="ED19" s="10">
        <v>0</v>
      </c>
      <c r="EE19" s="10">
        <v>168.95810695662254</v>
      </c>
      <c r="EF19" s="10">
        <v>0</v>
      </c>
      <c r="EG19" s="10">
        <v>7503.0055451067365</v>
      </c>
      <c r="EH19" s="10">
        <v>0</v>
      </c>
      <c r="EI19" s="10">
        <v>145.71523769311233</v>
      </c>
      <c r="EJ19" s="10">
        <v>4374.5954721619109</v>
      </c>
      <c r="EK19" s="10">
        <v>0</v>
      </c>
      <c r="EL19" s="10">
        <v>0</v>
      </c>
      <c r="EM19" s="11">
        <v>11428582.63771827</v>
      </c>
      <c r="EN19" s="10">
        <v>623212.20243934693</v>
      </c>
      <c r="EO19" s="10">
        <v>865080.06464249152</v>
      </c>
      <c r="EP19" s="10">
        <v>0</v>
      </c>
      <c r="EQ19" s="11">
        <v>1488292.2670818386</v>
      </c>
      <c r="ER19" s="10">
        <v>0</v>
      </c>
      <c r="ES19" s="10">
        <v>766075.00670398376</v>
      </c>
      <c r="ET19" s="11">
        <v>766075.00670398376</v>
      </c>
      <c r="EU19" s="10">
        <v>178137.59997777228</v>
      </c>
      <c r="EV19" s="11">
        <v>2432504.8737635943</v>
      </c>
      <c r="EW19" s="10">
        <v>1461067.8308711022</v>
      </c>
      <c r="EX19" s="11">
        <v>12404670.128794646</v>
      </c>
      <c r="EY19" s="12">
        <v>4650.4481838829815</v>
      </c>
    </row>
    <row r="20" spans="1:155" s="13" customFormat="1" ht="14.15" customHeight="1" x14ac:dyDescent="0.25">
      <c r="A20" s="23"/>
      <c r="B20" s="8" t="s">
        <v>24</v>
      </c>
      <c r="C20" s="9" t="s">
        <v>175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838827.93389696302</v>
      </c>
      <c r="Q20" s="10">
        <v>0</v>
      </c>
      <c r="R20" s="10">
        <v>0</v>
      </c>
      <c r="S20" s="14">
        <v>15885942.959080094</v>
      </c>
      <c r="T20" s="10">
        <v>176624.02680883775</v>
      </c>
      <c r="U20" s="10">
        <v>452163.34766326391</v>
      </c>
      <c r="V20" s="10">
        <v>1405838.9243240575</v>
      </c>
      <c r="W20" s="10">
        <v>65928.362150421031</v>
      </c>
      <c r="X20" s="10">
        <v>629416.15610759426</v>
      </c>
      <c r="Y20" s="10">
        <v>3240138.8071447141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9836714.0610613413</v>
      </c>
      <c r="AJ20" s="10">
        <v>255953.10275116289</v>
      </c>
      <c r="AK20" s="10">
        <v>0</v>
      </c>
      <c r="AL20" s="10">
        <v>0</v>
      </c>
      <c r="AM20" s="10">
        <v>0</v>
      </c>
      <c r="AN20" s="10">
        <v>0</v>
      </c>
      <c r="AO20" s="10">
        <v>11191.857684883455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761577.76378478506</v>
      </c>
      <c r="AY20" s="10">
        <v>423684.23950911226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120196.86766264081</v>
      </c>
      <c r="DC20" s="10">
        <v>41603.627405590072</v>
      </c>
      <c r="DD20" s="10">
        <v>0</v>
      </c>
      <c r="DE20" s="10">
        <v>4960.6185894880218</v>
      </c>
      <c r="DF20" s="10">
        <v>0</v>
      </c>
      <c r="DG20" s="10">
        <v>0</v>
      </c>
      <c r="DH20" s="10">
        <v>0</v>
      </c>
      <c r="DI20" s="10">
        <v>790998.10043883196</v>
      </c>
      <c r="DJ20" s="10">
        <v>0</v>
      </c>
      <c r="DK20" s="10">
        <v>967911.24415302952</v>
      </c>
      <c r="DL20" s="10">
        <v>14182048.609581584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17546.995499853845</v>
      </c>
      <c r="DV20" s="10">
        <v>0</v>
      </c>
      <c r="DW20" s="10">
        <v>0</v>
      </c>
      <c r="DX20" s="10">
        <v>0</v>
      </c>
      <c r="DY20" s="10">
        <v>85516.313132631243</v>
      </c>
      <c r="DZ20" s="10">
        <v>0</v>
      </c>
      <c r="EA20" s="10">
        <v>114913.71524942254</v>
      </c>
      <c r="EB20" s="10">
        <v>0</v>
      </c>
      <c r="EC20" s="10">
        <v>0</v>
      </c>
      <c r="ED20" s="10">
        <v>0</v>
      </c>
      <c r="EE20" s="10">
        <v>11222.835753712921</v>
      </c>
      <c r="EF20" s="10">
        <v>0</v>
      </c>
      <c r="EG20" s="10">
        <v>11648.531410550215</v>
      </c>
      <c r="EH20" s="10">
        <v>0</v>
      </c>
      <c r="EI20" s="10">
        <v>0</v>
      </c>
      <c r="EJ20" s="10">
        <v>69235.960188798475</v>
      </c>
      <c r="EK20" s="10">
        <v>0</v>
      </c>
      <c r="EL20" s="10">
        <v>0</v>
      </c>
      <c r="EM20" s="11">
        <v>50401804.961033367</v>
      </c>
      <c r="EN20" s="10">
        <v>14207703.660691144</v>
      </c>
      <c r="EO20" s="10">
        <v>54693338.738431908</v>
      </c>
      <c r="EP20" s="10">
        <v>0</v>
      </c>
      <c r="EQ20" s="11">
        <v>68901042.399123058</v>
      </c>
      <c r="ER20" s="10">
        <v>0</v>
      </c>
      <c r="ES20" s="10">
        <v>227685.94027134453</v>
      </c>
      <c r="ET20" s="11">
        <v>227685.94027134453</v>
      </c>
      <c r="EU20" s="10">
        <v>3243506.639816904</v>
      </c>
      <c r="EV20" s="11">
        <v>72372234.979211316</v>
      </c>
      <c r="EW20" s="10">
        <v>6826992.4813810475</v>
      </c>
      <c r="EX20" s="11">
        <v>115998962.58503407</v>
      </c>
      <c r="EY20" s="12">
        <v>51915.126170434058</v>
      </c>
    </row>
    <row r="21" spans="1:155" s="13" customFormat="1" ht="14.15" customHeight="1" x14ac:dyDescent="0.25">
      <c r="A21" s="23"/>
      <c r="B21" s="8" t="s">
        <v>25</v>
      </c>
      <c r="C21" s="9" t="s">
        <v>176</v>
      </c>
      <c r="D21" s="10">
        <v>0</v>
      </c>
      <c r="E21" s="10">
        <v>0</v>
      </c>
      <c r="F21" s="10">
        <v>177902.03344215703</v>
      </c>
      <c r="G21" s="10">
        <v>378190.63795702276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2839690.2009351477</v>
      </c>
      <c r="Q21" s="10">
        <v>0</v>
      </c>
      <c r="R21" s="10">
        <v>0</v>
      </c>
      <c r="S21" s="10">
        <v>0</v>
      </c>
      <c r="T21" s="10">
        <v>4419428.0784260696</v>
      </c>
      <c r="U21" s="10">
        <v>354014.73762388463</v>
      </c>
      <c r="V21" s="10">
        <v>108030.04396350344</v>
      </c>
      <c r="W21" s="10">
        <v>0</v>
      </c>
      <c r="X21" s="10">
        <v>30051.818723773624</v>
      </c>
      <c r="Y21" s="10">
        <v>998323.29852292268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9333.3636576560821</v>
      </c>
      <c r="AY21" s="10">
        <v>89334.122309373837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17778.068857975217</v>
      </c>
      <c r="DC21" s="10">
        <v>5303.4310576811586</v>
      </c>
      <c r="DD21" s="10">
        <v>0</v>
      </c>
      <c r="DE21" s="10">
        <v>442.75893405911944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462076.26071167749</v>
      </c>
      <c r="DL21" s="10">
        <v>11069846.20376298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111544.57718718593</v>
      </c>
      <c r="DU21" s="10">
        <v>88954.399897010793</v>
      </c>
      <c r="DV21" s="10">
        <v>0</v>
      </c>
      <c r="DW21" s="10">
        <v>0</v>
      </c>
      <c r="DX21" s="10">
        <v>0</v>
      </c>
      <c r="DY21" s="10">
        <v>2106.7791298948623</v>
      </c>
      <c r="DZ21" s="10">
        <v>13349.44699518679</v>
      </c>
      <c r="EA21" s="10">
        <v>34593.228787348962</v>
      </c>
      <c r="EB21" s="10">
        <v>48399.466384671032</v>
      </c>
      <c r="EC21" s="10">
        <v>133389.36794841214</v>
      </c>
      <c r="ED21" s="10">
        <v>15110.502442346737</v>
      </c>
      <c r="EE21" s="10">
        <v>918.6398237563734</v>
      </c>
      <c r="EF21" s="10">
        <v>0</v>
      </c>
      <c r="EG21" s="10">
        <v>23864.405253090437</v>
      </c>
      <c r="EH21" s="10">
        <v>11352.989347080944</v>
      </c>
      <c r="EI21" s="10">
        <v>2056.4498724016535</v>
      </c>
      <c r="EJ21" s="10">
        <v>32954.954557551238</v>
      </c>
      <c r="EK21" s="10">
        <v>1137.3326709871781</v>
      </c>
      <c r="EL21" s="10">
        <v>0</v>
      </c>
      <c r="EM21" s="11">
        <v>21479477.599182803</v>
      </c>
      <c r="EN21" s="10">
        <v>2312702.1315773525</v>
      </c>
      <c r="EO21" s="10">
        <v>10915833.080228191</v>
      </c>
      <c r="EP21" s="10">
        <v>0</v>
      </c>
      <c r="EQ21" s="11">
        <v>13228535.211805543</v>
      </c>
      <c r="ER21" s="10">
        <v>0</v>
      </c>
      <c r="ES21" s="10">
        <v>274304.44712577196</v>
      </c>
      <c r="ET21" s="11">
        <v>274304.44712577196</v>
      </c>
      <c r="EU21" s="10">
        <v>9218317.1022012029</v>
      </c>
      <c r="EV21" s="11">
        <v>22721156.761132516</v>
      </c>
      <c r="EW21" s="10">
        <v>3971259.8092635875</v>
      </c>
      <c r="EX21" s="11">
        <v>41119290.673230767</v>
      </c>
      <c r="EY21" s="12">
        <v>889916.1221790351</v>
      </c>
    </row>
    <row r="22" spans="1:155" s="13" customFormat="1" ht="14.15" customHeight="1" x14ac:dyDescent="0.25">
      <c r="A22" s="23"/>
      <c r="B22" s="8" t="s">
        <v>26</v>
      </c>
      <c r="C22" s="9" t="s">
        <v>177</v>
      </c>
      <c r="D22" s="10">
        <v>0</v>
      </c>
      <c r="E22" s="10">
        <v>0</v>
      </c>
      <c r="F22" s="10">
        <v>0</v>
      </c>
      <c r="G22" s="10">
        <v>0</v>
      </c>
      <c r="H22" s="10">
        <v>68320.791124986397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155279.19490671816</v>
      </c>
      <c r="P22" s="10">
        <v>1802129.3025255252</v>
      </c>
      <c r="Q22" s="10">
        <v>224811.52785674267</v>
      </c>
      <c r="R22" s="10">
        <v>15048.148475616292</v>
      </c>
      <c r="S22" s="10">
        <v>659145.19996598596</v>
      </c>
      <c r="T22" s="10">
        <v>335785.1848249145</v>
      </c>
      <c r="U22" s="10">
        <v>4172385.5539499288</v>
      </c>
      <c r="V22" s="10">
        <v>990028.35722087114</v>
      </c>
      <c r="W22" s="10">
        <v>390291.73865882214</v>
      </c>
      <c r="X22" s="10">
        <v>996779.42168743128</v>
      </c>
      <c r="Y22" s="10">
        <v>6545129.6730458252</v>
      </c>
      <c r="Z22" s="10">
        <v>593641.20417683641</v>
      </c>
      <c r="AA22" s="10">
        <v>2865594.522780519</v>
      </c>
      <c r="AB22" s="10">
        <v>9337.3038786569978</v>
      </c>
      <c r="AC22" s="10">
        <v>47924.739112557581</v>
      </c>
      <c r="AD22" s="10">
        <v>0.14063330915123551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34827.839354847776</v>
      </c>
      <c r="AS22" s="10">
        <v>6331.512404940685</v>
      </c>
      <c r="AT22" s="10">
        <v>349918.6029921454</v>
      </c>
      <c r="AU22" s="10">
        <v>26.723504058042529</v>
      </c>
      <c r="AV22" s="10">
        <v>171.0076575834583</v>
      </c>
      <c r="AW22" s="10">
        <v>1401537.0908495754</v>
      </c>
      <c r="AX22" s="10">
        <v>146879.64680059784</v>
      </c>
      <c r="AY22" s="10">
        <v>855915.25277451682</v>
      </c>
      <c r="AZ22" s="10">
        <v>2.2774580036097003</v>
      </c>
      <c r="BA22" s="10">
        <v>99.664955104256876</v>
      </c>
      <c r="BB22" s="10">
        <v>24849.308107218974</v>
      </c>
      <c r="BC22" s="10">
        <v>0</v>
      </c>
      <c r="BD22" s="10">
        <v>120537.70910835592</v>
      </c>
      <c r="BE22" s="10">
        <v>76586.185870502333</v>
      </c>
      <c r="BF22" s="10">
        <v>0</v>
      </c>
      <c r="BG22" s="10">
        <v>1626.8980668315312</v>
      </c>
      <c r="BH22" s="10">
        <v>172.12899308623085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1192.5698019510271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57046.171258017675</v>
      </c>
      <c r="DD22" s="10">
        <v>0</v>
      </c>
      <c r="DE22" s="10">
        <v>258723.77712794603</v>
      </c>
      <c r="DF22" s="10">
        <v>85512.530714452005</v>
      </c>
      <c r="DG22" s="10">
        <v>0</v>
      </c>
      <c r="DH22" s="10">
        <v>0</v>
      </c>
      <c r="DI22" s="10">
        <v>0</v>
      </c>
      <c r="DJ22" s="10">
        <v>0</v>
      </c>
      <c r="DK22" s="10">
        <v>210753.41070167103</v>
      </c>
      <c r="DL22" s="10">
        <v>4872882.9488894939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3441148.6917149024</v>
      </c>
      <c r="DU22" s="10">
        <v>149630.04018200521</v>
      </c>
      <c r="DV22" s="10">
        <v>39186.62751071075</v>
      </c>
      <c r="DW22" s="10">
        <v>12079.751015817035</v>
      </c>
      <c r="DX22" s="10">
        <v>5477.4401943607245</v>
      </c>
      <c r="DY22" s="10">
        <v>17839.944494044936</v>
      </c>
      <c r="DZ22" s="10">
        <v>100010.15577633693</v>
      </c>
      <c r="EA22" s="10">
        <v>185196.65941062549</v>
      </c>
      <c r="EB22" s="10">
        <v>187448.93142981996</v>
      </c>
      <c r="EC22" s="10">
        <v>1185561.7635937827</v>
      </c>
      <c r="ED22" s="10">
        <v>39939.991860900904</v>
      </c>
      <c r="EE22" s="10">
        <v>3635.2736950492972</v>
      </c>
      <c r="EF22" s="10">
        <v>0</v>
      </c>
      <c r="EG22" s="10">
        <v>13663.793257946654</v>
      </c>
      <c r="EH22" s="10">
        <v>3988.5658092751373</v>
      </c>
      <c r="EI22" s="10">
        <v>4787.2418540666076</v>
      </c>
      <c r="EJ22" s="10">
        <v>53244.015514291888</v>
      </c>
      <c r="EK22" s="10">
        <v>4676.1598950927928</v>
      </c>
      <c r="EL22" s="10">
        <v>0</v>
      </c>
      <c r="EM22" s="11">
        <v>33824740.309425175</v>
      </c>
      <c r="EN22" s="10">
        <v>6623087.0066257967</v>
      </c>
      <c r="EO22" s="10">
        <v>33617579.122317515</v>
      </c>
      <c r="EP22" s="10">
        <v>0</v>
      </c>
      <c r="EQ22" s="11">
        <v>40240666.128943309</v>
      </c>
      <c r="ER22" s="10">
        <v>0</v>
      </c>
      <c r="ES22" s="10">
        <v>487020.76844547119</v>
      </c>
      <c r="ET22" s="11">
        <v>487020.76844547119</v>
      </c>
      <c r="EU22" s="10">
        <v>4750829.8363829991</v>
      </c>
      <c r="EV22" s="11">
        <v>45478516.733771779</v>
      </c>
      <c r="EW22" s="10">
        <v>2409579.6234857352</v>
      </c>
      <c r="EX22" s="11">
        <v>77956653.51527819</v>
      </c>
      <c r="EY22" s="12">
        <v>1062976.0955669656</v>
      </c>
    </row>
    <row r="23" spans="1:155" s="13" customFormat="1" ht="14.15" customHeight="1" x14ac:dyDescent="0.25">
      <c r="A23" s="23"/>
      <c r="B23" s="8" t="s">
        <v>27</v>
      </c>
      <c r="C23" s="9" t="s">
        <v>178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678434.22221804049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115179.56983874225</v>
      </c>
      <c r="DD23" s="10">
        <v>0</v>
      </c>
      <c r="DE23" s="10">
        <v>519235.8422265632</v>
      </c>
      <c r="DF23" s="10">
        <v>80774.735043440989</v>
      </c>
      <c r="DG23" s="10">
        <v>0</v>
      </c>
      <c r="DH23" s="10">
        <v>0</v>
      </c>
      <c r="DI23" s="10">
        <v>0</v>
      </c>
      <c r="DJ23" s="10">
        <v>0</v>
      </c>
      <c r="DK23" s="10">
        <v>505852.59915092867</v>
      </c>
      <c r="DL23" s="10">
        <v>1441240.4386378999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13161.456203823571</v>
      </c>
      <c r="EH23" s="10">
        <v>0</v>
      </c>
      <c r="EI23" s="10">
        <v>0</v>
      </c>
      <c r="EJ23" s="10">
        <v>41026.817804946113</v>
      </c>
      <c r="EK23" s="10">
        <v>0</v>
      </c>
      <c r="EL23" s="10">
        <v>0</v>
      </c>
      <c r="EM23" s="11">
        <v>3394905.681124385</v>
      </c>
      <c r="EN23" s="10">
        <v>6750593.8325919649</v>
      </c>
      <c r="EO23" s="10">
        <v>10116663.178201366</v>
      </c>
      <c r="EP23" s="10">
        <v>0</v>
      </c>
      <c r="EQ23" s="11">
        <v>16867257.010793332</v>
      </c>
      <c r="ER23" s="10">
        <v>0</v>
      </c>
      <c r="ES23" s="10">
        <v>2031565.6499657421</v>
      </c>
      <c r="ET23" s="11">
        <v>2031565.6499657421</v>
      </c>
      <c r="EU23" s="10">
        <v>424530.87937732547</v>
      </c>
      <c r="EV23" s="11">
        <v>19323353.540136397</v>
      </c>
      <c r="EW23" s="10">
        <v>40067.278856249999</v>
      </c>
      <c r="EX23" s="11">
        <v>23163397.170005325</v>
      </c>
      <c r="EY23" s="12">
        <v>485205.22760079475</v>
      </c>
    </row>
    <row r="24" spans="1:155" s="13" customFormat="1" ht="14.15" customHeight="1" x14ac:dyDescent="0.25">
      <c r="A24" s="23"/>
      <c r="B24" s="8" t="s">
        <v>28</v>
      </c>
      <c r="C24" s="9" t="s">
        <v>179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90926.951129485227</v>
      </c>
      <c r="V24" s="10">
        <v>68584.598057971059</v>
      </c>
      <c r="W24" s="10">
        <v>4116365.8876051162</v>
      </c>
      <c r="X24" s="10">
        <v>330.65338734438069</v>
      </c>
      <c r="Y24" s="10">
        <v>2088741.1609585716</v>
      </c>
      <c r="Z24" s="10">
        <v>14432.434123908914</v>
      </c>
      <c r="AA24" s="10">
        <v>2627894.9862619485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9574.9504728820939</v>
      </c>
      <c r="AY24" s="10">
        <v>9289.546636662777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26859.952370332507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1448496.7032503318</v>
      </c>
      <c r="DM24" s="10">
        <v>25295.325623919227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107817.71824856049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76876.750076796292</v>
      </c>
      <c r="EK24" s="10">
        <v>0</v>
      </c>
      <c r="EL24" s="10">
        <v>0</v>
      </c>
      <c r="EM24" s="11">
        <v>10711487.618203832</v>
      </c>
      <c r="EN24" s="10">
        <v>3923119.8890170446</v>
      </c>
      <c r="EO24" s="10">
        <v>18594421.688185196</v>
      </c>
      <c r="EP24" s="10">
        <v>0</v>
      </c>
      <c r="EQ24" s="11">
        <v>22517541.577202242</v>
      </c>
      <c r="ER24" s="10">
        <v>0</v>
      </c>
      <c r="ES24" s="10">
        <v>100183.90777189318</v>
      </c>
      <c r="ET24" s="11">
        <v>100183.90777189318</v>
      </c>
      <c r="EU24" s="10">
        <v>46454.211876458474</v>
      </c>
      <c r="EV24" s="11">
        <v>22664179.696850594</v>
      </c>
      <c r="EW24" s="10">
        <v>2795667.4861173658</v>
      </c>
      <c r="EX24" s="11">
        <v>31018031.224360812</v>
      </c>
      <c r="EY24" s="12">
        <v>438031.39542375319</v>
      </c>
    </row>
    <row r="25" spans="1:155" s="13" customFormat="1" ht="14.15" customHeight="1" x14ac:dyDescent="0.25">
      <c r="A25" s="23"/>
      <c r="B25" s="8" t="s">
        <v>29</v>
      </c>
      <c r="C25" s="9" t="s">
        <v>180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14061.623012426722</v>
      </c>
      <c r="P25" s="10">
        <v>484515.39892678458</v>
      </c>
      <c r="Q25" s="10">
        <v>46484.925176867066</v>
      </c>
      <c r="R25" s="10">
        <v>4844.1931896119468</v>
      </c>
      <c r="S25" s="10">
        <v>208165.87569783753</v>
      </c>
      <c r="T25" s="10">
        <v>670234.5100579405</v>
      </c>
      <c r="U25" s="10">
        <v>774857.43797014817</v>
      </c>
      <c r="V25" s="10">
        <v>939027.67522119218</v>
      </c>
      <c r="W25" s="10">
        <v>65793.000191363535</v>
      </c>
      <c r="X25" s="10">
        <v>2070963.1860809438</v>
      </c>
      <c r="Y25" s="10">
        <v>1313863.1639761855</v>
      </c>
      <c r="Z25" s="10">
        <v>349804.64502849494</v>
      </c>
      <c r="AA25" s="10">
        <v>176958.96776324132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177256.85921844616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997.48697846775849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31560.358244026222</v>
      </c>
      <c r="DD25" s="10">
        <v>0</v>
      </c>
      <c r="DE25" s="10">
        <v>31125.362868478966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2948754.3888189439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1323.4288187972702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1">
        <v>10310592.487240197</v>
      </c>
      <c r="EN25" s="10">
        <v>3670707.4676156514</v>
      </c>
      <c r="EO25" s="10">
        <v>7450130.9809581023</v>
      </c>
      <c r="EP25" s="10">
        <v>0</v>
      </c>
      <c r="EQ25" s="11">
        <v>11120838.448573753</v>
      </c>
      <c r="ER25" s="10">
        <v>0</v>
      </c>
      <c r="ES25" s="10">
        <v>1541170.0366362201</v>
      </c>
      <c r="ET25" s="11">
        <v>1541170.0366362201</v>
      </c>
      <c r="EU25" s="10">
        <v>603239.50847160211</v>
      </c>
      <c r="EV25" s="11">
        <v>13265247.993681576</v>
      </c>
      <c r="EW25" s="10">
        <v>94520.020537500008</v>
      </c>
      <c r="EX25" s="11">
        <v>23908066.944536563</v>
      </c>
      <c r="EY25" s="12">
        <v>426746.48415228911</v>
      </c>
    </row>
    <row r="26" spans="1:155" s="13" customFormat="1" ht="14.15" customHeight="1" x14ac:dyDescent="0.25">
      <c r="A26" s="23"/>
      <c r="B26" s="8" t="s">
        <v>30</v>
      </c>
      <c r="C26" s="9" t="s">
        <v>181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1.2090174167817696E-2</v>
      </c>
      <c r="O26" s="10">
        <v>22558.461847737908</v>
      </c>
      <c r="P26" s="10">
        <v>1475648.3898779945</v>
      </c>
      <c r="Q26" s="10">
        <v>58922.464325446264</v>
      </c>
      <c r="R26" s="10">
        <v>16933.304883460103</v>
      </c>
      <c r="S26" s="10">
        <v>3144261.9261460542</v>
      </c>
      <c r="T26" s="10">
        <v>150772.49993981165</v>
      </c>
      <c r="U26" s="10">
        <v>410844.62312334881</v>
      </c>
      <c r="V26" s="10">
        <v>545748.71192026336</v>
      </c>
      <c r="W26" s="10">
        <v>866545.714484483</v>
      </c>
      <c r="X26" s="10">
        <v>1589379.2049837755</v>
      </c>
      <c r="Y26" s="10">
        <v>3716305.8001984712</v>
      </c>
      <c r="Z26" s="10">
        <v>813026.13322853274</v>
      </c>
      <c r="AA26" s="10">
        <v>1809994.628571498</v>
      </c>
      <c r="AB26" s="10">
        <v>121214.90841425427</v>
      </c>
      <c r="AC26" s="10">
        <v>4306.7479202973236</v>
      </c>
      <c r="AD26" s="10">
        <v>5966.8772399413047</v>
      </c>
      <c r="AE26" s="10">
        <v>4483.9805512359426</v>
      </c>
      <c r="AF26" s="10">
        <v>11465.890896284614</v>
      </c>
      <c r="AG26" s="10">
        <v>13539.254349594179</v>
      </c>
      <c r="AH26" s="10">
        <v>6.9204573763415063</v>
      </c>
      <c r="AI26" s="10">
        <v>2584.140136064404</v>
      </c>
      <c r="AJ26" s="10">
        <v>11.020279069802092</v>
      </c>
      <c r="AK26" s="10">
        <v>25337.793059893746</v>
      </c>
      <c r="AL26" s="10">
        <v>5980.3536924522841</v>
      </c>
      <c r="AM26" s="10">
        <v>4045.2432201151096</v>
      </c>
      <c r="AN26" s="10">
        <v>0</v>
      </c>
      <c r="AO26" s="10">
        <v>12247.64932829584</v>
      </c>
      <c r="AP26" s="10">
        <v>0</v>
      </c>
      <c r="AQ26" s="10">
        <v>74.834544922648163</v>
      </c>
      <c r="AR26" s="10">
        <v>75788.208140825591</v>
      </c>
      <c r="AS26" s="10">
        <v>88797.425977216277</v>
      </c>
      <c r="AT26" s="10">
        <v>67590.052726029011</v>
      </c>
      <c r="AU26" s="10">
        <v>650.38156029449533</v>
      </c>
      <c r="AV26" s="10">
        <v>7987.8083796620358</v>
      </c>
      <c r="AW26" s="10">
        <v>150325.65194311156</v>
      </c>
      <c r="AX26" s="10">
        <v>69856.013258956082</v>
      </c>
      <c r="AY26" s="10">
        <v>320107.55551297998</v>
      </c>
      <c r="AZ26" s="10">
        <v>552.48065921345801</v>
      </c>
      <c r="BA26" s="10">
        <v>10710.88390576693</v>
      </c>
      <c r="BB26" s="10">
        <v>51294.763711213054</v>
      </c>
      <c r="BC26" s="10">
        <v>0</v>
      </c>
      <c r="BD26" s="10">
        <v>0</v>
      </c>
      <c r="BE26" s="10">
        <v>111.28852478356033</v>
      </c>
      <c r="BF26" s="10">
        <v>0</v>
      </c>
      <c r="BG26" s="10">
        <v>971.15234920271962</v>
      </c>
      <c r="BH26" s="10">
        <v>0</v>
      </c>
      <c r="BI26" s="10">
        <v>0</v>
      </c>
      <c r="BJ26" s="10">
        <v>186.79545973483073</v>
      </c>
      <c r="BK26" s="10">
        <v>1731.708219126474</v>
      </c>
      <c r="BL26" s="10">
        <v>117.4483950998472</v>
      </c>
      <c r="BM26" s="10">
        <v>3754.7887071583482</v>
      </c>
      <c r="BN26" s="10">
        <v>1871.2443091631903</v>
      </c>
      <c r="BO26" s="10">
        <v>17.057828731504411</v>
      </c>
      <c r="BP26" s="10">
        <v>5.9077005982957225</v>
      </c>
      <c r="BQ26" s="10">
        <v>323.1132954539371</v>
      </c>
      <c r="BR26" s="10">
        <v>0</v>
      </c>
      <c r="BS26" s="10">
        <v>30.732615565395243</v>
      </c>
      <c r="BT26" s="10">
        <v>0</v>
      </c>
      <c r="BU26" s="10">
        <v>17.595993073251172</v>
      </c>
      <c r="BV26" s="10">
        <v>805.71449348646206</v>
      </c>
      <c r="BW26" s="10">
        <v>0</v>
      </c>
      <c r="BX26" s="10">
        <v>0</v>
      </c>
      <c r="BY26" s="10">
        <v>607.71950450007898</v>
      </c>
      <c r="BZ26" s="10">
        <v>0</v>
      </c>
      <c r="CA26" s="10">
        <v>0</v>
      </c>
      <c r="CB26" s="10">
        <v>41.839471127266577</v>
      </c>
      <c r="CC26" s="10">
        <v>95.41980897623769</v>
      </c>
      <c r="CD26" s="10">
        <v>254.77710029866742</v>
      </c>
      <c r="CE26" s="10">
        <v>0</v>
      </c>
      <c r="CF26" s="10">
        <v>17.945282096724064</v>
      </c>
      <c r="CG26" s="10">
        <v>14.270485261517583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683.1294174883069</v>
      </c>
      <c r="CT26" s="10">
        <v>5.6488059016579646</v>
      </c>
      <c r="CU26" s="10">
        <v>68.191685400029016</v>
      </c>
      <c r="CV26" s="10">
        <v>0</v>
      </c>
      <c r="CW26" s="10">
        <v>1846.8143565320443</v>
      </c>
      <c r="CX26" s="10">
        <v>0</v>
      </c>
      <c r="CY26" s="10">
        <v>0</v>
      </c>
      <c r="CZ26" s="10">
        <v>0</v>
      </c>
      <c r="DA26" s="10">
        <v>0</v>
      </c>
      <c r="DB26" s="10">
        <v>90110.874503766347</v>
      </c>
      <c r="DC26" s="10">
        <v>12932.123179413527</v>
      </c>
      <c r="DD26" s="10">
        <v>20.971435010127305</v>
      </c>
      <c r="DE26" s="10">
        <v>658.4122838093075</v>
      </c>
      <c r="DF26" s="10">
        <v>164703.97657971503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2116808.528151446</v>
      </c>
      <c r="DM26" s="10">
        <v>67302.651106370788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329120.45963761432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651178.41391292983</v>
      </c>
      <c r="EB26" s="10">
        <v>0</v>
      </c>
      <c r="EC26" s="10">
        <v>731033.08583475603</v>
      </c>
      <c r="ED26" s="10">
        <v>482022.40392957296</v>
      </c>
      <c r="EE26" s="10">
        <v>0</v>
      </c>
      <c r="EF26" s="10">
        <v>0</v>
      </c>
      <c r="EG26" s="10">
        <v>1175.7098955041229</v>
      </c>
      <c r="EH26" s="10">
        <v>0</v>
      </c>
      <c r="EI26" s="10">
        <v>19299.074690473997</v>
      </c>
      <c r="EJ26" s="10">
        <v>329946.50230060151</v>
      </c>
      <c r="EK26" s="10">
        <v>0</v>
      </c>
      <c r="EL26" s="10">
        <v>0</v>
      </c>
      <c r="EM26" s="11">
        <v>20685762.206735857</v>
      </c>
      <c r="EN26" s="10">
        <v>18658409.79602119</v>
      </c>
      <c r="EO26" s="10">
        <v>45367797.34437333</v>
      </c>
      <c r="EP26" s="10">
        <v>0</v>
      </c>
      <c r="EQ26" s="11">
        <v>64026207.140394524</v>
      </c>
      <c r="ER26" s="10">
        <v>0</v>
      </c>
      <c r="ES26" s="10">
        <v>2652129.7959552184</v>
      </c>
      <c r="ET26" s="11">
        <v>2652129.7959552184</v>
      </c>
      <c r="EU26" s="10">
        <v>4799221.6520218039</v>
      </c>
      <c r="EV26" s="11">
        <v>71477558.588371545</v>
      </c>
      <c r="EW26" s="10">
        <v>2965014.296385488</v>
      </c>
      <c r="EX26" s="11">
        <v>90481333.51812759</v>
      </c>
      <c r="EY26" s="12">
        <v>1283027.0194056705</v>
      </c>
    </row>
    <row r="27" spans="1:155" s="13" customFormat="1" ht="14.15" customHeight="1" x14ac:dyDescent="0.25">
      <c r="A27" s="23"/>
      <c r="B27" s="8" t="s">
        <v>31</v>
      </c>
      <c r="C27" s="9" t="s">
        <v>182</v>
      </c>
      <c r="D27" s="10">
        <v>10184.055436398718</v>
      </c>
      <c r="E27" s="10">
        <v>5260.4597696093388</v>
      </c>
      <c r="F27" s="10">
        <v>4506.098512613863</v>
      </c>
      <c r="G27" s="10">
        <v>10159.506410136006</v>
      </c>
      <c r="H27" s="10">
        <v>127441.69096482804</v>
      </c>
      <c r="I27" s="10">
        <v>4256.428991459693</v>
      </c>
      <c r="J27" s="10">
        <v>18175.321807705404</v>
      </c>
      <c r="K27" s="10">
        <v>74897.701893034362</v>
      </c>
      <c r="L27" s="10">
        <v>72414.498927608263</v>
      </c>
      <c r="M27" s="10">
        <v>32667.989470285203</v>
      </c>
      <c r="N27" s="10">
        <v>4734.8101118412433</v>
      </c>
      <c r="O27" s="10">
        <v>24240.34845304933</v>
      </c>
      <c r="P27" s="10">
        <v>194702.69041543614</v>
      </c>
      <c r="Q27" s="10">
        <v>7258.0550580122417</v>
      </c>
      <c r="R27" s="10">
        <v>2504.7863043262705</v>
      </c>
      <c r="S27" s="10">
        <v>97794.99802204872</v>
      </c>
      <c r="T27" s="10">
        <v>37679.716973197195</v>
      </c>
      <c r="U27" s="10">
        <v>75535.154470371635</v>
      </c>
      <c r="V27" s="10">
        <v>8660.7610431509511</v>
      </c>
      <c r="W27" s="10">
        <v>17937.919840599316</v>
      </c>
      <c r="X27" s="10">
        <v>54144.043002381681</v>
      </c>
      <c r="Y27" s="10">
        <v>241784.91990051474</v>
      </c>
      <c r="Z27" s="10">
        <v>5134940.7576572523</v>
      </c>
      <c r="AA27" s="10">
        <v>1232553.4080261453</v>
      </c>
      <c r="AB27" s="10">
        <v>66080.214723964353</v>
      </c>
      <c r="AC27" s="10">
        <v>58618.898278510867</v>
      </c>
      <c r="AD27" s="10">
        <v>6824.8691609848811</v>
      </c>
      <c r="AE27" s="10">
        <v>7090.1416531649284</v>
      </c>
      <c r="AF27" s="10">
        <v>8952.9980710745804</v>
      </c>
      <c r="AG27" s="10">
        <v>13106.280890623369</v>
      </c>
      <c r="AH27" s="10">
        <v>62861.285257669748</v>
      </c>
      <c r="AI27" s="10">
        <v>23735.861160957458</v>
      </c>
      <c r="AJ27" s="10">
        <v>20255.053278303454</v>
      </c>
      <c r="AK27" s="10">
        <v>69821.502600136489</v>
      </c>
      <c r="AL27" s="10">
        <v>33082.914690859834</v>
      </c>
      <c r="AM27" s="10">
        <v>95737.564467227814</v>
      </c>
      <c r="AN27" s="10">
        <v>149203.13840175315</v>
      </c>
      <c r="AO27" s="10">
        <v>42604.425746784815</v>
      </c>
      <c r="AP27" s="10">
        <v>212004.21879468477</v>
      </c>
      <c r="AQ27" s="10">
        <v>11569.875483062875</v>
      </c>
      <c r="AR27" s="10">
        <v>835202.90289641696</v>
      </c>
      <c r="AS27" s="10">
        <v>45865.553917386147</v>
      </c>
      <c r="AT27" s="10">
        <v>45647.232962966678</v>
      </c>
      <c r="AU27" s="10">
        <v>940497.7884168314</v>
      </c>
      <c r="AV27" s="10">
        <v>35543.329885971092</v>
      </c>
      <c r="AW27" s="10">
        <v>2613300.0826658038</v>
      </c>
      <c r="AX27" s="10">
        <v>353917.50708669936</v>
      </c>
      <c r="AY27" s="10">
        <v>1578562.7639614246</v>
      </c>
      <c r="AZ27" s="10">
        <v>26821.293654398767</v>
      </c>
      <c r="BA27" s="10">
        <v>24821.585394834088</v>
      </c>
      <c r="BB27" s="10">
        <v>116050.46631422684</v>
      </c>
      <c r="BC27" s="10">
        <v>58768.602438401853</v>
      </c>
      <c r="BD27" s="10">
        <v>78784.570265964314</v>
      </c>
      <c r="BE27" s="10">
        <v>114536.81667663279</v>
      </c>
      <c r="BF27" s="10">
        <v>45523.077136316861</v>
      </c>
      <c r="BG27" s="10">
        <v>33514.720770168162</v>
      </c>
      <c r="BH27" s="10">
        <v>31818.265113998488</v>
      </c>
      <c r="BI27" s="10">
        <v>35111.324055289151</v>
      </c>
      <c r="BJ27" s="10">
        <v>66176.402161443388</v>
      </c>
      <c r="BK27" s="10">
        <v>68041.558907476545</v>
      </c>
      <c r="BL27" s="10">
        <v>16876.319403626978</v>
      </c>
      <c r="BM27" s="10">
        <v>81923.258789795305</v>
      </c>
      <c r="BN27" s="10">
        <v>43275.697188086255</v>
      </c>
      <c r="BO27" s="10">
        <v>269142.87984283554</v>
      </c>
      <c r="BP27" s="10">
        <v>34451.636472613165</v>
      </c>
      <c r="BQ27" s="10">
        <v>42100.085981566401</v>
      </c>
      <c r="BR27" s="10">
        <v>48284.825258002122</v>
      </c>
      <c r="BS27" s="10">
        <v>54153.335914913754</v>
      </c>
      <c r="BT27" s="10">
        <v>6305.487422700452</v>
      </c>
      <c r="BU27" s="10">
        <v>135692.59584168575</v>
      </c>
      <c r="BV27" s="10">
        <v>82838.081543907945</v>
      </c>
      <c r="BW27" s="10">
        <v>45727.815307334953</v>
      </c>
      <c r="BX27" s="10">
        <v>20312.5489671428</v>
      </c>
      <c r="BY27" s="10">
        <v>142786.22174553046</v>
      </c>
      <c r="BZ27" s="10">
        <v>72146.200290774723</v>
      </c>
      <c r="CA27" s="10">
        <v>88364.204902322177</v>
      </c>
      <c r="CB27" s="10">
        <v>26326.721996778026</v>
      </c>
      <c r="CC27" s="10">
        <v>22596.845743082624</v>
      </c>
      <c r="CD27" s="10">
        <v>23057.712588426941</v>
      </c>
      <c r="CE27" s="10">
        <v>38014.453363540189</v>
      </c>
      <c r="CF27" s="10">
        <v>143604.84265405746</v>
      </c>
      <c r="CG27" s="10">
        <v>58828.65931496663</v>
      </c>
      <c r="CH27" s="10">
        <v>57399.474475880284</v>
      </c>
      <c r="CI27" s="10">
        <v>45069.662169778116</v>
      </c>
      <c r="CJ27" s="10">
        <v>19180.95132827208</v>
      </c>
      <c r="CK27" s="10">
        <v>38569.649137306478</v>
      </c>
      <c r="CL27" s="10">
        <v>67874.61394646595</v>
      </c>
      <c r="CM27" s="10">
        <v>25988.36119460468</v>
      </c>
      <c r="CN27" s="10">
        <v>14766.22642951136</v>
      </c>
      <c r="CO27" s="10">
        <v>119884.4209724041</v>
      </c>
      <c r="CP27" s="10">
        <v>16753.272098185542</v>
      </c>
      <c r="CQ27" s="10">
        <v>82579.370460640421</v>
      </c>
      <c r="CR27" s="10">
        <v>25173.542044819795</v>
      </c>
      <c r="CS27" s="10">
        <v>18544.466970041773</v>
      </c>
      <c r="CT27" s="10">
        <v>11520.393872070625</v>
      </c>
      <c r="CU27" s="10">
        <v>51292.950558732256</v>
      </c>
      <c r="CV27" s="10">
        <v>8622.9181352507148</v>
      </c>
      <c r="CW27" s="10">
        <v>17003.678002049994</v>
      </c>
      <c r="CX27" s="10">
        <v>575030.83449652989</v>
      </c>
      <c r="CY27" s="10">
        <v>172483.85589516204</v>
      </c>
      <c r="CZ27" s="10">
        <v>84494.014496808522</v>
      </c>
      <c r="DA27" s="10">
        <v>31994.919816997743</v>
      </c>
      <c r="DB27" s="10">
        <v>479031.96851801296</v>
      </c>
      <c r="DC27" s="10">
        <v>62347.359213262083</v>
      </c>
      <c r="DD27" s="10">
        <v>95493.985904720554</v>
      </c>
      <c r="DE27" s="10">
        <v>22251.462432700107</v>
      </c>
      <c r="DF27" s="10">
        <v>394459.08268426068</v>
      </c>
      <c r="DG27" s="10">
        <v>3207.520994010908</v>
      </c>
      <c r="DH27" s="10">
        <v>17458.693830844593</v>
      </c>
      <c r="DI27" s="10">
        <v>111382.74561474254</v>
      </c>
      <c r="DJ27" s="10">
        <v>2454.3766181326246</v>
      </c>
      <c r="DK27" s="10">
        <v>2841001.3071467131</v>
      </c>
      <c r="DL27" s="10">
        <v>4333121.714524922</v>
      </c>
      <c r="DM27" s="10">
        <v>26337.092088287547</v>
      </c>
      <c r="DN27" s="10">
        <v>64954.914060278723</v>
      </c>
      <c r="DO27" s="10">
        <v>117193.36646991436</v>
      </c>
      <c r="DP27" s="10">
        <v>41116.799395993468</v>
      </c>
      <c r="DQ27" s="10">
        <v>187256.74046075763</v>
      </c>
      <c r="DR27" s="10">
        <v>302758.50036799721</v>
      </c>
      <c r="DS27" s="10">
        <v>8126.4093184440599</v>
      </c>
      <c r="DT27" s="10">
        <v>262675.9817299532</v>
      </c>
      <c r="DU27" s="10">
        <v>53536.012753301329</v>
      </c>
      <c r="DV27" s="10">
        <v>147664.24813689836</v>
      </c>
      <c r="DW27" s="10">
        <v>82834.370125111687</v>
      </c>
      <c r="DX27" s="10">
        <v>37441.548983155422</v>
      </c>
      <c r="DY27" s="10">
        <v>14455.010586114626</v>
      </c>
      <c r="DZ27" s="10">
        <v>49818.762085834911</v>
      </c>
      <c r="EA27" s="10">
        <v>72333.464355887059</v>
      </c>
      <c r="EB27" s="10">
        <v>1145341.7916602965</v>
      </c>
      <c r="EC27" s="10">
        <v>250056.13249850186</v>
      </c>
      <c r="ED27" s="10">
        <v>1503760.5018789733</v>
      </c>
      <c r="EE27" s="10">
        <v>10001.715087904104</v>
      </c>
      <c r="EF27" s="10">
        <v>23541.368198886732</v>
      </c>
      <c r="EG27" s="10">
        <v>33891.734976151813</v>
      </c>
      <c r="EH27" s="10">
        <v>14275.289008642114</v>
      </c>
      <c r="EI27" s="10">
        <v>6643.2561886885906</v>
      </c>
      <c r="EJ27" s="10">
        <v>1346589.5734495218</v>
      </c>
      <c r="EK27" s="10">
        <v>1422.9691025595839</v>
      </c>
      <c r="EL27" s="10">
        <v>657655.23480707663</v>
      </c>
      <c r="EM27" s="11">
        <v>33329422.221097078</v>
      </c>
      <c r="EN27" s="10">
        <v>10419024.446419569</v>
      </c>
      <c r="EO27" s="10">
        <v>15989239.155663574</v>
      </c>
      <c r="EP27" s="10">
        <v>0</v>
      </c>
      <c r="EQ27" s="11">
        <v>26408263.602083143</v>
      </c>
      <c r="ER27" s="10">
        <v>0</v>
      </c>
      <c r="ES27" s="10">
        <v>272078.95071519382</v>
      </c>
      <c r="ET27" s="11">
        <v>272078.95071519382</v>
      </c>
      <c r="EU27" s="10">
        <v>568896.72757902683</v>
      </c>
      <c r="EV27" s="11">
        <v>27249239.280377366</v>
      </c>
      <c r="EW27" s="10">
        <v>2782869.4086930482</v>
      </c>
      <c r="EX27" s="11">
        <v>58127773.578281961</v>
      </c>
      <c r="EY27" s="12">
        <v>331981.48550056294</v>
      </c>
    </row>
    <row r="28" spans="1:155" s="13" customFormat="1" ht="14.15" customHeight="1" x14ac:dyDescent="0.25">
      <c r="A28" s="23"/>
      <c r="B28" s="8" t="s">
        <v>32</v>
      </c>
      <c r="C28" s="9" t="s">
        <v>183</v>
      </c>
      <c r="D28" s="10">
        <v>1709.4648981885771</v>
      </c>
      <c r="E28" s="10">
        <v>19378.396645086323</v>
      </c>
      <c r="F28" s="10">
        <v>768.7666678200502</v>
      </c>
      <c r="G28" s="10">
        <v>2499.119824994335</v>
      </c>
      <c r="H28" s="10">
        <v>54200.951394205957</v>
      </c>
      <c r="I28" s="10">
        <v>103501.90859891157</v>
      </c>
      <c r="J28" s="10">
        <v>5420.7512287723257</v>
      </c>
      <c r="K28" s="10">
        <v>147900.03249187869</v>
      </c>
      <c r="L28" s="10">
        <v>33518.317954743899</v>
      </c>
      <c r="M28" s="10">
        <v>36854.776407842102</v>
      </c>
      <c r="N28" s="10">
        <v>1634.8713146203097</v>
      </c>
      <c r="O28" s="10">
        <v>23424.227573192868</v>
      </c>
      <c r="P28" s="10">
        <v>4913.897626352742</v>
      </c>
      <c r="Q28" s="10">
        <v>4310.1238580679574</v>
      </c>
      <c r="R28" s="10">
        <v>1990.9958236924945</v>
      </c>
      <c r="S28" s="10">
        <v>16027.051301105468</v>
      </c>
      <c r="T28" s="10">
        <v>14239.546559226204</v>
      </c>
      <c r="U28" s="10">
        <v>138890.86498787632</v>
      </c>
      <c r="V28" s="10">
        <v>2108.5865284936808</v>
      </c>
      <c r="W28" s="10">
        <v>82466.640451560321</v>
      </c>
      <c r="X28" s="10">
        <v>4231.4294717947469</v>
      </c>
      <c r="Y28" s="10">
        <v>65409.671454691568</v>
      </c>
      <c r="Z28" s="10">
        <v>20930.478095621216</v>
      </c>
      <c r="AA28" s="10">
        <v>9169538.2756814547</v>
      </c>
      <c r="AB28" s="10">
        <v>77631.848425783741</v>
      </c>
      <c r="AC28" s="10">
        <v>52861.837138924813</v>
      </c>
      <c r="AD28" s="10">
        <v>16740.534130229127</v>
      </c>
      <c r="AE28" s="10">
        <v>8195.3409367976492</v>
      </c>
      <c r="AF28" s="10">
        <v>115676.13809205279</v>
      </c>
      <c r="AG28" s="10">
        <v>48043.996286418114</v>
      </c>
      <c r="AH28" s="10">
        <v>54831.12496397346</v>
      </c>
      <c r="AI28" s="10">
        <v>22352.48728766045</v>
      </c>
      <c r="AJ28" s="10">
        <v>987165.97420777904</v>
      </c>
      <c r="AK28" s="10">
        <v>77738.77897760355</v>
      </c>
      <c r="AL28" s="10">
        <v>67523.162613094551</v>
      </c>
      <c r="AM28" s="10">
        <v>25844.776696183497</v>
      </c>
      <c r="AN28" s="10">
        <v>60335.782151592357</v>
      </c>
      <c r="AO28" s="10">
        <v>302274.34611079976</v>
      </c>
      <c r="AP28" s="10">
        <v>39674.739490640924</v>
      </c>
      <c r="AQ28" s="10">
        <v>4736.1221433716019</v>
      </c>
      <c r="AR28" s="10">
        <v>557283.14533171756</v>
      </c>
      <c r="AS28" s="10">
        <v>121551.90145362832</v>
      </c>
      <c r="AT28" s="10">
        <v>7495.7717497115182</v>
      </c>
      <c r="AU28" s="10">
        <v>28514.096540769162</v>
      </c>
      <c r="AV28" s="10">
        <v>35413.192260722339</v>
      </c>
      <c r="AW28" s="10">
        <v>107429.60900219696</v>
      </c>
      <c r="AX28" s="10">
        <v>20023.928292431767</v>
      </c>
      <c r="AY28" s="10">
        <v>70023.676498063578</v>
      </c>
      <c r="AZ28" s="10">
        <v>10984.923260500491</v>
      </c>
      <c r="BA28" s="10">
        <v>21579.963125749226</v>
      </c>
      <c r="BB28" s="10">
        <v>91173.985945312947</v>
      </c>
      <c r="BC28" s="10">
        <v>40672.429248519722</v>
      </c>
      <c r="BD28" s="10">
        <v>30164.994112706652</v>
      </c>
      <c r="BE28" s="10">
        <v>67305.855142074986</v>
      </c>
      <c r="BF28" s="10">
        <v>83002.741128153284</v>
      </c>
      <c r="BG28" s="10">
        <v>14565.559795433177</v>
      </c>
      <c r="BH28" s="10">
        <v>15760.254655529241</v>
      </c>
      <c r="BI28" s="10">
        <v>5480.2713323277476</v>
      </c>
      <c r="BJ28" s="10">
        <v>38529.346055933856</v>
      </c>
      <c r="BK28" s="10">
        <v>65667.812131019775</v>
      </c>
      <c r="BL28" s="10">
        <v>2477.0870630837289</v>
      </c>
      <c r="BM28" s="10">
        <v>76144.956996067936</v>
      </c>
      <c r="BN28" s="10">
        <v>20027.191556020247</v>
      </c>
      <c r="BO28" s="10">
        <v>178226.61790500168</v>
      </c>
      <c r="BP28" s="10">
        <v>19749.670661568871</v>
      </c>
      <c r="BQ28" s="10">
        <v>8725.3752481087104</v>
      </c>
      <c r="BR28" s="10">
        <v>12565.285945226033</v>
      </c>
      <c r="BS28" s="10">
        <v>22621.434258606139</v>
      </c>
      <c r="BT28" s="10">
        <v>6864.5284541955552</v>
      </c>
      <c r="BU28" s="10">
        <v>147837.44752907494</v>
      </c>
      <c r="BV28" s="10">
        <v>65363.880626473219</v>
      </c>
      <c r="BW28" s="10">
        <v>13345.058552881963</v>
      </c>
      <c r="BX28" s="10">
        <v>19939.935954007728</v>
      </c>
      <c r="BY28" s="10">
        <v>73866.996853310819</v>
      </c>
      <c r="BZ28" s="10">
        <v>28508.320914676617</v>
      </c>
      <c r="CA28" s="10">
        <v>122940.21124329473</v>
      </c>
      <c r="CB28" s="10">
        <v>10729.427654045588</v>
      </c>
      <c r="CC28" s="10">
        <v>21874.243335553139</v>
      </c>
      <c r="CD28" s="10">
        <v>17312.46186949878</v>
      </c>
      <c r="CE28" s="10">
        <v>37158.044196771516</v>
      </c>
      <c r="CF28" s="10">
        <v>40154.172647606356</v>
      </c>
      <c r="CG28" s="10">
        <v>32099.189184601644</v>
      </c>
      <c r="CH28" s="10">
        <v>7729.7017412371151</v>
      </c>
      <c r="CI28" s="10">
        <v>51642.97717101204</v>
      </c>
      <c r="CJ28" s="10">
        <v>14040.209179485813</v>
      </c>
      <c r="CK28" s="10">
        <v>10657.938612928083</v>
      </c>
      <c r="CL28" s="10">
        <v>30011.842276635078</v>
      </c>
      <c r="CM28" s="10">
        <v>5698.8421379936726</v>
      </c>
      <c r="CN28" s="10">
        <v>6915.2774767524952</v>
      </c>
      <c r="CO28" s="10">
        <v>59772.021331771422</v>
      </c>
      <c r="CP28" s="10">
        <v>12556.651291438855</v>
      </c>
      <c r="CQ28" s="10">
        <v>26984.437642016386</v>
      </c>
      <c r="CR28" s="10">
        <v>364121.61483824026</v>
      </c>
      <c r="CS28" s="10">
        <v>11285.360397626409</v>
      </c>
      <c r="CT28" s="10">
        <v>3736.2450304465674</v>
      </c>
      <c r="CU28" s="10">
        <v>156493.01618786406</v>
      </c>
      <c r="CV28" s="10">
        <v>6435.5669363368543</v>
      </c>
      <c r="CW28" s="10">
        <v>129094.87646077355</v>
      </c>
      <c r="CX28" s="10">
        <v>335630.07728442131</v>
      </c>
      <c r="CY28" s="10">
        <v>232186.06705446762</v>
      </c>
      <c r="CZ28" s="10">
        <v>203791.84619868465</v>
      </c>
      <c r="DA28" s="10">
        <v>61249.559819884111</v>
      </c>
      <c r="DB28" s="10">
        <v>213901.67429242487</v>
      </c>
      <c r="DC28" s="10">
        <v>581255.810233342</v>
      </c>
      <c r="DD28" s="10">
        <v>213387.86645275517</v>
      </c>
      <c r="DE28" s="10">
        <v>4586.0048915163234</v>
      </c>
      <c r="DF28" s="10">
        <v>1067327.464919623</v>
      </c>
      <c r="DG28" s="10">
        <v>16225.910702111007</v>
      </c>
      <c r="DH28" s="10">
        <v>32429.795268570822</v>
      </c>
      <c r="DI28" s="10">
        <v>69922.029713843513</v>
      </c>
      <c r="DJ28" s="10">
        <v>176247.5129665198</v>
      </c>
      <c r="DK28" s="10">
        <v>4278064.4730967861</v>
      </c>
      <c r="DL28" s="10">
        <v>3777566.1526524024</v>
      </c>
      <c r="DM28" s="10">
        <v>603526.42629935895</v>
      </c>
      <c r="DN28" s="10">
        <v>69522.236105575517</v>
      </c>
      <c r="DO28" s="10">
        <v>360385.65791099786</v>
      </c>
      <c r="DP28" s="10">
        <v>28360.601177840319</v>
      </c>
      <c r="DQ28" s="10">
        <v>93617.759933214023</v>
      </c>
      <c r="DR28" s="10">
        <v>551876.18902757496</v>
      </c>
      <c r="DS28" s="10">
        <v>12840.070825703522</v>
      </c>
      <c r="DT28" s="10">
        <v>433987.92740154325</v>
      </c>
      <c r="DU28" s="10">
        <v>392289.51501039066</v>
      </c>
      <c r="DV28" s="10">
        <v>244579.98938657885</v>
      </c>
      <c r="DW28" s="10">
        <v>53304.295607431297</v>
      </c>
      <c r="DX28" s="10">
        <v>20873.62346893024</v>
      </c>
      <c r="DY28" s="10">
        <v>9904.6067983747653</v>
      </c>
      <c r="DZ28" s="10">
        <v>129822.81071048128</v>
      </c>
      <c r="EA28" s="10">
        <v>828997.93771690829</v>
      </c>
      <c r="EB28" s="10">
        <v>111933.54525888126</v>
      </c>
      <c r="EC28" s="10">
        <v>230258.85560106006</v>
      </c>
      <c r="ED28" s="10">
        <v>27474.898789465162</v>
      </c>
      <c r="EE28" s="10">
        <v>2194.9219069122955</v>
      </c>
      <c r="EF28" s="10">
        <v>72442.323248359855</v>
      </c>
      <c r="EG28" s="10">
        <v>25924.309913630113</v>
      </c>
      <c r="EH28" s="10">
        <v>76819.711562518089</v>
      </c>
      <c r="EI28" s="10">
        <v>3321.9158898592059</v>
      </c>
      <c r="EJ28" s="10">
        <v>1828120.2935001496</v>
      </c>
      <c r="EK28" s="10">
        <v>12847.759778836349</v>
      </c>
      <c r="EL28" s="10">
        <v>2834847.0296259448</v>
      </c>
      <c r="EM28" s="11">
        <v>35549675.168921694</v>
      </c>
      <c r="EN28" s="10">
        <v>9867891.9981779065</v>
      </c>
      <c r="EO28" s="10">
        <v>19853058.52748052</v>
      </c>
      <c r="EP28" s="10">
        <v>0</v>
      </c>
      <c r="EQ28" s="11">
        <v>29720950.525658429</v>
      </c>
      <c r="ER28" s="10">
        <v>0</v>
      </c>
      <c r="ES28" s="10">
        <v>2719361.8006360205</v>
      </c>
      <c r="ET28" s="11">
        <v>2719361.8006360205</v>
      </c>
      <c r="EU28" s="10">
        <v>2120509.034057226</v>
      </c>
      <c r="EV28" s="11">
        <v>34560821.360351674</v>
      </c>
      <c r="EW28" s="10">
        <v>781740.01199375</v>
      </c>
      <c r="EX28" s="11">
        <v>70521744.846223056</v>
      </c>
      <c r="EY28" s="12">
        <v>1192988.3289434388</v>
      </c>
    </row>
    <row r="29" spans="1:155" s="13" customFormat="1" ht="14.15" customHeight="1" x14ac:dyDescent="0.25">
      <c r="A29" s="23"/>
      <c r="B29" s="8" t="s">
        <v>33</v>
      </c>
      <c r="C29" s="9" t="s">
        <v>184</v>
      </c>
      <c r="D29" s="10">
        <v>0</v>
      </c>
      <c r="E29" s="10">
        <v>0</v>
      </c>
      <c r="F29" s="10">
        <v>0</v>
      </c>
      <c r="G29" s="10">
        <v>0</v>
      </c>
      <c r="H29" s="10">
        <v>60679.795704225733</v>
      </c>
      <c r="I29" s="10">
        <v>640833.22193930834</v>
      </c>
      <c r="J29" s="10">
        <v>486766.13369063439</v>
      </c>
      <c r="K29" s="10">
        <v>237969.56048342175</v>
      </c>
      <c r="L29" s="10">
        <v>144262.15397586365</v>
      </c>
      <c r="M29" s="10">
        <v>290900.35462895955</v>
      </c>
      <c r="N29" s="10">
        <v>0</v>
      </c>
      <c r="O29" s="10">
        <v>125719.43329584649</v>
      </c>
      <c r="P29" s="10">
        <v>140964.94182882921</v>
      </c>
      <c r="Q29" s="10">
        <v>167668.25222147495</v>
      </c>
      <c r="R29" s="10">
        <v>32619.712031944568</v>
      </c>
      <c r="S29" s="10">
        <v>176472.29590928651</v>
      </c>
      <c r="T29" s="10">
        <v>81997.040760942094</v>
      </c>
      <c r="U29" s="10">
        <v>178687.08257932533</v>
      </c>
      <c r="V29" s="10">
        <v>41901.047050266759</v>
      </c>
      <c r="W29" s="10">
        <v>78776.105964878647</v>
      </c>
      <c r="X29" s="10">
        <v>42300.043241927488</v>
      </c>
      <c r="Y29" s="10">
        <v>125728.02017498101</v>
      </c>
      <c r="Z29" s="10">
        <v>118675.63193495313</v>
      </c>
      <c r="AA29" s="10">
        <v>89791.029269920604</v>
      </c>
      <c r="AB29" s="10">
        <v>5334591.1142510595</v>
      </c>
      <c r="AC29" s="10">
        <v>396469.92471377505</v>
      </c>
      <c r="AD29" s="10">
        <v>89217.871587631817</v>
      </c>
      <c r="AE29" s="10">
        <v>86069.457683931774</v>
      </c>
      <c r="AF29" s="10">
        <v>94689.921225732935</v>
      </c>
      <c r="AG29" s="10">
        <v>179020.91824980249</v>
      </c>
      <c r="AH29" s="10">
        <v>392421.6097444467</v>
      </c>
      <c r="AI29" s="10">
        <v>237333.02245618677</v>
      </c>
      <c r="AJ29" s="10">
        <v>219841.4454290311</v>
      </c>
      <c r="AK29" s="10">
        <v>368008.72744183679</v>
      </c>
      <c r="AL29" s="10">
        <v>234305.52479176898</v>
      </c>
      <c r="AM29" s="10">
        <v>418262.88461928238</v>
      </c>
      <c r="AN29" s="10">
        <v>202983.85356532785</v>
      </c>
      <c r="AO29" s="10">
        <v>163680.01054084586</v>
      </c>
      <c r="AP29" s="10">
        <v>1460153.881254436</v>
      </c>
      <c r="AQ29" s="10">
        <v>121319.63278399123</v>
      </c>
      <c r="AR29" s="10">
        <v>507462.17562492902</v>
      </c>
      <c r="AS29" s="10">
        <v>172817.16802598769</v>
      </c>
      <c r="AT29" s="10">
        <v>45732.655251747608</v>
      </c>
      <c r="AU29" s="10">
        <v>186604.83710926137</v>
      </c>
      <c r="AV29" s="10">
        <v>449903.68579744291</v>
      </c>
      <c r="AW29" s="10">
        <v>366210.88480813586</v>
      </c>
      <c r="AX29" s="10">
        <v>103592.86692384329</v>
      </c>
      <c r="AY29" s="10">
        <v>212525.71266105975</v>
      </c>
      <c r="AZ29" s="10">
        <v>218835.76133228256</v>
      </c>
      <c r="BA29" s="10">
        <v>223839.49963019096</v>
      </c>
      <c r="BB29" s="10">
        <v>570896.23528324394</v>
      </c>
      <c r="BC29" s="10">
        <v>340919.31721057772</v>
      </c>
      <c r="BD29" s="10">
        <v>195323.00387324253</v>
      </c>
      <c r="BE29" s="10">
        <v>246665.11584743392</v>
      </c>
      <c r="BF29" s="10">
        <v>210512.17618665687</v>
      </c>
      <c r="BG29" s="10">
        <v>73991.418471638026</v>
      </c>
      <c r="BH29" s="10">
        <v>108690.48562536851</v>
      </c>
      <c r="BI29" s="10">
        <v>89955.515994757676</v>
      </c>
      <c r="BJ29" s="10">
        <v>549707.79835238506</v>
      </c>
      <c r="BK29" s="10">
        <v>1651249.1891375878</v>
      </c>
      <c r="BL29" s="10">
        <v>108015.7616667383</v>
      </c>
      <c r="BM29" s="10">
        <v>783926.67813703092</v>
      </c>
      <c r="BN29" s="10">
        <v>673807.03533310886</v>
      </c>
      <c r="BO29" s="10">
        <v>1008875.1740716756</v>
      </c>
      <c r="BP29" s="10">
        <v>158379.98535516989</v>
      </c>
      <c r="BQ29" s="10">
        <v>152140.7754605604</v>
      </c>
      <c r="BR29" s="10">
        <v>150533.71674293804</v>
      </c>
      <c r="BS29" s="10">
        <v>240309.43504537086</v>
      </c>
      <c r="BT29" s="10">
        <v>95312.104729678336</v>
      </c>
      <c r="BU29" s="10">
        <v>817943.0317285601</v>
      </c>
      <c r="BV29" s="10">
        <v>298167.18914762093</v>
      </c>
      <c r="BW29" s="10">
        <v>138392.67678942523</v>
      </c>
      <c r="BX29" s="10">
        <v>88701.465343503631</v>
      </c>
      <c r="BY29" s="10">
        <v>269704.86357163801</v>
      </c>
      <c r="BZ29" s="10">
        <v>602239.58848301345</v>
      </c>
      <c r="CA29" s="10">
        <v>0</v>
      </c>
      <c r="CB29" s="10">
        <v>70546.370911319289</v>
      </c>
      <c r="CC29" s="10">
        <v>162873.34621059496</v>
      </c>
      <c r="CD29" s="10">
        <v>229181.5278547717</v>
      </c>
      <c r="CE29" s="10">
        <v>158125.85639257837</v>
      </c>
      <c r="CF29" s="10">
        <v>360301.7615633934</v>
      </c>
      <c r="CG29" s="10">
        <v>411656.12655508542</v>
      </c>
      <c r="CH29" s="10">
        <v>0</v>
      </c>
      <c r="CI29" s="10">
        <v>376563.72653077252</v>
      </c>
      <c r="CJ29" s="10">
        <v>237190.62021537326</v>
      </c>
      <c r="CK29" s="10">
        <v>710108.96828713664</v>
      </c>
      <c r="CL29" s="10">
        <v>346812.41076650831</v>
      </c>
      <c r="CM29" s="10">
        <v>98113.20949815333</v>
      </c>
      <c r="CN29" s="10">
        <v>202062.75953428651</v>
      </c>
      <c r="CO29" s="10">
        <v>782029.25111549965</v>
      </c>
      <c r="CP29" s="10">
        <v>38668.21540443485</v>
      </c>
      <c r="CQ29" s="10">
        <v>165031.68574029033</v>
      </c>
      <c r="CR29" s="10">
        <v>40843.557391919647</v>
      </c>
      <c r="CS29" s="10">
        <v>168490.66175950415</v>
      </c>
      <c r="CT29" s="10">
        <v>0</v>
      </c>
      <c r="CU29" s="10">
        <v>1358116.7360629146</v>
      </c>
      <c r="CV29" s="10">
        <v>86221.213332720989</v>
      </c>
      <c r="CW29" s="10">
        <v>53850.792453336893</v>
      </c>
      <c r="CX29" s="10">
        <v>1774418.0276007871</v>
      </c>
      <c r="CY29" s="10">
        <v>0</v>
      </c>
      <c r="CZ29" s="10">
        <v>0</v>
      </c>
      <c r="DA29" s="10">
        <v>0</v>
      </c>
      <c r="DB29" s="10">
        <v>1118542.306942123</v>
      </c>
      <c r="DC29" s="10">
        <v>213483.21143798009</v>
      </c>
      <c r="DD29" s="10">
        <v>579220.22119831713</v>
      </c>
      <c r="DE29" s="10">
        <v>516696.94920212548</v>
      </c>
      <c r="DF29" s="10">
        <v>133905.88086593081</v>
      </c>
      <c r="DG29" s="10">
        <v>24054.527514299687</v>
      </c>
      <c r="DH29" s="10">
        <v>137282.06210583361</v>
      </c>
      <c r="DI29" s="10">
        <v>45375.419483943973</v>
      </c>
      <c r="DJ29" s="10">
        <v>38223.416818518162</v>
      </c>
      <c r="DK29" s="10">
        <v>715265.58971641632</v>
      </c>
      <c r="DL29" s="10">
        <v>1896232.1977457255</v>
      </c>
      <c r="DM29" s="10">
        <v>417005.76535895158</v>
      </c>
      <c r="DN29" s="10">
        <v>129783.25890184713</v>
      </c>
      <c r="DO29" s="10">
        <v>507694.95743525919</v>
      </c>
      <c r="DP29" s="10">
        <v>16008.773981171747</v>
      </c>
      <c r="DQ29" s="10">
        <v>206552.74001822196</v>
      </c>
      <c r="DR29" s="10">
        <v>712757.18063690921</v>
      </c>
      <c r="DS29" s="10">
        <v>11776.102013233398</v>
      </c>
      <c r="DT29" s="10">
        <v>671468.90922701475</v>
      </c>
      <c r="DU29" s="10">
        <v>70151.58522542374</v>
      </c>
      <c r="DV29" s="10">
        <v>192069.87385114245</v>
      </c>
      <c r="DW29" s="10">
        <v>46445.834625490388</v>
      </c>
      <c r="DX29" s="10">
        <v>17947.110306342525</v>
      </c>
      <c r="DY29" s="10">
        <v>9302.2370773010934</v>
      </c>
      <c r="DZ29" s="10">
        <v>60696.101217467382</v>
      </c>
      <c r="EA29" s="10">
        <v>185411.69379182934</v>
      </c>
      <c r="EB29" s="10">
        <v>198567.43354860216</v>
      </c>
      <c r="EC29" s="10">
        <v>483473.41543642641</v>
      </c>
      <c r="ED29" s="10">
        <v>342887.32786096015</v>
      </c>
      <c r="EE29" s="10">
        <v>19871.984219509784</v>
      </c>
      <c r="EF29" s="10">
        <v>43152.401103966717</v>
      </c>
      <c r="EG29" s="10">
        <v>58712.99545789796</v>
      </c>
      <c r="EH29" s="10">
        <v>34784.499645959586</v>
      </c>
      <c r="EI29" s="10">
        <v>21338.175672119283</v>
      </c>
      <c r="EJ29" s="10">
        <v>531745.42439297133</v>
      </c>
      <c r="EK29" s="10">
        <v>4048.3032556638163</v>
      </c>
      <c r="EL29" s="10">
        <v>701925.03582879365</v>
      </c>
      <c r="EM29" s="11">
        <v>44318034.37008296</v>
      </c>
      <c r="EN29" s="10">
        <v>7288216.0632030666</v>
      </c>
      <c r="EO29" s="10">
        <v>17745326.513113838</v>
      </c>
      <c r="EP29" s="10">
        <v>0</v>
      </c>
      <c r="EQ29" s="11">
        <v>25033542.576316904</v>
      </c>
      <c r="ER29" s="10">
        <v>0</v>
      </c>
      <c r="ES29" s="10">
        <v>912624.80252544337</v>
      </c>
      <c r="ET29" s="11">
        <v>912624.80252544337</v>
      </c>
      <c r="EU29" s="10">
        <v>499022.56819891708</v>
      </c>
      <c r="EV29" s="11">
        <v>26445189.947041262</v>
      </c>
      <c r="EW29" s="10">
        <v>728294.88557299576</v>
      </c>
      <c r="EX29" s="11">
        <v>70500546.263310358</v>
      </c>
      <c r="EY29" s="12">
        <v>465616.8317591399</v>
      </c>
    </row>
    <row r="30" spans="1:155" s="13" customFormat="1" ht="14.15" customHeight="1" x14ac:dyDescent="0.25">
      <c r="A30" s="23"/>
      <c r="B30" s="8" t="s">
        <v>34</v>
      </c>
      <c r="C30" s="9" t="s">
        <v>185</v>
      </c>
      <c r="D30" s="10">
        <v>909.46109939466692</v>
      </c>
      <c r="E30" s="10">
        <v>6792.1052355588736</v>
      </c>
      <c r="F30" s="10">
        <v>709.75903868229807</v>
      </c>
      <c r="G30" s="10">
        <v>516.51828368768031</v>
      </c>
      <c r="H30" s="10">
        <v>99661.129894800193</v>
      </c>
      <c r="I30" s="10">
        <v>115602.69490440334</v>
      </c>
      <c r="J30" s="10">
        <v>8974.7609509605336</v>
      </c>
      <c r="K30" s="10">
        <v>17001.975029051966</v>
      </c>
      <c r="L30" s="10">
        <v>77320.34373877394</v>
      </c>
      <c r="M30" s="10">
        <v>8862.2698202338743</v>
      </c>
      <c r="N30" s="10">
        <v>10032.729259039141</v>
      </c>
      <c r="O30" s="10">
        <v>81437.215989505727</v>
      </c>
      <c r="P30" s="10">
        <v>47187.469578388038</v>
      </c>
      <c r="Q30" s="10">
        <v>91725.191521295681</v>
      </c>
      <c r="R30" s="10">
        <v>6232.4100280184448</v>
      </c>
      <c r="S30" s="10">
        <v>15348.216216529285</v>
      </c>
      <c r="T30" s="10">
        <v>3247.280953924208</v>
      </c>
      <c r="U30" s="10">
        <v>205874.42930925643</v>
      </c>
      <c r="V30" s="10">
        <v>11375.456229768179</v>
      </c>
      <c r="W30" s="10">
        <v>18158.495338837649</v>
      </c>
      <c r="X30" s="10">
        <v>8810.5504346968555</v>
      </c>
      <c r="Y30" s="10">
        <v>29913.871345985073</v>
      </c>
      <c r="Z30" s="10">
        <v>82561.006267303761</v>
      </c>
      <c r="AA30" s="10">
        <v>34797.112886829142</v>
      </c>
      <c r="AB30" s="10">
        <v>512.53462351505016</v>
      </c>
      <c r="AC30" s="10">
        <v>99472383.180154979</v>
      </c>
      <c r="AD30" s="10">
        <v>1506400.6723023606</v>
      </c>
      <c r="AE30" s="10">
        <v>585002.24601944478</v>
      </c>
      <c r="AF30" s="10">
        <v>10184778.972102145</v>
      </c>
      <c r="AG30" s="10">
        <v>15163672.032337304</v>
      </c>
      <c r="AH30" s="10">
        <v>60754689.971985884</v>
      </c>
      <c r="AI30" s="10">
        <v>2977853.1189433187</v>
      </c>
      <c r="AJ30" s="10">
        <v>5092758.5253127953</v>
      </c>
      <c r="AK30" s="10">
        <v>234349.8021208795</v>
      </c>
      <c r="AL30" s="10">
        <v>1821464.5048155363</v>
      </c>
      <c r="AM30" s="10">
        <v>203511.87473919374</v>
      </c>
      <c r="AN30" s="10">
        <v>83627.235880584311</v>
      </c>
      <c r="AO30" s="10">
        <v>7133063.3452975741</v>
      </c>
      <c r="AP30" s="10">
        <v>2969.9263642911828</v>
      </c>
      <c r="AQ30" s="10">
        <v>11361.798539477155</v>
      </c>
      <c r="AR30" s="10">
        <v>219015.33419840928</v>
      </c>
      <c r="AS30" s="10">
        <v>112530.18889180051</v>
      </c>
      <c r="AT30" s="10">
        <v>62290.898060438936</v>
      </c>
      <c r="AU30" s="10">
        <v>108812.26090066292</v>
      </c>
      <c r="AV30" s="10">
        <v>130158.28356400404</v>
      </c>
      <c r="AW30" s="10">
        <v>325922.49418284395</v>
      </c>
      <c r="AX30" s="10">
        <v>171004.13041837752</v>
      </c>
      <c r="AY30" s="10">
        <v>2062747.3527806923</v>
      </c>
      <c r="AZ30" s="10">
        <v>1104778.9999608551</v>
      </c>
      <c r="BA30" s="10">
        <v>1838985.7509662656</v>
      </c>
      <c r="BB30" s="10">
        <v>6926786.7112875264</v>
      </c>
      <c r="BC30" s="10">
        <v>491721.44128101331</v>
      </c>
      <c r="BD30" s="10">
        <v>72414.478535585658</v>
      </c>
      <c r="BE30" s="10">
        <v>215808.04643475043</v>
      </c>
      <c r="BF30" s="10">
        <v>416630.84343831643</v>
      </c>
      <c r="BG30" s="10">
        <v>98944.034372990427</v>
      </c>
      <c r="BH30" s="10">
        <v>90653.339055431657</v>
      </c>
      <c r="BI30" s="10">
        <v>352641.8646477618</v>
      </c>
      <c r="BJ30" s="10">
        <v>58790.319173342272</v>
      </c>
      <c r="BK30" s="10">
        <v>125798.0568630874</v>
      </c>
      <c r="BL30" s="10">
        <v>4367.1001713837468</v>
      </c>
      <c r="BM30" s="10">
        <v>153702.6376866755</v>
      </c>
      <c r="BN30" s="10">
        <v>186205.59418142011</v>
      </c>
      <c r="BO30" s="10">
        <v>399241.50983481685</v>
      </c>
      <c r="BP30" s="10">
        <v>32575.384521835153</v>
      </c>
      <c r="BQ30" s="10">
        <v>24365.928293333447</v>
      </c>
      <c r="BR30" s="10">
        <v>16637.959680192271</v>
      </c>
      <c r="BS30" s="10">
        <v>19818.574507836071</v>
      </c>
      <c r="BT30" s="10">
        <v>9692.0560242869851</v>
      </c>
      <c r="BU30" s="10">
        <v>102462.28507059759</v>
      </c>
      <c r="BV30" s="10">
        <v>200213.6649988945</v>
      </c>
      <c r="BW30" s="10">
        <v>9847.5521499231636</v>
      </c>
      <c r="BX30" s="10">
        <v>3603.7818090335372</v>
      </c>
      <c r="BY30" s="10">
        <v>288041.52378004557</v>
      </c>
      <c r="BZ30" s="10">
        <v>72535.584409324569</v>
      </c>
      <c r="CA30" s="10">
        <v>664728.04628910311</v>
      </c>
      <c r="CB30" s="10">
        <v>5231.2199811685105</v>
      </c>
      <c r="CC30" s="10">
        <v>33346.95679770346</v>
      </c>
      <c r="CD30" s="10">
        <v>109342.96024141579</v>
      </c>
      <c r="CE30" s="10">
        <v>14994.153087616542</v>
      </c>
      <c r="CF30" s="10">
        <v>26938.599295465247</v>
      </c>
      <c r="CG30" s="10">
        <v>74258.416004201936</v>
      </c>
      <c r="CH30" s="10">
        <v>13401.635885704187</v>
      </c>
      <c r="CI30" s="10">
        <v>220967.61388680447</v>
      </c>
      <c r="CJ30" s="10">
        <v>17682.118958626736</v>
      </c>
      <c r="CK30" s="10">
        <v>11939.113053706009</v>
      </c>
      <c r="CL30" s="10">
        <v>8332.710379333108</v>
      </c>
      <c r="CM30" s="10">
        <v>17099.21830752262</v>
      </c>
      <c r="CN30" s="10">
        <v>37943.533629493453</v>
      </c>
      <c r="CO30" s="10">
        <v>77765.962893569798</v>
      </c>
      <c r="CP30" s="10">
        <v>19992.522447683732</v>
      </c>
      <c r="CQ30" s="10">
        <v>10589.768573021709</v>
      </c>
      <c r="CR30" s="10">
        <v>1965820.8484890249</v>
      </c>
      <c r="CS30" s="10">
        <v>223208.32856915658</v>
      </c>
      <c r="CT30" s="10">
        <v>490.33153980645284</v>
      </c>
      <c r="CU30" s="10">
        <v>2135.0129016296587</v>
      </c>
      <c r="CV30" s="10">
        <v>4.648944970571625</v>
      </c>
      <c r="CW30" s="10">
        <v>229.50365907578416</v>
      </c>
      <c r="CX30" s="10">
        <v>95392.003917444978</v>
      </c>
      <c r="CY30" s="10">
        <v>5447.8108290257524</v>
      </c>
      <c r="CZ30" s="10">
        <v>904.12342988607111</v>
      </c>
      <c r="DA30" s="10">
        <v>635.50715357625836</v>
      </c>
      <c r="DB30" s="10">
        <v>34420.56627326848</v>
      </c>
      <c r="DC30" s="10">
        <v>26915.386794996779</v>
      </c>
      <c r="DD30" s="10">
        <v>1026.0821280868533</v>
      </c>
      <c r="DE30" s="10">
        <v>0</v>
      </c>
      <c r="DF30" s="10">
        <v>15.379061065381407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109546.61667492232</v>
      </c>
      <c r="DV30" s="10">
        <v>6862.4198026885933</v>
      </c>
      <c r="DW30" s="10">
        <v>1978.8721701023408</v>
      </c>
      <c r="DX30" s="10">
        <v>18810.065949214666</v>
      </c>
      <c r="DY30" s="10">
        <v>27600.560233023985</v>
      </c>
      <c r="DZ30" s="10">
        <v>172376.12533486931</v>
      </c>
      <c r="EA30" s="10">
        <v>92334.04878878966</v>
      </c>
      <c r="EB30" s="10">
        <v>158875.83031068</v>
      </c>
      <c r="EC30" s="10">
        <v>290102.06719536369</v>
      </c>
      <c r="ED30" s="10">
        <v>2325193.1719431388</v>
      </c>
      <c r="EE30" s="10">
        <v>1580.7787458231451</v>
      </c>
      <c r="EF30" s="10">
        <v>43820.981227895725</v>
      </c>
      <c r="EG30" s="10">
        <v>34439.112582457972</v>
      </c>
      <c r="EH30" s="10">
        <v>25637.442830867989</v>
      </c>
      <c r="EI30" s="10">
        <v>1079.256973692736</v>
      </c>
      <c r="EJ30" s="10">
        <v>29308.218665050994</v>
      </c>
      <c r="EK30" s="10">
        <v>1590.2334379574424</v>
      </c>
      <c r="EL30" s="10">
        <v>1541191.4627059698</v>
      </c>
      <c r="EM30" s="11">
        <v>231324725.51000375</v>
      </c>
      <c r="EN30" s="10">
        <v>393613.22826223419</v>
      </c>
      <c r="EO30" s="10">
        <v>378440.73954060348</v>
      </c>
      <c r="EP30" s="10">
        <v>0</v>
      </c>
      <c r="EQ30" s="11">
        <v>772053.96780283772</v>
      </c>
      <c r="ER30" s="10">
        <v>0</v>
      </c>
      <c r="ES30" s="10">
        <v>979179.55085803056</v>
      </c>
      <c r="ET30" s="11">
        <v>979179.55085803056</v>
      </c>
      <c r="EU30" s="10">
        <v>20671331.039425086</v>
      </c>
      <c r="EV30" s="11">
        <v>22422564.558085956</v>
      </c>
      <c r="EW30" s="10">
        <v>5336092.6908999998</v>
      </c>
      <c r="EX30" s="11">
        <v>251616438.23309025</v>
      </c>
      <c r="EY30" s="12">
        <v>3205240.8559005558</v>
      </c>
    </row>
    <row r="31" spans="1:155" s="13" customFormat="1" ht="14.15" customHeight="1" x14ac:dyDescent="0.25">
      <c r="A31" s="23"/>
      <c r="B31" s="8" t="s">
        <v>35</v>
      </c>
      <c r="C31" s="9" t="s">
        <v>186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1971352.3751366562</v>
      </c>
      <c r="AD31" s="10">
        <v>3845913.3596349908</v>
      </c>
      <c r="AE31" s="10">
        <v>312690.53571468563</v>
      </c>
      <c r="AF31" s="10">
        <v>1702412.682922499</v>
      </c>
      <c r="AG31" s="10">
        <v>2132931.7858488136</v>
      </c>
      <c r="AH31" s="10">
        <v>9144357.4976959527</v>
      </c>
      <c r="AI31" s="10">
        <v>442679.0962058907</v>
      </c>
      <c r="AJ31" s="10">
        <v>104600.55821399084</v>
      </c>
      <c r="AK31" s="10">
        <v>159.03731383721168</v>
      </c>
      <c r="AL31" s="10">
        <v>1270.9239747425952</v>
      </c>
      <c r="AM31" s="10">
        <v>15523.953748340118</v>
      </c>
      <c r="AN31" s="10">
        <v>47051.224288649239</v>
      </c>
      <c r="AO31" s="10">
        <v>1254400.5290296928</v>
      </c>
      <c r="AP31" s="10">
        <v>56910.197993232803</v>
      </c>
      <c r="AQ31" s="10">
        <v>0</v>
      </c>
      <c r="AR31" s="10">
        <v>3755.7854519913112</v>
      </c>
      <c r="AS31" s="10">
        <v>380.45774253815546</v>
      </c>
      <c r="AT31" s="10">
        <v>0</v>
      </c>
      <c r="AU31" s="10">
        <v>0</v>
      </c>
      <c r="AV31" s="10">
        <v>4.1417154614295314E-2</v>
      </c>
      <c r="AW31" s="10">
        <v>80.778595630219357</v>
      </c>
      <c r="AX31" s="10">
        <v>1.0466996124543753E-2</v>
      </c>
      <c r="AY31" s="10">
        <v>89.470515191634775</v>
      </c>
      <c r="AZ31" s="10">
        <v>270.30667461411139</v>
      </c>
      <c r="BA31" s="10">
        <v>329.38292265683771</v>
      </c>
      <c r="BB31" s="10">
        <v>80207.421007312907</v>
      </c>
      <c r="BC31" s="10">
        <v>0</v>
      </c>
      <c r="BD31" s="10">
        <v>0</v>
      </c>
      <c r="BE31" s="10">
        <v>2237.39492617518</v>
      </c>
      <c r="BF31" s="10">
        <v>0</v>
      </c>
      <c r="BG31" s="10">
        <v>11.486806990712537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374.9474777516599</v>
      </c>
      <c r="BN31" s="10">
        <v>26460.441631806207</v>
      </c>
      <c r="BO31" s="10">
        <v>9752.905262245069</v>
      </c>
      <c r="BP31" s="10">
        <v>806.0203394381457</v>
      </c>
      <c r="BQ31" s="10">
        <v>8.9237939676002416</v>
      </c>
      <c r="BR31" s="10">
        <v>38.33844557830453</v>
      </c>
      <c r="BS31" s="10">
        <v>0</v>
      </c>
      <c r="BT31" s="10">
        <v>0</v>
      </c>
      <c r="BU31" s="10">
        <v>3562.0763926157692</v>
      </c>
      <c r="BV31" s="10">
        <v>1200.6437268190871</v>
      </c>
      <c r="BW31" s="10">
        <v>626.35013357426794</v>
      </c>
      <c r="BX31" s="10">
        <v>3176.4077542523073</v>
      </c>
      <c r="BY31" s="10">
        <v>45841.322285954237</v>
      </c>
      <c r="BZ31" s="10">
        <v>17926.178177805079</v>
      </c>
      <c r="CA31" s="10">
        <v>533621.34563936573</v>
      </c>
      <c r="CB31" s="10">
        <v>27.626823261310115</v>
      </c>
      <c r="CC31" s="10">
        <v>0</v>
      </c>
      <c r="CD31" s="10">
        <v>0.31850698126829247</v>
      </c>
      <c r="CE31" s="10">
        <v>982.56952297928558</v>
      </c>
      <c r="CF31" s="10">
        <v>0</v>
      </c>
      <c r="CG31" s="10">
        <v>8172.3273634966663</v>
      </c>
      <c r="CH31" s="10">
        <v>0</v>
      </c>
      <c r="CI31" s="10">
        <v>6.3389004930981185</v>
      </c>
      <c r="CJ31" s="10">
        <v>41.791588026265181</v>
      </c>
      <c r="CK31" s="10">
        <v>104.49604910995082</v>
      </c>
      <c r="CL31" s="10">
        <v>0.32234640349236482</v>
      </c>
      <c r="CM31" s="10">
        <v>0</v>
      </c>
      <c r="CN31" s="10">
        <v>1160.8235560030605</v>
      </c>
      <c r="CO31" s="10">
        <v>331.38595104524973</v>
      </c>
      <c r="CP31" s="10">
        <v>251.91323199582217</v>
      </c>
      <c r="CQ31" s="10">
        <v>13149.188668364284</v>
      </c>
      <c r="CR31" s="10">
        <v>35716.171319852117</v>
      </c>
      <c r="CS31" s="10">
        <v>327.02970015643837</v>
      </c>
      <c r="CT31" s="10">
        <v>5184.3117391355954</v>
      </c>
      <c r="CU31" s="10">
        <v>162.20932848222594</v>
      </c>
      <c r="CV31" s="10">
        <v>0</v>
      </c>
      <c r="CW31" s="10">
        <v>0</v>
      </c>
      <c r="CX31" s="10">
        <v>11128.71175705498</v>
      </c>
      <c r="CY31" s="10">
        <v>4426.6517736951337</v>
      </c>
      <c r="CZ31" s="10">
        <v>1632.1937175011283</v>
      </c>
      <c r="DA31" s="10">
        <v>1263.2399704036859</v>
      </c>
      <c r="DB31" s="10">
        <v>2006.2066605738482</v>
      </c>
      <c r="DC31" s="10">
        <v>1199.8685990226845</v>
      </c>
      <c r="DD31" s="10">
        <v>0</v>
      </c>
      <c r="DE31" s="10">
        <v>0</v>
      </c>
      <c r="DF31" s="10">
        <v>0.27462500024183684</v>
      </c>
      <c r="DG31" s="10">
        <v>0</v>
      </c>
      <c r="DH31" s="10">
        <v>0</v>
      </c>
      <c r="DI31" s="10">
        <v>10971.230655298117</v>
      </c>
      <c r="DJ31" s="10">
        <v>0</v>
      </c>
      <c r="DK31" s="10">
        <v>9215.2116076291877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418.02803218798016</v>
      </c>
      <c r="DS31" s="10">
        <v>2947.8987889027208</v>
      </c>
      <c r="DT31" s="10">
        <v>106079.37523028643</v>
      </c>
      <c r="DU31" s="10">
        <v>458366.2326112265</v>
      </c>
      <c r="DV31" s="10">
        <v>16637.871800341632</v>
      </c>
      <c r="DW31" s="10">
        <v>9517.2404198708027</v>
      </c>
      <c r="DX31" s="10">
        <v>196.38075095104656</v>
      </c>
      <c r="DY31" s="10">
        <v>2017.5511405888055</v>
      </c>
      <c r="DZ31" s="10">
        <v>12555.723987935698</v>
      </c>
      <c r="EA31" s="10">
        <v>152.14871334710688</v>
      </c>
      <c r="EB31" s="10">
        <v>11657.914144605294</v>
      </c>
      <c r="EC31" s="10">
        <v>157958.98454598573</v>
      </c>
      <c r="ED31" s="10">
        <v>16369.278466384803</v>
      </c>
      <c r="EE31" s="10">
        <v>146.09624892858588</v>
      </c>
      <c r="EF31" s="10">
        <v>0</v>
      </c>
      <c r="EG31" s="10">
        <v>30158.679710244571</v>
      </c>
      <c r="EH31" s="10">
        <v>49173.976870666775</v>
      </c>
      <c r="EI31" s="10">
        <v>118.20695997845172</v>
      </c>
      <c r="EJ31" s="10">
        <v>12640.211250446375</v>
      </c>
      <c r="EK31" s="10">
        <v>194.07193707427371</v>
      </c>
      <c r="EL31" s="10">
        <v>31595.434544953307</v>
      </c>
      <c r="EM31" s="11">
        <v>22789375.915427279</v>
      </c>
      <c r="EN31" s="10">
        <v>32142.203108666876</v>
      </c>
      <c r="EO31" s="10">
        <v>21984.55869738161</v>
      </c>
      <c r="EP31" s="10">
        <v>0</v>
      </c>
      <c r="EQ31" s="11">
        <v>54126.761806048482</v>
      </c>
      <c r="ER31" s="10">
        <v>0</v>
      </c>
      <c r="ES31" s="10">
        <v>406897.07704083098</v>
      </c>
      <c r="ET31" s="11">
        <v>406897.07704083098</v>
      </c>
      <c r="EU31" s="10">
        <v>1427544.6030587878</v>
      </c>
      <c r="EV31" s="11">
        <v>1888568.4419056671</v>
      </c>
      <c r="EW31" s="10">
        <v>322171.38380625</v>
      </c>
      <c r="EX31" s="11">
        <v>24794065.099577919</v>
      </c>
      <c r="EY31" s="12">
        <v>438292.12605122477</v>
      </c>
    </row>
    <row r="32" spans="1:155" s="13" customFormat="1" ht="14.15" customHeight="1" x14ac:dyDescent="0.25">
      <c r="A32" s="23"/>
      <c r="B32" s="8" t="s">
        <v>36</v>
      </c>
      <c r="C32" s="9" t="s">
        <v>187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5618.3414045176833</v>
      </c>
      <c r="J32" s="10">
        <v>151.86103369278288</v>
      </c>
      <c r="K32" s="10">
        <v>8986.3817182617258</v>
      </c>
      <c r="L32" s="10">
        <v>2593.9715859463277</v>
      </c>
      <c r="M32" s="10">
        <v>3413.8613750397585</v>
      </c>
      <c r="N32" s="10">
        <v>64.576043564366287</v>
      </c>
      <c r="O32" s="10">
        <v>3228.3245987689679</v>
      </c>
      <c r="P32" s="10">
        <v>3266.4493683655232</v>
      </c>
      <c r="Q32" s="10">
        <v>1962.9934705154651</v>
      </c>
      <c r="R32" s="10">
        <v>125.78430714753581</v>
      </c>
      <c r="S32" s="10">
        <v>3464.4116724742535</v>
      </c>
      <c r="T32" s="10">
        <v>3031.8806183477695</v>
      </c>
      <c r="U32" s="10">
        <v>4195.2059028293661</v>
      </c>
      <c r="V32" s="10">
        <v>24.396853653957322</v>
      </c>
      <c r="W32" s="10">
        <v>19.07281856787078</v>
      </c>
      <c r="X32" s="10">
        <v>37.309381431120059</v>
      </c>
      <c r="Y32" s="10">
        <v>57.783882723482755</v>
      </c>
      <c r="Z32" s="10">
        <v>4043.8399985289798</v>
      </c>
      <c r="AA32" s="10">
        <v>3352.3098323924942</v>
      </c>
      <c r="AB32" s="10">
        <v>375.85233944106687</v>
      </c>
      <c r="AC32" s="10">
        <v>1908072.5056762788</v>
      </c>
      <c r="AD32" s="10">
        <v>83967.417581601374</v>
      </c>
      <c r="AE32" s="10">
        <v>3989198.9664464272</v>
      </c>
      <c r="AF32" s="10">
        <v>265089.17063718522</v>
      </c>
      <c r="AG32" s="10">
        <v>632807.90442498145</v>
      </c>
      <c r="AH32" s="10">
        <v>8354318.0046463851</v>
      </c>
      <c r="AI32" s="10">
        <v>80019.80022352704</v>
      </c>
      <c r="AJ32" s="10">
        <v>197092.40239559405</v>
      </c>
      <c r="AK32" s="10">
        <v>2415.902946055035</v>
      </c>
      <c r="AL32" s="10">
        <v>35714.091000426386</v>
      </c>
      <c r="AM32" s="10">
        <v>2706.0961648059365</v>
      </c>
      <c r="AN32" s="10">
        <v>316.76402069397631</v>
      </c>
      <c r="AO32" s="10">
        <v>936938.66674153949</v>
      </c>
      <c r="AP32" s="10">
        <v>114.42404248986865</v>
      </c>
      <c r="AQ32" s="10">
        <v>2.7319600930941181</v>
      </c>
      <c r="AR32" s="10">
        <v>4766.8869108109111</v>
      </c>
      <c r="AS32" s="10">
        <v>2603.6873440417348</v>
      </c>
      <c r="AT32" s="10">
        <v>1400.0354894730144</v>
      </c>
      <c r="AU32" s="10">
        <v>2048.7577499453932</v>
      </c>
      <c r="AV32" s="10">
        <v>2202.2889707913005</v>
      </c>
      <c r="AW32" s="10">
        <v>4018.7397012051447</v>
      </c>
      <c r="AX32" s="10">
        <v>4529.509872674591</v>
      </c>
      <c r="AY32" s="10">
        <v>11615.125262042355</v>
      </c>
      <c r="AZ32" s="10">
        <v>6370.3034104117132</v>
      </c>
      <c r="BA32" s="10">
        <v>17522.639996418282</v>
      </c>
      <c r="BB32" s="10">
        <v>34770.719479641906</v>
      </c>
      <c r="BC32" s="10">
        <v>28504.320877736383</v>
      </c>
      <c r="BD32" s="10">
        <v>3838.845877889577</v>
      </c>
      <c r="BE32" s="10">
        <v>30971.367188274373</v>
      </c>
      <c r="BF32" s="10">
        <v>15059.57750990796</v>
      </c>
      <c r="BG32" s="10">
        <v>5234.9049298934233</v>
      </c>
      <c r="BH32" s="10">
        <v>4846.6003794304934</v>
      </c>
      <c r="BI32" s="10">
        <v>4958.5680396359394</v>
      </c>
      <c r="BJ32" s="10">
        <v>4233.6301507779417</v>
      </c>
      <c r="BK32" s="10">
        <v>14026.04230590818</v>
      </c>
      <c r="BL32" s="10">
        <v>483.24283132509106</v>
      </c>
      <c r="BM32" s="10">
        <v>1287.5250742656672</v>
      </c>
      <c r="BN32" s="10">
        <v>1038.8651568157852</v>
      </c>
      <c r="BO32" s="10">
        <v>239674.8128453668</v>
      </c>
      <c r="BP32" s="10">
        <v>1495.9544935514498</v>
      </c>
      <c r="BQ32" s="10">
        <v>3028.4451996760581</v>
      </c>
      <c r="BR32" s="10">
        <v>3152.5953611797831</v>
      </c>
      <c r="BS32" s="10">
        <v>4369.7049987609671</v>
      </c>
      <c r="BT32" s="10">
        <v>144.35346952650636</v>
      </c>
      <c r="BU32" s="10">
        <v>17146.625825601983</v>
      </c>
      <c r="BV32" s="10">
        <v>883.7599892985088</v>
      </c>
      <c r="BW32" s="10">
        <v>695.00324761111506</v>
      </c>
      <c r="BX32" s="10">
        <v>288.6796045011032</v>
      </c>
      <c r="BY32" s="10">
        <v>3082.8587088893173</v>
      </c>
      <c r="BZ32" s="10">
        <v>9601.1489211621047</v>
      </c>
      <c r="CA32" s="10">
        <v>760.72737493578757</v>
      </c>
      <c r="CB32" s="10">
        <v>5341.7336387871137</v>
      </c>
      <c r="CC32" s="10">
        <v>251.83592297791461</v>
      </c>
      <c r="CD32" s="10">
        <v>316.42470187577192</v>
      </c>
      <c r="CE32" s="10">
        <v>938.39376243756692</v>
      </c>
      <c r="CF32" s="10">
        <v>1822.7037687313468</v>
      </c>
      <c r="CG32" s="10">
        <v>2695.5023696697162</v>
      </c>
      <c r="CH32" s="10">
        <v>782.50172587707459</v>
      </c>
      <c r="CI32" s="10">
        <v>13341.21912087206</v>
      </c>
      <c r="CJ32" s="10">
        <v>1148.3269301007608</v>
      </c>
      <c r="CK32" s="10">
        <v>48.544077635194185</v>
      </c>
      <c r="CL32" s="10">
        <v>41.076312266074268</v>
      </c>
      <c r="CM32" s="10">
        <v>83.519486699402677</v>
      </c>
      <c r="CN32" s="10">
        <v>24.718569562918937</v>
      </c>
      <c r="CO32" s="10">
        <v>190.71388690752883</v>
      </c>
      <c r="CP32" s="10">
        <v>23.230811494504007</v>
      </c>
      <c r="CQ32" s="10">
        <v>33.846322873265173</v>
      </c>
      <c r="CR32" s="10">
        <v>17500.887052696911</v>
      </c>
      <c r="CS32" s="10">
        <v>0</v>
      </c>
      <c r="CT32" s="10">
        <v>937.92389869300507</v>
      </c>
      <c r="CU32" s="10">
        <v>26.342712549539154</v>
      </c>
      <c r="CV32" s="10">
        <v>0</v>
      </c>
      <c r="CW32" s="10">
        <v>3.6281459999232171</v>
      </c>
      <c r="CX32" s="10">
        <v>24605.873540009194</v>
      </c>
      <c r="CY32" s="10">
        <v>9169.5713854811493</v>
      </c>
      <c r="CZ32" s="10">
        <v>3306.7982777886568</v>
      </c>
      <c r="DA32" s="10">
        <v>2771.3938993365055</v>
      </c>
      <c r="DB32" s="10">
        <v>93356.820326882851</v>
      </c>
      <c r="DC32" s="10">
        <v>630.22976142465563</v>
      </c>
      <c r="DD32" s="10">
        <v>0</v>
      </c>
      <c r="DE32" s="10">
        <v>9.262950409498559E-3</v>
      </c>
      <c r="DF32" s="10">
        <v>0</v>
      </c>
      <c r="DG32" s="10">
        <v>0</v>
      </c>
      <c r="DH32" s="10">
        <v>0</v>
      </c>
      <c r="DI32" s="10">
        <v>4020.2720769905009</v>
      </c>
      <c r="DJ32" s="10">
        <v>25.586956170456684</v>
      </c>
      <c r="DK32" s="10">
        <v>54.775104253373065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73.260063018678352</v>
      </c>
      <c r="DS32" s="10">
        <v>3018.1490181249419</v>
      </c>
      <c r="DT32" s="10">
        <v>9964.2827371904168</v>
      </c>
      <c r="DU32" s="10">
        <v>40186.233759439579</v>
      </c>
      <c r="DV32" s="10">
        <v>3119.5913891768805</v>
      </c>
      <c r="DW32" s="10">
        <v>943.85010443125111</v>
      </c>
      <c r="DX32" s="10">
        <v>85.614497214502748</v>
      </c>
      <c r="DY32" s="10">
        <v>0</v>
      </c>
      <c r="DZ32" s="10">
        <v>0</v>
      </c>
      <c r="EA32" s="10">
        <v>49895.260018685454</v>
      </c>
      <c r="EB32" s="10">
        <v>9374.5411457502414</v>
      </c>
      <c r="EC32" s="10">
        <v>13239.602780052548</v>
      </c>
      <c r="ED32" s="10">
        <v>1078.7218952975404</v>
      </c>
      <c r="EE32" s="10">
        <v>9.4656651231964144</v>
      </c>
      <c r="EF32" s="10">
        <v>0</v>
      </c>
      <c r="EG32" s="10">
        <v>10417.597920024125</v>
      </c>
      <c r="EH32" s="10">
        <v>8225.3634268797396</v>
      </c>
      <c r="EI32" s="10">
        <v>0</v>
      </c>
      <c r="EJ32" s="10">
        <v>0</v>
      </c>
      <c r="EK32" s="10">
        <v>8.5233506662472518</v>
      </c>
      <c r="EL32" s="10">
        <v>21452.188287408677</v>
      </c>
      <c r="EM32" s="11">
        <v>17382032.961532153</v>
      </c>
      <c r="EN32" s="10">
        <v>23217.691826042115</v>
      </c>
      <c r="EO32" s="10">
        <v>36479.360010499448</v>
      </c>
      <c r="EP32" s="10">
        <v>0</v>
      </c>
      <c r="EQ32" s="11">
        <v>59697.051836541563</v>
      </c>
      <c r="ER32" s="10">
        <v>0</v>
      </c>
      <c r="ES32" s="10">
        <v>-30950.912860687</v>
      </c>
      <c r="ET32" s="11">
        <v>-30950.912860687</v>
      </c>
      <c r="EU32" s="10">
        <v>1611206.0538134507</v>
      </c>
      <c r="EV32" s="11">
        <v>1639952.1927893052</v>
      </c>
      <c r="EW32" s="10">
        <v>370290.95520625002</v>
      </c>
      <c r="EX32" s="11">
        <v>19014861.00728292</v>
      </c>
      <c r="EY32" s="12">
        <v>363166.8081677109</v>
      </c>
    </row>
    <row r="33" spans="1:155" s="13" customFormat="1" ht="14.15" customHeight="1" x14ac:dyDescent="0.25">
      <c r="A33" s="23"/>
      <c r="B33" s="8" t="s">
        <v>309</v>
      </c>
      <c r="C33" s="9" t="s">
        <v>188</v>
      </c>
      <c r="D33" s="10">
        <v>1234.5714338478672</v>
      </c>
      <c r="E33" s="10">
        <v>5464.8862232196952</v>
      </c>
      <c r="F33" s="10">
        <v>934.51244805634974</v>
      </c>
      <c r="G33" s="10">
        <v>58.371917597932999</v>
      </c>
      <c r="H33" s="10">
        <v>12411.044806269747</v>
      </c>
      <c r="I33" s="10">
        <v>3300.658572053906</v>
      </c>
      <c r="J33" s="10">
        <v>631.91618886354547</v>
      </c>
      <c r="K33" s="10">
        <v>1005.8424336350034</v>
      </c>
      <c r="L33" s="10">
        <v>11744.690859455612</v>
      </c>
      <c r="M33" s="10">
        <v>413.83879345614503</v>
      </c>
      <c r="N33" s="10">
        <v>215.58718253069893</v>
      </c>
      <c r="O33" s="10">
        <v>479.38659956335653</v>
      </c>
      <c r="P33" s="10">
        <v>633.12792969700558</v>
      </c>
      <c r="Q33" s="10">
        <v>309.63426947567865</v>
      </c>
      <c r="R33" s="10">
        <v>38.407710007523221</v>
      </c>
      <c r="S33" s="10">
        <v>3738.625467970553</v>
      </c>
      <c r="T33" s="10">
        <v>758.40747673004557</v>
      </c>
      <c r="U33" s="10">
        <v>624.16591469236857</v>
      </c>
      <c r="V33" s="10">
        <v>498.11305976216812</v>
      </c>
      <c r="W33" s="10">
        <v>1438.5532067297302</v>
      </c>
      <c r="X33" s="10">
        <v>485.64191145450371</v>
      </c>
      <c r="Y33" s="10">
        <v>4963.5690603203293</v>
      </c>
      <c r="Z33" s="10">
        <v>1430.5002124938551</v>
      </c>
      <c r="AA33" s="10">
        <v>1166.4463462519514</v>
      </c>
      <c r="AB33" s="10">
        <v>1067.5500279389851</v>
      </c>
      <c r="AC33" s="10">
        <v>95624.401624972859</v>
      </c>
      <c r="AD33" s="10">
        <v>84821.859462731867</v>
      </c>
      <c r="AE33" s="10">
        <v>113402.56710057831</v>
      </c>
      <c r="AF33" s="10">
        <v>2942021.2132248026</v>
      </c>
      <c r="AG33" s="10">
        <v>2036790.8950452837</v>
      </c>
      <c r="AH33" s="10">
        <v>11419614.335031154</v>
      </c>
      <c r="AI33" s="10">
        <v>633758.84417548426</v>
      </c>
      <c r="AJ33" s="10">
        <v>719090.64748885296</v>
      </c>
      <c r="AK33" s="10">
        <v>4157.186752848268</v>
      </c>
      <c r="AL33" s="10">
        <v>76425.034802805312</v>
      </c>
      <c r="AM33" s="10">
        <v>1305.2759299347981</v>
      </c>
      <c r="AN33" s="10">
        <v>7807.0829675216755</v>
      </c>
      <c r="AO33" s="10">
        <v>583781.925696071</v>
      </c>
      <c r="AP33" s="10">
        <v>2857.840240299357</v>
      </c>
      <c r="AQ33" s="10">
        <v>527.95707412895172</v>
      </c>
      <c r="AR33" s="10">
        <v>2391.1581206217534</v>
      </c>
      <c r="AS33" s="10">
        <v>2053.0423607972493</v>
      </c>
      <c r="AT33" s="10">
        <v>310.90164844765258</v>
      </c>
      <c r="AU33" s="10">
        <v>1242.5786913210693</v>
      </c>
      <c r="AV33" s="10">
        <v>1108.4693985505455</v>
      </c>
      <c r="AW33" s="10">
        <v>4102.5825043617124</v>
      </c>
      <c r="AX33" s="10">
        <v>387.87267294500168</v>
      </c>
      <c r="AY33" s="10">
        <v>2375.6865090578112</v>
      </c>
      <c r="AZ33" s="10">
        <v>2142.7960510791827</v>
      </c>
      <c r="BA33" s="10">
        <v>341.64084838509586</v>
      </c>
      <c r="BB33" s="10">
        <v>118548.15693326536</v>
      </c>
      <c r="BC33" s="10">
        <v>6620.2157513691964</v>
      </c>
      <c r="BD33" s="10">
        <v>3433.7572551159174</v>
      </c>
      <c r="BE33" s="10">
        <v>12687.664271980851</v>
      </c>
      <c r="BF33" s="10">
        <v>30316.178048749083</v>
      </c>
      <c r="BG33" s="10">
        <v>6482.6507974674669</v>
      </c>
      <c r="BH33" s="10">
        <v>1134.7658981451377</v>
      </c>
      <c r="BI33" s="10">
        <v>9060.5099247998332</v>
      </c>
      <c r="BJ33" s="10">
        <v>910.34844744019551</v>
      </c>
      <c r="BK33" s="10">
        <v>608.63777985397678</v>
      </c>
      <c r="BL33" s="10">
        <v>117.67587829464392</v>
      </c>
      <c r="BM33" s="10">
        <v>850.52017205004825</v>
      </c>
      <c r="BN33" s="10">
        <v>204.34642506929453</v>
      </c>
      <c r="BO33" s="10">
        <v>21889.295141899467</v>
      </c>
      <c r="BP33" s="10">
        <v>0</v>
      </c>
      <c r="BQ33" s="10">
        <v>85.922606057891073</v>
      </c>
      <c r="BR33" s="10">
        <v>0</v>
      </c>
      <c r="BS33" s="10">
        <v>0</v>
      </c>
      <c r="BT33" s="10">
        <v>0</v>
      </c>
      <c r="BU33" s="10">
        <v>1001.5500839180277</v>
      </c>
      <c r="BV33" s="10">
        <v>2268.6026471134296</v>
      </c>
      <c r="BW33" s="10">
        <v>307.9964862692467</v>
      </c>
      <c r="BX33" s="10">
        <v>178.51576086399621</v>
      </c>
      <c r="BY33" s="10">
        <v>731.56638709186223</v>
      </c>
      <c r="BZ33" s="10">
        <v>99535.81545162671</v>
      </c>
      <c r="CA33" s="10">
        <v>179048.16524967088</v>
      </c>
      <c r="CB33" s="10">
        <v>1968.0766364480592</v>
      </c>
      <c r="CC33" s="10">
        <v>182.9963474227086</v>
      </c>
      <c r="CD33" s="10">
        <v>623.8303753319351</v>
      </c>
      <c r="CE33" s="10">
        <v>1672.4481480914089</v>
      </c>
      <c r="CF33" s="10">
        <v>4641.3569208706494</v>
      </c>
      <c r="CG33" s="10">
        <v>1557.0958949649</v>
      </c>
      <c r="CH33" s="10">
        <v>710.73159531317356</v>
      </c>
      <c r="CI33" s="10">
        <v>10559.005471839653</v>
      </c>
      <c r="CJ33" s="10">
        <v>2261.4929133924406</v>
      </c>
      <c r="CK33" s="10">
        <v>119.85920933077342</v>
      </c>
      <c r="CL33" s="10">
        <v>280.05551763905294</v>
      </c>
      <c r="CM33" s="10">
        <v>108.60359100958306</v>
      </c>
      <c r="CN33" s="10">
        <v>702.58878114194545</v>
      </c>
      <c r="CO33" s="10">
        <v>4055.1943823190441</v>
      </c>
      <c r="CP33" s="10">
        <v>58.444682587953594</v>
      </c>
      <c r="CQ33" s="10">
        <v>35.160729437083219</v>
      </c>
      <c r="CR33" s="10">
        <v>122345.25734192731</v>
      </c>
      <c r="CS33" s="10">
        <v>0</v>
      </c>
      <c r="CT33" s="10">
        <v>7146.164321992821</v>
      </c>
      <c r="CU33" s="10">
        <v>359.89362564467444</v>
      </c>
      <c r="CV33" s="10">
        <v>285.06434139801752</v>
      </c>
      <c r="CW33" s="10">
        <v>393.94907111277411</v>
      </c>
      <c r="CX33" s="10">
        <v>120210.91513089882</v>
      </c>
      <c r="CY33" s="10">
        <v>30359.765362368787</v>
      </c>
      <c r="CZ33" s="10">
        <v>8028.3629857313299</v>
      </c>
      <c r="DA33" s="10">
        <v>6158.2549244178572</v>
      </c>
      <c r="DB33" s="10">
        <v>33405.030148984828</v>
      </c>
      <c r="DC33" s="10">
        <v>3849.4791792467577</v>
      </c>
      <c r="DD33" s="10">
        <v>165.48053369892023</v>
      </c>
      <c r="DE33" s="10">
        <v>0</v>
      </c>
      <c r="DF33" s="10">
        <v>0</v>
      </c>
      <c r="DG33" s="10">
        <v>24.729501212542079</v>
      </c>
      <c r="DH33" s="10">
        <v>498.66660797974288</v>
      </c>
      <c r="DI33" s="10">
        <v>4516.9578178519787</v>
      </c>
      <c r="DJ33" s="10">
        <v>0</v>
      </c>
      <c r="DK33" s="10">
        <v>26.238435761958232</v>
      </c>
      <c r="DL33" s="10">
        <v>15618.313359991091</v>
      </c>
      <c r="DM33" s="10">
        <v>481.62715950613739</v>
      </c>
      <c r="DN33" s="10">
        <v>2798.9658890478431</v>
      </c>
      <c r="DO33" s="10">
        <v>13729.643591402419</v>
      </c>
      <c r="DP33" s="10">
        <v>460.37830381566744</v>
      </c>
      <c r="DQ33" s="10">
        <v>9091.5062043665857</v>
      </c>
      <c r="DR33" s="10">
        <v>19864.618995117376</v>
      </c>
      <c r="DS33" s="10">
        <v>111.57005794808485</v>
      </c>
      <c r="DT33" s="10">
        <v>2418.394025426599</v>
      </c>
      <c r="DU33" s="10">
        <v>327.54957807865088</v>
      </c>
      <c r="DV33" s="10">
        <v>3923.2237821162362</v>
      </c>
      <c r="DW33" s="10">
        <v>3634.7199926477233</v>
      </c>
      <c r="DX33" s="10">
        <v>8966.4084045706932</v>
      </c>
      <c r="DY33" s="10">
        <v>67.534853664430614</v>
      </c>
      <c r="DZ33" s="10">
        <v>2259.4619599297066</v>
      </c>
      <c r="EA33" s="10">
        <v>101513.83310976208</v>
      </c>
      <c r="EB33" s="10">
        <v>5036.8594164402903</v>
      </c>
      <c r="EC33" s="10">
        <v>14293.600870581382</v>
      </c>
      <c r="ED33" s="10">
        <v>84630.36645779082</v>
      </c>
      <c r="EE33" s="10">
        <v>261.08920808200656</v>
      </c>
      <c r="EF33" s="10">
        <v>1684.7751140024982</v>
      </c>
      <c r="EG33" s="10">
        <v>57.564189149438832</v>
      </c>
      <c r="EH33" s="10">
        <v>33.954873802390587</v>
      </c>
      <c r="EI33" s="10">
        <v>182.80561631915032</v>
      </c>
      <c r="EJ33" s="10">
        <v>4824.3347532925663</v>
      </c>
      <c r="EK33" s="10">
        <v>0</v>
      </c>
      <c r="EL33" s="10">
        <v>834318.00137424585</v>
      </c>
      <c r="EM33" s="11">
        <v>20787416.954541687</v>
      </c>
      <c r="EN33" s="10">
        <v>992915.31577352062</v>
      </c>
      <c r="EO33" s="10">
        <v>1494563.6850895616</v>
      </c>
      <c r="EP33" s="10">
        <v>0</v>
      </c>
      <c r="EQ33" s="11">
        <v>2487479.0008630822</v>
      </c>
      <c r="ER33" s="10">
        <v>0</v>
      </c>
      <c r="ES33" s="10">
        <v>613560.72364338522</v>
      </c>
      <c r="ET33" s="11">
        <v>613560.72364338522</v>
      </c>
      <c r="EU33" s="10">
        <v>6434250.2509360481</v>
      </c>
      <c r="EV33" s="11">
        <v>9535289.9754425157</v>
      </c>
      <c r="EW33" s="10">
        <v>948343.95094374998</v>
      </c>
      <c r="EX33" s="11">
        <v>30040084.318335928</v>
      </c>
      <c r="EY33" s="12">
        <v>665721.33929547295</v>
      </c>
    </row>
    <row r="34" spans="1:155" s="13" customFormat="1" ht="14.15" customHeight="1" x14ac:dyDescent="0.25">
      <c r="A34" s="23"/>
      <c r="B34" s="8" t="s">
        <v>310</v>
      </c>
      <c r="C34" s="9" t="s">
        <v>189</v>
      </c>
      <c r="D34" s="10">
        <v>122.70928583164579</v>
      </c>
      <c r="E34" s="10">
        <v>1805.2291709015367</v>
      </c>
      <c r="F34" s="10">
        <v>17.901965555439315</v>
      </c>
      <c r="G34" s="10">
        <v>2759.5819979595999</v>
      </c>
      <c r="H34" s="10">
        <v>1008.6385051791707</v>
      </c>
      <c r="I34" s="10">
        <v>41150.797982313961</v>
      </c>
      <c r="J34" s="10">
        <v>6597.7641844334621</v>
      </c>
      <c r="K34" s="10">
        <v>4079.0463051059842</v>
      </c>
      <c r="L34" s="10">
        <v>18821.097029041641</v>
      </c>
      <c r="M34" s="10">
        <v>20348.677930345668</v>
      </c>
      <c r="N34" s="10">
        <v>6379.2079144612035</v>
      </c>
      <c r="O34" s="10">
        <v>817.18294461260734</v>
      </c>
      <c r="P34" s="10">
        <v>12576.579903914611</v>
      </c>
      <c r="Q34" s="10">
        <v>4296.6391798789491</v>
      </c>
      <c r="R34" s="10">
        <v>694.10579255694995</v>
      </c>
      <c r="S34" s="10">
        <v>1015.529725152423</v>
      </c>
      <c r="T34" s="10">
        <v>2343.6536292517653</v>
      </c>
      <c r="U34" s="10">
        <v>34138.529575474458</v>
      </c>
      <c r="V34" s="10">
        <v>7183.5232416014642</v>
      </c>
      <c r="W34" s="10">
        <v>3996.6999865183552</v>
      </c>
      <c r="X34" s="10">
        <v>2256.9340751936311</v>
      </c>
      <c r="Y34" s="10">
        <v>3164.1858204720334</v>
      </c>
      <c r="Z34" s="10">
        <v>1873.2764040516352</v>
      </c>
      <c r="AA34" s="10">
        <v>3978.2387620200216</v>
      </c>
      <c r="AB34" s="10">
        <v>8905.9054518437133</v>
      </c>
      <c r="AC34" s="10">
        <v>177112.22880339084</v>
      </c>
      <c r="AD34" s="10">
        <v>1315.8320306814107</v>
      </c>
      <c r="AE34" s="10">
        <v>19274.301457599391</v>
      </c>
      <c r="AF34" s="10">
        <v>51630.455505048652</v>
      </c>
      <c r="AG34" s="10">
        <v>705720.33544291195</v>
      </c>
      <c r="AH34" s="10">
        <v>4254049.9049061509</v>
      </c>
      <c r="AI34" s="10">
        <v>366428.35924980987</v>
      </c>
      <c r="AJ34" s="10">
        <v>171608.42245946635</v>
      </c>
      <c r="AK34" s="10">
        <v>24888.325046683382</v>
      </c>
      <c r="AL34" s="10">
        <v>295373.25433735678</v>
      </c>
      <c r="AM34" s="10">
        <v>368240.72690799565</v>
      </c>
      <c r="AN34" s="10">
        <v>8305.8465402479087</v>
      </c>
      <c r="AO34" s="10">
        <v>726496.90389959374</v>
      </c>
      <c r="AP34" s="10">
        <v>10977.088276114093</v>
      </c>
      <c r="AQ34" s="10">
        <v>1019.1206176549704</v>
      </c>
      <c r="AR34" s="10">
        <v>11282.281451441664</v>
      </c>
      <c r="AS34" s="10">
        <v>19117.420203973146</v>
      </c>
      <c r="AT34" s="10">
        <v>1648.1140257912052</v>
      </c>
      <c r="AU34" s="10">
        <v>9734.1269131495919</v>
      </c>
      <c r="AV34" s="10">
        <v>43536.108117616212</v>
      </c>
      <c r="AW34" s="10">
        <v>52082.843070688949</v>
      </c>
      <c r="AX34" s="10">
        <v>1700.3844357936196</v>
      </c>
      <c r="AY34" s="10">
        <v>170802.57164644395</v>
      </c>
      <c r="AZ34" s="10">
        <v>22673.486993449093</v>
      </c>
      <c r="BA34" s="10">
        <v>213057.64180795458</v>
      </c>
      <c r="BB34" s="10">
        <v>664424.23411267379</v>
      </c>
      <c r="BC34" s="10">
        <v>26379.534412451525</v>
      </c>
      <c r="BD34" s="10">
        <v>5929.1414568325918</v>
      </c>
      <c r="BE34" s="10">
        <v>52041.945196569068</v>
      </c>
      <c r="BF34" s="10">
        <v>9087.4513073823473</v>
      </c>
      <c r="BG34" s="10">
        <v>8721.7926641101676</v>
      </c>
      <c r="BH34" s="10">
        <v>2784.4581728104567</v>
      </c>
      <c r="BI34" s="10">
        <v>4225.7785546488967</v>
      </c>
      <c r="BJ34" s="10">
        <v>4141.792408854436</v>
      </c>
      <c r="BK34" s="10">
        <v>0</v>
      </c>
      <c r="BL34" s="10">
        <v>5590.2997772927283</v>
      </c>
      <c r="BM34" s="10">
        <v>40252.167011053934</v>
      </c>
      <c r="BN34" s="10">
        <v>4094.3754515522783</v>
      </c>
      <c r="BO34" s="10">
        <v>114420.71035711479</v>
      </c>
      <c r="BP34" s="10">
        <v>2311.3996108586557</v>
      </c>
      <c r="BQ34" s="10">
        <v>2812.1636248893524</v>
      </c>
      <c r="BR34" s="10">
        <v>51948.202214046345</v>
      </c>
      <c r="BS34" s="10">
        <v>9194.8350122057836</v>
      </c>
      <c r="BT34" s="10">
        <v>1120.7384038788305</v>
      </c>
      <c r="BU34" s="10">
        <v>7503.7306320175094</v>
      </c>
      <c r="BV34" s="10">
        <v>15672.326808341293</v>
      </c>
      <c r="BW34" s="10">
        <v>2200.8919720286895</v>
      </c>
      <c r="BX34" s="10">
        <v>23130.958857711583</v>
      </c>
      <c r="BY34" s="10">
        <v>289156.40233633906</v>
      </c>
      <c r="BZ34" s="10">
        <v>220156.20049166051</v>
      </c>
      <c r="CA34" s="10">
        <v>694384.81367177248</v>
      </c>
      <c r="CB34" s="10">
        <v>42104.490537355974</v>
      </c>
      <c r="CC34" s="10">
        <v>39498.16355753463</v>
      </c>
      <c r="CD34" s="10">
        <v>27099.711945427367</v>
      </c>
      <c r="CE34" s="10">
        <v>6596.7140148257822</v>
      </c>
      <c r="CF34" s="10">
        <v>32992.75866102233</v>
      </c>
      <c r="CG34" s="10">
        <v>196039.43467982666</v>
      </c>
      <c r="CH34" s="10">
        <v>15053.021052317192</v>
      </c>
      <c r="CI34" s="10">
        <v>237035.67690603965</v>
      </c>
      <c r="CJ34" s="10">
        <v>1572.9261913318824</v>
      </c>
      <c r="CK34" s="10">
        <v>1455.5528880021723</v>
      </c>
      <c r="CL34" s="10">
        <v>3082.5282400917872</v>
      </c>
      <c r="CM34" s="10">
        <v>24512.770523695406</v>
      </c>
      <c r="CN34" s="10">
        <v>587.84579653587809</v>
      </c>
      <c r="CO34" s="10">
        <v>17148.140526004747</v>
      </c>
      <c r="CP34" s="10">
        <v>584.38858977573511</v>
      </c>
      <c r="CQ34" s="10">
        <v>30513.087236510659</v>
      </c>
      <c r="CR34" s="10">
        <v>193491.51546375942</v>
      </c>
      <c r="CS34" s="10">
        <v>1920.8115567094692</v>
      </c>
      <c r="CT34" s="10">
        <v>9581.5412668735135</v>
      </c>
      <c r="CU34" s="10">
        <v>1432.6301809757033</v>
      </c>
      <c r="CV34" s="10">
        <v>263.61203828381355</v>
      </c>
      <c r="CW34" s="10">
        <v>840.60196863196973</v>
      </c>
      <c r="CX34" s="10">
        <v>290990.86208634998</v>
      </c>
      <c r="CY34" s="10">
        <v>10280.111759955398</v>
      </c>
      <c r="CZ34" s="10">
        <v>2504.4859656696453</v>
      </c>
      <c r="DA34" s="10">
        <v>3273.4324093029609</v>
      </c>
      <c r="DB34" s="10">
        <v>4435.0536356473058</v>
      </c>
      <c r="DC34" s="10">
        <v>42759.501088118268</v>
      </c>
      <c r="DD34" s="10">
        <v>13851.362557260472</v>
      </c>
      <c r="DE34" s="10">
        <v>15692.617290459479</v>
      </c>
      <c r="DF34" s="10">
        <v>143335.7680170954</v>
      </c>
      <c r="DG34" s="10">
        <v>381.27646740179944</v>
      </c>
      <c r="DH34" s="10">
        <v>3812.1009761383284</v>
      </c>
      <c r="DI34" s="10">
        <v>138540.63993968788</v>
      </c>
      <c r="DJ34" s="10">
        <v>15796.044329182025</v>
      </c>
      <c r="DK34" s="10">
        <v>1369408.2317338942</v>
      </c>
      <c r="DL34" s="10">
        <v>30572.180304945723</v>
      </c>
      <c r="DM34" s="10">
        <v>16360.210434610377</v>
      </c>
      <c r="DN34" s="10">
        <v>0</v>
      </c>
      <c r="DO34" s="10">
        <v>32211.838200785456</v>
      </c>
      <c r="DP34" s="10">
        <v>417.66705918830428</v>
      </c>
      <c r="DQ34" s="10">
        <v>484.79006092665088</v>
      </c>
      <c r="DR34" s="10">
        <v>167265.41324444287</v>
      </c>
      <c r="DS34" s="10">
        <v>103.82996188524646</v>
      </c>
      <c r="DT34" s="10">
        <v>189226.23126391601</v>
      </c>
      <c r="DU34" s="10">
        <v>191.58751689250767</v>
      </c>
      <c r="DV34" s="10">
        <v>27885.283725855021</v>
      </c>
      <c r="DW34" s="10">
        <v>2105.3399771266636</v>
      </c>
      <c r="DX34" s="10">
        <v>27366.665342860328</v>
      </c>
      <c r="DY34" s="10">
        <v>21442.915569577319</v>
      </c>
      <c r="DZ34" s="10">
        <v>128299.21731591449</v>
      </c>
      <c r="EA34" s="10">
        <v>253348.854646419</v>
      </c>
      <c r="EB34" s="10">
        <v>21745.25121522936</v>
      </c>
      <c r="EC34" s="10">
        <v>1665.0471566195974</v>
      </c>
      <c r="ED34" s="10">
        <v>763922.10559404152</v>
      </c>
      <c r="EE34" s="10">
        <v>2478.9979594846013</v>
      </c>
      <c r="EF34" s="10">
        <v>811.97591891904653</v>
      </c>
      <c r="EG34" s="10">
        <v>1655.5766650054393</v>
      </c>
      <c r="EH34" s="10">
        <v>9935.0954161313257</v>
      </c>
      <c r="EI34" s="10">
        <v>3891.9916981211641</v>
      </c>
      <c r="EJ34" s="10">
        <v>609.61543579378338</v>
      </c>
      <c r="EK34" s="10">
        <v>546.09211812929493</v>
      </c>
      <c r="EL34" s="10">
        <v>728264.8153918176</v>
      </c>
      <c r="EM34" s="11">
        <v>15551372.066702109</v>
      </c>
      <c r="EN34" s="10">
        <v>1702399.2566470145</v>
      </c>
      <c r="EO34" s="10">
        <v>3407055.9575417661</v>
      </c>
      <c r="EP34" s="10">
        <v>0</v>
      </c>
      <c r="EQ34" s="11">
        <v>5109455.2141887806</v>
      </c>
      <c r="ER34" s="10">
        <v>0</v>
      </c>
      <c r="ES34" s="10">
        <v>305162.14057993051</v>
      </c>
      <c r="ET34" s="11">
        <v>305162.14057993051</v>
      </c>
      <c r="EU34" s="10">
        <v>21611676.862666875</v>
      </c>
      <c r="EV34" s="11">
        <v>27026294.217435587</v>
      </c>
      <c r="EW34" s="10">
        <v>2420455.4364159354</v>
      </c>
      <c r="EX34" s="11">
        <v>40339363.544166908</v>
      </c>
      <c r="EY34" s="12">
        <v>182152.69644514471</v>
      </c>
    </row>
    <row r="35" spans="1:155" s="13" customFormat="1" ht="14.15" customHeight="1" x14ac:dyDescent="0.25">
      <c r="A35" s="23"/>
      <c r="B35" s="8" t="s">
        <v>39</v>
      </c>
      <c r="C35" s="9" t="s">
        <v>190</v>
      </c>
      <c r="D35" s="10">
        <v>222.84238762347962</v>
      </c>
      <c r="E35" s="10">
        <v>13941.674213267812</v>
      </c>
      <c r="F35" s="10">
        <v>140.04569680166918</v>
      </c>
      <c r="G35" s="10">
        <v>235.46383025950243</v>
      </c>
      <c r="H35" s="10">
        <v>51613.124974786057</v>
      </c>
      <c r="I35" s="10">
        <v>511751.35675409547</v>
      </c>
      <c r="J35" s="10">
        <v>203788.590452264</v>
      </c>
      <c r="K35" s="10">
        <v>193991.64639837458</v>
      </c>
      <c r="L35" s="10">
        <v>114224.41915452489</v>
      </c>
      <c r="M35" s="10">
        <v>84729.368728628338</v>
      </c>
      <c r="N35" s="10">
        <v>39102.860026044582</v>
      </c>
      <c r="O35" s="10">
        <v>28643.251670800524</v>
      </c>
      <c r="P35" s="10">
        <v>44120.402445154425</v>
      </c>
      <c r="Q35" s="10">
        <v>11051.38573271259</v>
      </c>
      <c r="R35" s="10">
        <v>4239.4394550424677</v>
      </c>
      <c r="S35" s="10">
        <v>44261.914994690858</v>
      </c>
      <c r="T35" s="10">
        <v>43540.027544589626</v>
      </c>
      <c r="U35" s="10">
        <v>92164.692199744022</v>
      </c>
      <c r="V35" s="10">
        <v>16991.700444073598</v>
      </c>
      <c r="W35" s="10">
        <v>15866.36772650796</v>
      </c>
      <c r="X35" s="10">
        <v>31912.265677626576</v>
      </c>
      <c r="Y35" s="10">
        <v>101377.01743760816</v>
      </c>
      <c r="Z35" s="10">
        <v>76831.310821216117</v>
      </c>
      <c r="AA35" s="10">
        <v>86491.828124494787</v>
      </c>
      <c r="AB35" s="10">
        <v>123531.5573321789</v>
      </c>
      <c r="AC35" s="10">
        <v>532206.0597934596</v>
      </c>
      <c r="AD35" s="10">
        <v>245796.91719094332</v>
      </c>
      <c r="AE35" s="10">
        <v>79531.035865608748</v>
      </c>
      <c r="AF35" s="10">
        <v>223574.19120177947</v>
      </c>
      <c r="AG35" s="10">
        <v>61186.099403034154</v>
      </c>
      <c r="AH35" s="10">
        <v>3403120.7365028458</v>
      </c>
      <c r="AI35" s="10">
        <v>548418.98284687684</v>
      </c>
      <c r="AJ35" s="10">
        <v>198552.52543364378</v>
      </c>
      <c r="AK35" s="10">
        <v>291345.75307360606</v>
      </c>
      <c r="AL35" s="10">
        <v>197651.987616144</v>
      </c>
      <c r="AM35" s="10">
        <v>191313.97391630232</v>
      </c>
      <c r="AN35" s="10">
        <v>74544.922082852107</v>
      </c>
      <c r="AO35" s="10">
        <v>407680.17286198901</v>
      </c>
      <c r="AP35" s="10">
        <v>163356.76123312837</v>
      </c>
      <c r="AQ35" s="10">
        <v>25891.901366907347</v>
      </c>
      <c r="AR35" s="10">
        <v>281183.46631690743</v>
      </c>
      <c r="AS35" s="10">
        <v>67888.551629663736</v>
      </c>
      <c r="AT35" s="10">
        <v>45270.649447093732</v>
      </c>
      <c r="AU35" s="10">
        <v>78201.945096526761</v>
      </c>
      <c r="AV35" s="10">
        <v>104893.813980163</v>
      </c>
      <c r="AW35" s="10">
        <v>182666.71803124031</v>
      </c>
      <c r="AX35" s="10">
        <v>38082.175591948486</v>
      </c>
      <c r="AY35" s="10">
        <v>157810.00999185626</v>
      </c>
      <c r="AZ35" s="10">
        <v>167003.33983562939</v>
      </c>
      <c r="BA35" s="10">
        <v>114771.99463228372</v>
      </c>
      <c r="BB35" s="10">
        <v>372754.64831016422</v>
      </c>
      <c r="BC35" s="10">
        <v>143560.56413320024</v>
      </c>
      <c r="BD35" s="10">
        <v>442987.06654163008</v>
      </c>
      <c r="BE35" s="10">
        <v>396243.38289370976</v>
      </c>
      <c r="BF35" s="10">
        <v>129738.10609038477</v>
      </c>
      <c r="BG35" s="10">
        <v>152009.18496545509</v>
      </c>
      <c r="BH35" s="10">
        <v>596985.74679846806</v>
      </c>
      <c r="BI35" s="10">
        <v>65800.70805635635</v>
      </c>
      <c r="BJ35" s="10">
        <v>120907.85817513379</v>
      </c>
      <c r="BK35" s="10">
        <v>553722.1377537254</v>
      </c>
      <c r="BL35" s="10">
        <v>18767.480276466718</v>
      </c>
      <c r="BM35" s="10">
        <v>222961.4589683261</v>
      </c>
      <c r="BN35" s="10">
        <v>75742.182481136872</v>
      </c>
      <c r="BO35" s="10">
        <v>661118.9203891356</v>
      </c>
      <c r="BP35" s="10">
        <v>89066.788162193727</v>
      </c>
      <c r="BQ35" s="10">
        <v>66131.110137366981</v>
      </c>
      <c r="BR35" s="10">
        <v>79722.055630361414</v>
      </c>
      <c r="BS35" s="10">
        <v>209617.1264262918</v>
      </c>
      <c r="BT35" s="10">
        <v>12966.318518181064</v>
      </c>
      <c r="BU35" s="10">
        <v>549539.11137678626</v>
      </c>
      <c r="BV35" s="10">
        <v>192510.4359714899</v>
      </c>
      <c r="BW35" s="10">
        <v>120900.2414177864</v>
      </c>
      <c r="BX35" s="10">
        <v>48025.974239372401</v>
      </c>
      <c r="BY35" s="10">
        <v>261239.76069671105</v>
      </c>
      <c r="BZ35" s="10">
        <v>501934.76925190142</v>
      </c>
      <c r="CA35" s="10">
        <v>405612.73781823454</v>
      </c>
      <c r="CB35" s="10">
        <v>64487.307634863027</v>
      </c>
      <c r="CC35" s="10">
        <v>86647.278176977445</v>
      </c>
      <c r="CD35" s="10">
        <v>149514.0981761477</v>
      </c>
      <c r="CE35" s="10">
        <v>60815.942506335079</v>
      </c>
      <c r="CF35" s="10">
        <v>179369.01598786761</v>
      </c>
      <c r="CG35" s="10">
        <v>175143.97122457012</v>
      </c>
      <c r="CH35" s="10">
        <v>54888.618351280427</v>
      </c>
      <c r="CI35" s="10">
        <v>99988.13346216458</v>
      </c>
      <c r="CJ35" s="10">
        <v>35589.115082323056</v>
      </c>
      <c r="CK35" s="10">
        <v>45190.11530293923</v>
      </c>
      <c r="CL35" s="10">
        <v>46080.354226442658</v>
      </c>
      <c r="CM35" s="10">
        <v>61546.462749572631</v>
      </c>
      <c r="CN35" s="10">
        <v>19535.724926961728</v>
      </c>
      <c r="CO35" s="10">
        <v>157718.68974342936</v>
      </c>
      <c r="CP35" s="10">
        <v>14930.171732659177</v>
      </c>
      <c r="CQ35" s="10">
        <v>81686.852063093116</v>
      </c>
      <c r="CR35" s="10">
        <v>115961.43611028965</v>
      </c>
      <c r="CS35" s="10">
        <v>38795.517587501163</v>
      </c>
      <c r="CT35" s="10">
        <v>26588.355717750757</v>
      </c>
      <c r="CU35" s="10">
        <v>282862.88322990795</v>
      </c>
      <c r="CV35" s="10">
        <v>47379.583717571208</v>
      </c>
      <c r="CW35" s="10">
        <v>84475.209635177802</v>
      </c>
      <c r="CX35" s="10">
        <v>2742351.975970454</v>
      </c>
      <c r="CY35" s="10">
        <v>1079001.8557107481</v>
      </c>
      <c r="CZ35" s="10">
        <v>412080.05286922556</v>
      </c>
      <c r="DA35" s="10">
        <v>1099748.1800283934</v>
      </c>
      <c r="DB35" s="10">
        <v>526367.5051238914</v>
      </c>
      <c r="DC35" s="10">
        <v>56268.989016352949</v>
      </c>
      <c r="DD35" s="10">
        <v>864816.85021626344</v>
      </c>
      <c r="DE35" s="10">
        <v>8627.5142102966656</v>
      </c>
      <c r="DF35" s="10">
        <v>197555.77238162915</v>
      </c>
      <c r="DG35" s="10">
        <v>901.29325224299157</v>
      </c>
      <c r="DH35" s="10">
        <v>630375.11724320729</v>
      </c>
      <c r="DI35" s="10">
        <v>173165.15247148601</v>
      </c>
      <c r="DJ35" s="10">
        <v>71542.657551993645</v>
      </c>
      <c r="DK35" s="10">
        <v>679345.51671705465</v>
      </c>
      <c r="DL35" s="10">
        <v>281880.19205372606</v>
      </c>
      <c r="DM35" s="10">
        <v>204836.25465166097</v>
      </c>
      <c r="DN35" s="10">
        <v>4874.7322862259271</v>
      </c>
      <c r="DO35" s="10">
        <v>2971760.1279327152</v>
      </c>
      <c r="DP35" s="10">
        <v>165422.10871872408</v>
      </c>
      <c r="DQ35" s="10">
        <v>47077.049924627274</v>
      </c>
      <c r="DR35" s="10">
        <v>598488.83039793628</v>
      </c>
      <c r="DS35" s="10">
        <v>3901.0853162561834</v>
      </c>
      <c r="DT35" s="10">
        <v>4423680.1446077358</v>
      </c>
      <c r="DU35" s="10">
        <v>7294.9446590036478</v>
      </c>
      <c r="DV35" s="10">
        <v>90986.420694693588</v>
      </c>
      <c r="DW35" s="10">
        <v>50813.454071864027</v>
      </c>
      <c r="DX35" s="10">
        <v>37995.90871654584</v>
      </c>
      <c r="DY35" s="10">
        <v>123593.18900545068</v>
      </c>
      <c r="DZ35" s="10">
        <v>249710.43171237552</v>
      </c>
      <c r="EA35" s="10">
        <v>381306.64809941314</v>
      </c>
      <c r="EB35" s="10">
        <v>105633.85053168406</v>
      </c>
      <c r="EC35" s="10">
        <v>38267.908898952424</v>
      </c>
      <c r="ED35" s="10">
        <v>1771704.5392017495</v>
      </c>
      <c r="EE35" s="10">
        <v>4399.8121454193279</v>
      </c>
      <c r="EF35" s="10">
        <v>32701.765225429692</v>
      </c>
      <c r="EG35" s="10">
        <v>1140967.7290256424</v>
      </c>
      <c r="EH35" s="10">
        <v>668201.21872667712</v>
      </c>
      <c r="EI35" s="10">
        <v>54175.906955253296</v>
      </c>
      <c r="EJ35" s="10">
        <v>27804.542741673486</v>
      </c>
      <c r="EK35" s="10">
        <v>1263.0112827941653</v>
      </c>
      <c r="EL35" s="10">
        <v>4126681.042839231</v>
      </c>
      <c r="EM35" s="11">
        <v>44394041.235178046</v>
      </c>
      <c r="EN35" s="10">
        <v>12201785.964429349</v>
      </c>
      <c r="EO35" s="10">
        <v>50020171.789726987</v>
      </c>
      <c r="EP35" s="10">
        <v>0</v>
      </c>
      <c r="EQ35" s="11">
        <v>62221957.754156336</v>
      </c>
      <c r="ER35" s="10">
        <v>0</v>
      </c>
      <c r="ES35" s="10">
        <v>818527.66149621271</v>
      </c>
      <c r="ET35" s="11">
        <v>818527.66149621271</v>
      </c>
      <c r="EU35" s="10">
        <v>68978566.118717462</v>
      </c>
      <c r="EV35" s="11">
        <v>132019051.53437001</v>
      </c>
      <c r="EW35" s="10">
        <v>5278076.9937433219</v>
      </c>
      <c r="EX35" s="11">
        <v>172147413.38276032</v>
      </c>
      <c r="EY35" s="12">
        <v>1012397.6069555953</v>
      </c>
    </row>
    <row r="36" spans="1:155" s="13" customFormat="1" ht="14.15" customHeight="1" x14ac:dyDescent="0.25">
      <c r="A36" s="23"/>
      <c r="B36" s="8" t="s">
        <v>40</v>
      </c>
      <c r="C36" s="9" t="s">
        <v>191</v>
      </c>
      <c r="D36" s="10">
        <v>508.23063553373828</v>
      </c>
      <c r="E36" s="10">
        <v>3124.0017158033475</v>
      </c>
      <c r="F36" s="10">
        <v>1967.0794355151675</v>
      </c>
      <c r="G36" s="10">
        <v>353.34388763971441</v>
      </c>
      <c r="H36" s="10">
        <v>190602.38509516823</v>
      </c>
      <c r="I36" s="10">
        <v>16498.808466953345</v>
      </c>
      <c r="J36" s="10">
        <v>7116.4126979735292</v>
      </c>
      <c r="K36" s="10">
        <v>49.739112673030689</v>
      </c>
      <c r="L36" s="10">
        <v>642.68458069145163</v>
      </c>
      <c r="M36" s="10">
        <v>2312.0048258397246</v>
      </c>
      <c r="N36" s="10">
        <v>94.855215764528964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249.00533724919907</v>
      </c>
      <c r="V36" s="10">
        <v>1298.5817675169822</v>
      </c>
      <c r="W36" s="10">
        <v>387.09075628967804</v>
      </c>
      <c r="X36" s="10">
        <v>980.40609086174948</v>
      </c>
      <c r="Y36" s="10">
        <v>3661.0463717040661</v>
      </c>
      <c r="Z36" s="10">
        <v>1562.1099874100319</v>
      </c>
      <c r="AA36" s="10">
        <v>1853.8884202967943</v>
      </c>
      <c r="AB36" s="10">
        <v>223.36851521304811</v>
      </c>
      <c r="AC36" s="10">
        <v>176706.61925831193</v>
      </c>
      <c r="AD36" s="10">
        <v>107.49236389829663</v>
      </c>
      <c r="AE36" s="10">
        <v>1030.0361435451512</v>
      </c>
      <c r="AF36" s="10">
        <v>9213.3327165785904</v>
      </c>
      <c r="AG36" s="10">
        <v>29212.44143305951</v>
      </c>
      <c r="AH36" s="10">
        <v>6249710.9883450177</v>
      </c>
      <c r="AI36" s="10">
        <v>15362827.915315168</v>
      </c>
      <c r="AJ36" s="10">
        <v>7383781.0076574925</v>
      </c>
      <c r="AK36" s="10">
        <v>1949.0249094116182</v>
      </c>
      <c r="AL36" s="10">
        <v>2150652.4052483696</v>
      </c>
      <c r="AM36" s="10">
        <v>1722.947288134505</v>
      </c>
      <c r="AN36" s="10">
        <v>18213.400729051187</v>
      </c>
      <c r="AO36" s="10">
        <v>729573.83459543344</v>
      </c>
      <c r="AP36" s="10">
        <v>733.34944923451997</v>
      </c>
      <c r="AQ36" s="10">
        <v>1607.2432900145905</v>
      </c>
      <c r="AR36" s="10">
        <v>110593.76738412917</v>
      </c>
      <c r="AS36" s="10">
        <v>58805.476982987631</v>
      </c>
      <c r="AT36" s="10">
        <v>33800.867485123221</v>
      </c>
      <c r="AU36" s="10">
        <v>42206.914485021771</v>
      </c>
      <c r="AV36" s="10">
        <v>63807.07323681916</v>
      </c>
      <c r="AW36" s="10">
        <v>424521.96030818333</v>
      </c>
      <c r="AX36" s="10">
        <v>84510.744400768948</v>
      </c>
      <c r="AY36" s="10">
        <v>6327.3381401311299</v>
      </c>
      <c r="AZ36" s="10">
        <v>38.611811386646437</v>
      </c>
      <c r="BA36" s="10">
        <v>107432.82092663221</v>
      </c>
      <c r="BB36" s="10">
        <v>91089.864785238227</v>
      </c>
      <c r="BC36" s="10">
        <v>7887.1341738308074</v>
      </c>
      <c r="BD36" s="10">
        <v>10093.436925273352</v>
      </c>
      <c r="BE36" s="10">
        <v>1801.7762993717597</v>
      </c>
      <c r="BF36" s="10">
        <v>1793.979918707269</v>
      </c>
      <c r="BG36" s="10">
        <v>295.94148785319078</v>
      </c>
      <c r="BH36" s="10">
        <v>4266.9122861354308</v>
      </c>
      <c r="BI36" s="10">
        <v>257.46377049298422</v>
      </c>
      <c r="BJ36" s="10">
        <v>685.65604022138575</v>
      </c>
      <c r="BK36" s="10">
        <v>650.41095224723006</v>
      </c>
      <c r="BL36" s="10">
        <v>37.486248752599352</v>
      </c>
      <c r="BM36" s="10">
        <v>758.63340039181833</v>
      </c>
      <c r="BN36" s="10">
        <v>7027.4446512503782</v>
      </c>
      <c r="BO36" s="10">
        <v>16535.020361018072</v>
      </c>
      <c r="BP36" s="10">
        <v>577.89825068881635</v>
      </c>
      <c r="BQ36" s="10">
        <v>2665.9024732714734</v>
      </c>
      <c r="BR36" s="10">
        <v>2849.9835669356203</v>
      </c>
      <c r="BS36" s="10">
        <v>547.15531482760912</v>
      </c>
      <c r="BT36" s="10">
        <v>7286.8828116988061</v>
      </c>
      <c r="BU36" s="10">
        <v>3813.9686167137652</v>
      </c>
      <c r="BV36" s="10">
        <v>1263.5768510474045</v>
      </c>
      <c r="BW36" s="10">
        <v>4786.8999718943132</v>
      </c>
      <c r="BX36" s="10">
        <v>206.46776277369625</v>
      </c>
      <c r="BY36" s="10">
        <v>31957.04658167663</v>
      </c>
      <c r="BZ36" s="10">
        <v>3008102.1531240642</v>
      </c>
      <c r="CA36" s="10">
        <v>798283.97052717465</v>
      </c>
      <c r="CB36" s="10">
        <v>3952.1545415315386</v>
      </c>
      <c r="CC36" s="10">
        <v>5180.2420136111277</v>
      </c>
      <c r="CD36" s="10">
        <v>46883.469657789465</v>
      </c>
      <c r="CE36" s="10">
        <v>1528.1956970944821</v>
      </c>
      <c r="CF36" s="10">
        <v>55028.134903242128</v>
      </c>
      <c r="CG36" s="10">
        <v>5260.1192920360454</v>
      </c>
      <c r="CH36" s="10">
        <v>2089.8581629838773</v>
      </c>
      <c r="CI36" s="10">
        <v>79565.869108693747</v>
      </c>
      <c r="CJ36" s="10">
        <v>2197.5881136788562</v>
      </c>
      <c r="CK36" s="10">
        <v>1451.7496439854531</v>
      </c>
      <c r="CL36" s="10">
        <v>731.13303676142436</v>
      </c>
      <c r="CM36" s="10">
        <v>2232.3573827455284</v>
      </c>
      <c r="CN36" s="10">
        <v>393.09132743388813</v>
      </c>
      <c r="CO36" s="10">
        <v>26480.174834422622</v>
      </c>
      <c r="CP36" s="10">
        <v>154.84203255384074</v>
      </c>
      <c r="CQ36" s="10">
        <v>23155.45232903189</v>
      </c>
      <c r="CR36" s="10">
        <v>24533.005826059933</v>
      </c>
      <c r="CS36" s="10">
        <v>2043.7651636135186</v>
      </c>
      <c r="CT36" s="10">
        <v>1409.6034330780335</v>
      </c>
      <c r="CU36" s="10">
        <v>445.07497843815554</v>
      </c>
      <c r="CV36" s="10">
        <v>682.65641488354345</v>
      </c>
      <c r="CW36" s="10">
        <v>959.40779936344484</v>
      </c>
      <c r="CX36" s="10">
        <v>18581.945535795989</v>
      </c>
      <c r="CY36" s="10">
        <v>4692.9473354664105</v>
      </c>
      <c r="CZ36" s="10">
        <v>1241.0071499039852</v>
      </c>
      <c r="DA36" s="10">
        <v>951.92985241409258</v>
      </c>
      <c r="DB36" s="10">
        <v>85561.95525658525</v>
      </c>
      <c r="DC36" s="10">
        <v>13898.044875573736</v>
      </c>
      <c r="DD36" s="10">
        <v>9920.2353666751951</v>
      </c>
      <c r="DE36" s="10">
        <v>269.33269918682322</v>
      </c>
      <c r="DF36" s="10">
        <v>3602.8358877516162</v>
      </c>
      <c r="DG36" s="10">
        <v>649.81396820150894</v>
      </c>
      <c r="DH36" s="10">
        <v>3423.3581415403728</v>
      </c>
      <c r="DI36" s="10">
        <v>1462.9694829848338</v>
      </c>
      <c r="DJ36" s="10">
        <v>0</v>
      </c>
      <c r="DK36" s="10">
        <v>2581.9121636617429</v>
      </c>
      <c r="DL36" s="10">
        <v>1733.4076573033872</v>
      </c>
      <c r="DM36" s="10">
        <v>60397.836431963515</v>
      </c>
      <c r="DN36" s="10">
        <v>2595.9489027732238</v>
      </c>
      <c r="DO36" s="10">
        <v>3087.2588091751322</v>
      </c>
      <c r="DP36" s="10">
        <v>124.64942599585471</v>
      </c>
      <c r="DQ36" s="10">
        <v>4617.1345968913283</v>
      </c>
      <c r="DR36" s="10">
        <v>12672.423205494295</v>
      </c>
      <c r="DS36" s="10">
        <v>2371.3561228518811</v>
      </c>
      <c r="DT36" s="10">
        <v>1820.7898848680802</v>
      </c>
      <c r="DU36" s="10">
        <v>59.461188452624029</v>
      </c>
      <c r="DV36" s="10">
        <v>1255.8574321448086</v>
      </c>
      <c r="DW36" s="10">
        <v>160.44344267045474</v>
      </c>
      <c r="DX36" s="10">
        <v>5603.9282411635213</v>
      </c>
      <c r="DY36" s="10">
        <v>87.7469893317909</v>
      </c>
      <c r="DZ36" s="10">
        <v>202.89296704430564</v>
      </c>
      <c r="EA36" s="10">
        <v>4459.6469482065713</v>
      </c>
      <c r="EB36" s="10">
        <v>122293.79757324143</v>
      </c>
      <c r="EC36" s="10">
        <v>49.922101422057267</v>
      </c>
      <c r="ED36" s="10">
        <v>40354.644839172055</v>
      </c>
      <c r="EE36" s="10">
        <v>0</v>
      </c>
      <c r="EF36" s="10">
        <v>1.3197393465371432</v>
      </c>
      <c r="EG36" s="10">
        <v>691.76343985357767</v>
      </c>
      <c r="EH36" s="10">
        <v>1310.5382600301702</v>
      </c>
      <c r="EI36" s="10">
        <v>75684.835426496065</v>
      </c>
      <c r="EJ36" s="10">
        <v>125.86450910671365</v>
      </c>
      <c r="EK36" s="10">
        <v>94.885102978987447</v>
      </c>
      <c r="EL36" s="10">
        <v>1210296.1890894682</v>
      </c>
      <c r="EM36" s="11">
        <v>39273446.499709785</v>
      </c>
      <c r="EN36" s="10">
        <v>2169570.3390860138</v>
      </c>
      <c r="EO36" s="10">
        <v>10857599.741776291</v>
      </c>
      <c r="EP36" s="10">
        <v>0</v>
      </c>
      <c r="EQ36" s="11">
        <v>13027170.080862306</v>
      </c>
      <c r="ER36" s="10">
        <v>0</v>
      </c>
      <c r="ES36" s="10">
        <v>200022.55782262876</v>
      </c>
      <c r="ET36" s="11">
        <v>200022.55782262876</v>
      </c>
      <c r="EU36" s="10">
        <v>17064762.197539311</v>
      </c>
      <c r="EV36" s="11">
        <v>30291954.836224243</v>
      </c>
      <c r="EW36" s="10">
        <v>3883157.5179425906</v>
      </c>
      <c r="EX36" s="11">
        <v>67025300.106107414</v>
      </c>
      <c r="EY36" s="12">
        <v>1343056.2881159782</v>
      </c>
    </row>
    <row r="37" spans="1:155" s="13" customFormat="1" ht="14.15" customHeight="1" x14ac:dyDescent="0.25">
      <c r="A37" s="23"/>
      <c r="B37" s="8" t="s">
        <v>41</v>
      </c>
      <c r="C37" s="9" t="s">
        <v>192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30884.944317333207</v>
      </c>
      <c r="J37" s="10">
        <v>18562.954333679838</v>
      </c>
      <c r="K37" s="10">
        <v>14475.568903128071</v>
      </c>
      <c r="L37" s="10">
        <v>5720.9264292483113</v>
      </c>
      <c r="M37" s="10">
        <v>3709.080828661939</v>
      </c>
      <c r="N37" s="10">
        <v>5962.4254593821333</v>
      </c>
      <c r="O37" s="10">
        <v>756.97062546701227</v>
      </c>
      <c r="P37" s="10">
        <v>956.84118687347086</v>
      </c>
      <c r="Q37" s="10">
        <v>361.99897309763196</v>
      </c>
      <c r="R37" s="10">
        <v>76.667425687110139</v>
      </c>
      <c r="S37" s="10">
        <v>1237.0474483187581</v>
      </c>
      <c r="T37" s="10">
        <v>1166.8373367591757</v>
      </c>
      <c r="U37" s="10">
        <v>957.70194111315641</v>
      </c>
      <c r="V37" s="10">
        <v>713.02632453816545</v>
      </c>
      <c r="W37" s="10">
        <v>472.70683324191339</v>
      </c>
      <c r="X37" s="10">
        <v>303.87769196902548</v>
      </c>
      <c r="Y37" s="10">
        <v>2053.7680701501085</v>
      </c>
      <c r="Z37" s="10">
        <v>1747.9261714780187</v>
      </c>
      <c r="AA37" s="10">
        <v>504.79712654951982</v>
      </c>
      <c r="AB37" s="10">
        <v>215.81369374509495</v>
      </c>
      <c r="AC37" s="10">
        <v>2406.5962930339374</v>
      </c>
      <c r="AD37" s="10">
        <v>214.73301374537064</v>
      </c>
      <c r="AE37" s="10">
        <v>142.91206604224328</v>
      </c>
      <c r="AF37" s="10">
        <v>233.89946818137858</v>
      </c>
      <c r="AG37" s="10">
        <v>35154.691081228528</v>
      </c>
      <c r="AH37" s="10">
        <v>110984.3488823448</v>
      </c>
      <c r="AI37" s="10">
        <v>16009.913911244174</v>
      </c>
      <c r="AJ37" s="10">
        <v>6095397.8570338646</v>
      </c>
      <c r="AK37" s="10">
        <v>985.31035411863502</v>
      </c>
      <c r="AL37" s="10">
        <v>118.71903316608982</v>
      </c>
      <c r="AM37" s="10">
        <v>2503.1047085959708</v>
      </c>
      <c r="AN37" s="10">
        <v>519.23479986968073</v>
      </c>
      <c r="AO37" s="10">
        <v>20635.8997344081</v>
      </c>
      <c r="AP37" s="10">
        <v>1912.3643029886359</v>
      </c>
      <c r="AQ37" s="10">
        <v>648.40039993335392</v>
      </c>
      <c r="AR37" s="10">
        <v>35426.526369699728</v>
      </c>
      <c r="AS37" s="10">
        <v>589.14466047725386</v>
      </c>
      <c r="AT37" s="10">
        <v>536.67419723489957</v>
      </c>
      <c r="AU37" s="10">
        <v>2164.0893245458733</v>
      </c>
      <c r="AV37" s="10">
        <v>1174.792218339144</v>
      </c>
      <c r="AW37" s="10">
        <v>4255.7954627360295</v>
      </c>
      <c r="AX37" s="10">
        <v>215.50387139376312</v>
      </c>
      <c r="AY37" s="10">
        <v>5902.8336937420563</v>
      </c>
      <c r="AZ37" s="10">
        <v>589.60413553902015</v>
      </c>
      <c r="BA37" s="10">
        <v>108795.72182603879</v>
      </c>
      <c r="BB37" s="10">
        <v>756.78913219463857</v>
      </c>
      <c r="BC37" s="10">
        <v>2538.4596495325559</v>
      </c>
      <c r="BD37" s="10">
        <v>295.02665145608989</v>
      </c>
      <c r="BE37" s="10">
        <v>1566.7356489951342</v>
      </c>
      <c r="BF37" s="10">
        <v>735.40533200706125</v>
      </c>
      <c r="BG37" s="10">
        <v>1004.8729064321678</v>
      </c>
      <c r="BH37" s="10">
        <v>503.50815026976926</v>
      </c>
      <c r="BI37" s="10">
        <v>292.53608784782102</v>
      </c>
      <c r="BJ37" s="10">
        <v>1173.3177830696779</v>
      </c>
      <c r="BK37" s="10">
        <v>3933.5561439062521</v>
      </c>
      <c r="BL37" s="10">
        <v>156.1310652680103</v>
      </c>
      <c r="BM37" s="10">
        <v>9983.9428477928523</v>
      </c>
      <c r="BN37" s="10">
        <v>1790.9399561808104</v>
      </c>
      <c r="BO37" s="10">
        <v>17499.441762858431</v>
      </c>
      <c r="BP37" s="10">
        <v>1038.7142605041263</v>
      </c>
      <c r="BQ37" s="10">
        <v>1923.8675303131563</v>
      </c>
      <c r="BR37" s="10">
        <v>742.49835674916312</v>
      </c>
      <c r="BS37" s="10">
        <v>920.13025945662139</v>
      </c>
      <c r="BT37" s="10">
        <v>17.40085167646787</v>
      </c>
      <c r="BU37" s="10">
        <v>3688.23640325624</v>
      </c>
      <c r="BV37" s="10">
        <v>5331.7626748297953</v>
      </c>
      <c r="BW37" s="10">
        <v>344.99474074921721</v>
      </c>
      <c r="BX37" s="10">
        <v>236.15217760495835</v>
      </c>
      <c r="BY37" s="10">
        <v>357901.76600136346</v>
      </c>
      <c r="BZ37" s="10">
        <v>4375.3511462099723</v>
      </c>
      <c r="CA37" s="10">
        <v>4948.9802839225076</v>
      </c>
      <c r="CB37" s="10">
        <v>2819.6576349018769</v>
      </c>
      <c r="CC37" s="10">
        <v>2349.4803200630367</v>
      </c>
      <c r="CD37" s="10">
        <v>815.97065738774177</v>
      </c>
      <c r="CE37" s="10">
        <v>42987.7620681361</v>
      </c>
      <c r="CF37" s="10">
        <v>14013.520760014788</v>
      </c>
      <c r="CG37" s="10">
        <v>1045.8345966301154</v>
      </c>
      <c r="CH37" s="10">
        <v>308.27703818783721</v>
      </c>
      <c r="CI37" s="10">
        <v>2665.1437074039063</v>
      </c>
      <c r="CJ37" s="10">
        <v>544.9791478210268</v>
      </c>
      <c r="CK37" s="10">
        <v>812.9138655406698</v>
      </c>
      <c r="CL37" s="10">
        <v>594.01607675115929</v>
      </c>
      <c r="CM37" s="10">
        <v>297.21102716680133</v>
      </c>
      <c r="CN37" s="10">
        <v>98.189824959160518</v>
      </c>
      <c r="CO37" s="10">
        <v>4603.3055175529653</v>
      </c>
      <c r="CP37" s="10">
        <v>217.75846938691643</v>
      </c>
      <c r="CQ37" s="10">
        <v>2805.273354502348</v>
      </c>
      <c r="CR37" s="10">
        <v>161.12861083466308</v>
      </c>
      <c r="CS37" s="10">
        <v>446.84080570687314</v>
      </c>
      <c r="CT37" s="10">
        <v>3972.3605068055572</v>
      </c>
      <c r="CU37" s="10">
        <v>1496.4207142255941</v>
      </c>
      <c r="CV37" s="10">
        <v>628.45474215700392</v>
      </c>
      <c r="CW37" s="10">
        <v>241.51644816156511</v>
      </c>
      <c r="CX37" s="10">
        <v>63289.83225551511</v>
      </c>
      <c r="CY37" s="10">
        <v>15984.109899187795</v>
      </c>
      <c r="CZ37" s="10">
        <v>4226.8519764800258</v>
      </c>
      <c r="DA37" s="10">
        <v>3242.2589817134831</v>
      </c>
      <c r="DB37" s="10">
        <v>8809.5702612089954</v>
      </c>
      <c r="DC37" s="10">
        <v>29753.062287764711</v>
      </c>
      <c r="DD37" s="10">
        <v>34216.149188894909</v>
      </c>
      <c r="DE37" s="10">
        <v>458.671592656256</v>
      </c>
      <c r="DF37" s="10">
        <v>1105.1530101993376</v>
      </c>
      <c r="DG37" s="10">
        <v>19.529748704071011</v>
      </c>
      <c r="DH37" s="10">
        <v>2844.9975513262939</v>
      </c>
      <c r="DI37" s="10">
        <v>31439.919185979699</v>
      </c>
      <c r="DJ37" s="10">
        <v>10328.604503766672</v>
      </c>
      <c r="DK37" s="10">
        <v>12105.218626466736</v>
      </c>
      <c r="DL37" s="10">
        <v>12334.326215498553</v>
      </c>
      <c r="DM37" s="10">
        <v>849.07096828265583</v>
      </c>
      <c r="DN37" s="10">
        <v>2263.8373068010133</v>
      </c>
      <c r="DO37" s="10">
        <v>91649.796873087966</v>
      </c>
      <c r="DP37" s="10">
        <v>372.99775832585806</v>
      </c>
      <c r="DQ37" s="10">
        <v>1646.6278973613489</v>
      </c>
      <c r="DR37" s="10">
        <v>171510.85211061692</v>
      </c>
      <c r="DS37" s="10">
        <v>99.751223306232902</v>
      </c>
      <c r="DT37" s="10">
        <v>82537.369384573496</v>
      </c>
      <c r="DU37" s="10">
        <v>2957.5768640289789</v>
      </c>
      <c r="DV37" s="10">
        <v>16268.182539586745</v>
      </c>
      <c r="DW37" s="10">
        <v>5109.8240192180383</v>
      </c>
      <c r="DX37" s="10">
        <v>9584.2521192673667</v>
      </c>
      <c r="DY37" s="10">
        <v>1195.3979175999732</v>
      </c>
      <c r="DZ37" s="10">
        <v>24172.947996720686</v>
      </c>
      <c r="EA37" s="10">
        <v>124858.57999907361</v>
      </c>
      <c r="EB37" s="10">
        <v>30139.091140684337</v>
      </c>
      <c r="EC37" s="10">
        <v>28154.20478088476</v>
      </c>
      <c r="ED37" s="10">
        <v>8181.1822959106303</v>
      </c>
      <c r="EE37" s="10">
        <v>1236.8846696635565</v>
      </c>
      <c r="EF37" s="10">
        <v>1394.4576910836888</v>
      </c>
      <c r="EG37" s="10">
        <v>9063.9320091229492</v>
      </c>
      <c r="EH37" s="10">
        <v>13046.458545887437</v>
      </c>
      <c r="EI37" s="10">
        <v>4909.5412872575398</v>
      </c>
      <c r="EJ37" s="10">
        <v>6487.0834830586609</v>
      </c>
      <c r="EK37" s="10">
        <v>46.859247091366086</v>
      </c>
      <c r="EL37" s="10">
        <v>2092622.6130533339</v>
      </c>
      <c r="EM37" s="11">
        <v>10006504.714128874</v>
      </c>
      <c r="EN37" s="10">
        <v>4864085.7570342608</v>
      </c>
      <c r="EO37" s="10">
        <v>22340135.716528211</v>
      </c>
      <c r="EP37" s="10">
        <v>0</v>
      </c>
      <c r="EQ37" s="11">
        <v>27204221.473562472</v>
      </c>
      <c r="ER37" s="10">
        <v>0</v>
      </c>
      <c r="ES37" s="10">
        <v>130689.00610008443</v>
      </c>
      <c r="ET37" s="11">
        <v>130689.00610008443</v>
      </c>
      <c r="EU37" s="10">
        <v>21565048.948265705</v>
      </c>
      <c r="EV37" s="11">
        <v>48899959.427928261</v>
      </c>
      <c r="EW37" s="10">
        <v>1984606.4048566127</v>
      </c>
      <c r="EX37" s="11">
        <v>57843258.079152547</v>
      </c>
      <c r="EY37" s="12">
        <v>921400.34195202589</v>
      </c>
    </row>
    <row r="38" spans="1:155" s="13" customFormat="1" ht="14.15" customHeight="1" x14ac:dyDescent="0.25">
      <c r="A38" s="23"/>
      <c r="B38" s="8" t="s">
        <v>42</v>
      </c>
      <c r="C38" s="9" t="s">
        <v>193</v>
      </c>
      <c r="D38" s="10">
        <v>9770.0806259119199</v>
      </c>
      <c r="E38" s="10">
        <v>10998.434979446858</v>
      </c>
      <c r="F38" s="10">
        <v>4031.7403735763542</v>
      </c>
      <c r="G38" s="10">
        <v>43066.437510796204</v>
      </c>
      <c r="H38" s="10">
        <v>23614.909778345966</v>
      </c>
      <c r="I38" s="10">
        <v>4020581.3278288217</v>
      </c>
      <c r="J38" s="10">
        <v>1473.2611341135375</v>
      </c>
      <c r="K38" s="10">
        <v>31239.885325074662</v>
      </c>
      <c r="L38" s="10">
        <v>152662.69870689508</v>
      </c>
      <c r="M38" s="10">
        <v>66296.316112129964</v>
      </c>
      <c r="N38" s="10">
        <v>3463.973648745844</v>
      </c>
      <c r="O38" s="10">
        <v>9800.751079242993</v>
      </c>
      <c r="P38" s="10">
        <v>8680.3470986990142</v>
      </c>
      <c r="Q38" s="10">
        <v>7119.3432586087756</v>
      </c>
      <c r="R38" s="10">
        <v>952.12775522636593</v>
      </c>
      <c r="S38" s="10">
        <v>19601.325300813332</v>
      </c>
      <c r="T38" s="10">
        <v>20212.657421885149</v>
      </c>
      <c r="U38" s="10">
        <v>49086.114428923553</v>
      </c>
      <c r="V38" s="10">
        <v>5482.322673424389</v>
      </c>
      <c r="W38" s="10">
        <v>8374.3781594936954</v>
      </c>
      <c r="X38" s="10">
        <v>7270.9553794124586</v>
      </c>
      <c r="Y38" s="10">
        <v>40120.751779854349</v>
      </c>
      <c r="Z38" s="10">
        <v>76836.694363790608</v>
      </c>
      <c r="AA38" s="10">
        <v>45159.266144795329</v>
      </c>
      <c r="AB38" s="10">
        <v>51300.712188998958</v>
      </c>
      <c r="AC38" s="10">
        <v>302509.20361270406</v>
      </c>
      <c r="AD38" s="10">
        <v>30919.263226923013</v>
      </c>
      <c r="AE38" s="10">
        <v>30144.155127514787</v>
      </c>
      <c r="AF38" s="10">
        <v>77629.534045076536</v>
      </c>
      <c r="AG38" s="10">
        <v>91301.200002985293</v>
      </c>
      <c r="AH38" s="10">
        <v>101028.80366135853</v>
      </c>
      <c r="AI38" s="10">
        <v>39356.578738212462</v>
      </c>
      <c r="AJ38" s="10">
        <v>123454.05303837069</v>
      </c>
      <c r="AK38" s="10">
        <v>43511258.863986626</v>
      </c>
      <c r="AL38" s="10">
        <v>20239717.884577069</v>
      </c>
      <c r="AM38" s="10">
        <v>1627855.1661737182</v>
      </c>
      <c r="AN38" s="10">
        <v>305532.82924052107</v>
      </c>
      <c r="AO38" s="10">
        <v>3049895.5683334363</v>
      </c>
      <c r="AP38" s="10">
        <v>70983.322649721769</v>
      </c>
      <c r="AQ38" s="10">
        <v>8126.2735414399131</v>
      </c>
      <c r="AR38" s="10">
        <v>62923.260101314612</v>
      </c>
      <c r="AS38" s="10">
        <v>28499.844558605779</v>
      </c>
      <c r="AT38" s="10">
        <v>14294.545320892235</v>
      </c>
      <c r="AU38" s="10">
        <v>57572.513913782423</v>
      </c>
      <c r="AV38" s="10">
        <v>46295.673984595625</v>
      </c>
      <c r="AW38" s="10">
        <v>83800.195849758791</v>
      </c>
      <c r="AX38" s="10">
        <v>125468.94725996671</v>
      </c>
      <c r="AY38" s="10">
        <v>17272.957073601719</v>
      </c>
      <c r="AZ38" s="10">
        <v>222420.0936820558</v>
      </c>
      <c r="BA38" s="10">
        <v>116227.14325820401</v>
      </c>
      <c r="BB38" s="10">
        <v>562248.4588836669</v>
      </c>
      <c r="BC38" s="10">
        <v>368938.2671717034</v>
      </c>
      <c r="BD38" s="10">
        <v>299422.33850910241</v>
      </c>
      <c r="BE38" s="10">
        <v>580463.58650971053</v>
      </c>
      <c r="BF38" s="10">
        <v>285863.56494912301</v>
      </c>
      <c r="BG38" s="10">
        <v>132819.12394162625</v>
      </c>
      <c r="BH38" s="10">
        <v>103666.2331725439</v>
      </c>
      <c r="BI38" s="10">
        <v>45587.799989565137</v>
      </c>
      <c r="BJ38" s="10">
        <v>101976.2132229366</v>
      </c>
      <c r="BK38" s="10">
        <v>199343.13323709104</v>
      </c>
      <c r="BL38" s="10">
        <v>27747.808450441898</v>
      </c>
      <c r="BM38" s="10">
        <v>223012.4688205022</v>
      </c>
      <c r="BN38" s="10">
        <v>192259.69955691701</v>
      </c>
      <c r="BO38" s="10">
        <v>2398913.4038820039</v>
      </c>
      <c r="BP38" s="10">
        <v>106781.66109409445</v>
      </c>
      <c r="BQ38" s="10">
        <v>273329.20760292083</v>
      </c>
      <c r="BR38" s="10">
        <v>225478.95181925318</v>
      </c>
      <c r="BS38" s="10">
        <v>329469.99769589229</v>
      </c>
      <c r="BT38" s="10">
        <v>62771.735517165529</v>
      </c>
      <c r="BU38" s="10">
        <v>821870.59882346005</v>
      </c>
      <c r="BV38" s="10">
        <v>149129.89045147118</v>
      </c>
      <c r="BW38" s="10">
        <v>131479.29237180579</v>
      </c>
      <c r="BX38" s="10">
        <v>47889.489054822654</v>
      </c>
      <c r="BY38" s="10">
        <v>733892.98115574231</v>
      </c>
      <c r="BZ38" s="10">
        <v>132479.88306395354</v>
      </c>
      <c r="CA38" s="10">
        <v>417008.65626882139</v>
      </c>
      <c r="CB38" s="10">
        <v>106997.36227781097</v>
      </c>
      <c r="CC38" s="10">
        <v>162977.27382511378</v>
      </c>
      <c r="CD38" s="10">
        <v>139332.09685278876</v>
      </c>
      <c r="CE38" s="10">
        <v>81208.31539874617</v>
      </c>
      <c r="CF38" s="10">
        <v>114241.0282296076</v>
      </c>
      <c r="CG38" s="10">
        <v>204028.90766778801</v>
      </c>
      <c r="CH38" s="10">
        <v>89437.521208375954</v>
      </c>
      <c r="CI38" s="10">
        <v>194855.70063532249</v>
      </c>
      <c r="CJ38" s="10">
        <v>149825.76882330934</v>
      </c>
      <c r="CK38" s="10">
        <v>20042.757140436886</v>
      </c>
      <c r="CL38" s="10">
        <v>12295.534514435101</v>
      </c>
      <c r="CM38" s="10">
        <v>22230.58975201246</v>
      </c>
      <c r="CN38" s="10">
        <v>9837.2473901012127</v>
      </c>
      <c r="CO38" s="10">
        <v>241379.83181946914</v>
      </c>
      <c r="CP38" s="10">
        <v>7020.6344130059915</v>
      </c>
      <c r="CQ38" s="10">
        <v>76329.162845203842</v>
      </c>
      <c r="CR38" s="10">
        <v>714176.45238171518</v>
      </c>
      <c r="CS38" s="10">
        <v>20478.9443256702</v>
      </c>
      <c r="CT38" s="10">
        <v>32093.528235345559</v>
      </c>
      <c r="CU38" s="10">
        <v>4206.7092340970403</v>
      </c>
      <c r="CV38" s="10">
        <v>187.6029300247277</v>
      </c>
      <c r="CW38" s="10">
        <v>319.90359573784104</v>
      </c>
      <c r="CX38" s="10">
        <v>10288479.513666123</v>
      </c>
      <c r="CY38" s="10">
        <v>2574954.6876290818</v>
      </c>
      <c r="CZ38" s="10">
        <v>141333.81039053068</v>
      </c>
      <c r="DA38" s="10">
        <v>17590950.839217916</v>
      </c>
      <c r="DB38" s="10">
        <v>11119.040143116361</v>
      </c>
      <c r="DC38" s="10">
        <v>62882.641389552431</v>
      </c>
      <c r="DD38" s="10">
        <v>2113.3578725816601</v>
      </c>
      <c r="DE38" s="10">
        <v>10973.521330315803</v>
      </c>
      <c r="DF38" s="10">
        <v>38.223235089352045</v>
      </c>
      <c r="DG38" s="10">
        <v>74.105111045450357</v>
      </c>
      <c r="DH38" s="10">
        <v>10.716482317435045</v>
      </c>
      <c r="DI38" s="10">
        <v>4108.4179165229789</v>
      </c>
      <c r="DJ38" s="10">
        <v>51852.580213583962</v>
      </c>
      <c r="DK38" s="10">
        <v>1869.9391554586032</v>
      </c>
      <c r="DL38" s="10">
        <v>89185.277493019283</v>
      </c>
      <c r="DM38" s="10">
        <v>332.5942256720611</v>
      </c>
      <c r="DN38" s="10">
        <v>169.16488551171096</v>
      </c>
      <c r="DO38" s="10">
        <v>15763.184636878712</v>
      </c>
      <c r="DP38" s="10">
        <v>620.77700860609548</v>
      </c>
      <c r="DQ38" s="10">
        <v>0</v>
      </c>
      <c r="DR38" s="10">
        <v>3579.3158448485215</v>
      </c>
      <c r="DS38" s="10">
        <v>0</v>
      </c>
      <c r="DT38" s="10">
        <v>3138.5091693251816</v>
      </c>
      <c r="DU38" s="10">
        <v>257.26259793443802</v>
      </c>
      <c r="DV38" s="10">
        <v>784.24494279215799</v>
      </c>
      <c r="DW38" s="10">
        <v>5000.2405329311723</v>
      </c>
      <c r="DX38" s="10">
        <v>96852.565981576394</v>
      </c>
      <c r="DY38" s="10">
        <v>42130.390482183459</v>
      </c>
      <c r="DZ38" s="10">
        <v>1696.702752893907</v>
      </c>
      <c r="EA38" s="10">
        <v>755.92456634215785</v>
      </c>
      <c r="EB38" s="10">
        <v>9166.9201814548142</v>
      </c>
      <c r="EC38" s="10">
        <v>505.15264631712728</v>
      </c>
      <c r="ED38" s="10">
        <v>1175.2890255023094</v>
      </c>
      <c r="EE38" s="10">
        <v>370.42984514452002</v>
      </c>
      <c r="EF38" s="10">
        <v>133.79745706128844</v>
      </c>
      <c r="EG38" s="10">
        <v>4834.2798991534255</v>
      </c>
      <c r="EH38" s="10">
        <v>222462.90173057004</v>
      </c>
      <c r="EI38" s="10">
        <v>1652.8970741074181</v>
      </c>
      <c r="EJ38" s="10">
        <v>132.81015203550032</v>
      </c>
      <c r="EK38" s="10">
        <v>27223.67168332684</v>
      </c>
      <c r="EL38" s="10">
        <v>4235.2608226464581</v>
      </c>
      <c r="EM38" s="11">
        <v>117731952.96611902</v>
      </c>
      <c r="EN38" s="10">
        <v>498898.44011120859</v>
      </c>
      <c r="EO38" s="10">
        <v>1641915.8820451051</v>
      </c>
      <c r="EP38" s="10">
        <v>0</v>
      </c>
      <c r="EQ38" s="11">
        <v>2140814.3221563138</v>
      </c>
      <c r="ER38" s="10">
        <v>0</v>
      </c>
      <c r="ES38" s="10">
        <v>610787.95761995658</v>
      </c>
      <c r="ET38" s="11">
        <v>610787.95761995658</v>
      </c>
      <c r="EU38" s="10">
        <v>7987288.3887905395</v>
      </c>
      <c r="EV38" s="11">
        <v>10738890.66856681</v>
      </c>
      <c r="EW38" s="10">
        <v>3702838.4740053499</v>
      </c>
      <c r="EX38" s="11">
        <v>125620576.23094878</v>
      </c>
      <c r="EY38" s="12">
        <v>852571.07026830316</v>
      </c>
    </row>
    <row r="39" spans="1:155" s="13" customFormat="1" ht="14.15" customHeight="1" x14ac:dyDescent="0.25">
      <c r="A39" s="23"/>
      <c r="B39" s="8" t="s">
        <v>43</v>
      </c>
      <c r="C39" s="9" t="s">
        <v>194</v>
      </c>
      <c r="D39" s="10">
        <v>11175.193260135689</v>
      </c>
      <c r="E39" s="10">
        <v>14853.474217525792</v>
      </c>
      <c r="F39" s="10">
        <v>2252.9469394670687</v>
      </c>
      <c r="G39" s="10">
        <v>50722.73616532945</v>
      </c>
      <c r="H39" s="10">
        <v>39216.655076771145</v>
      </c>
      <c r="I39" s="10">
        <v>24793.130297377251</v>
      </c>
      <c r="J39" s="10">
        <v>13099.105964928096</v>
      </c>
      <c r="K39" s="10">
        <v>4707.8314190601377</v>
      </c>
      <c r="L39" s="10">
        <v>2353.3015723108615</v>
      </c>
      <c r="M39" s="10">
        <v>552.61935480374984</v>
      </c>
      <c r="N39" s="10">
        <v>1174.8367615251759</v>
      </c>
      <c r="O39" s="10">
        <v>326.06147296817966</v>
      </c>
      <c r="P39" s="10">
        <v>430.80750244404169</v>
      </c>
      <c r="Q39" s="10">
        <v>222.45303224749392</v>
      </c>
      <c r="R39" s="10">
        <v>36.355610035240389</v>
      </c>
      <c r="S39" s="10">
        <v>248.53271817916394</v>
      </c>
      <c r="T39" s="10">
        <v>1132.9761741696882</v>
      </c>
      <c r="U39" s="10">
        <v>478.88227471324711</v>
      </c>
      <c r="V39" s="10">
        <v>1898.2914885812284</v>
      </c>
      <c r="W39" s="10">
        <v>806.81160702372097</v>
      </c>
      <c r="X39" s="10">
        <v>639.57933010858483</v>
      </c>
      <c r="Y39" s="10">
        <v>2438.9105909677719</v>
      </c>
      <c r="Z39" s="10">
        <v>2081.7338942654746</v>
      </c>
      <c r="AA39" s="10">
        <v>1317.155643198354</v>
      </c>
      <c r="AB39" s="10">
        <v>2575.3721956049358</v>
      </c>
      <c r="AC39" s="10">
        <v>2668.4343734762724</v>
      </c>
      <c r="AD39" s="10">
        <v>65.616970163462526</v>
      </c>
      <c r="AE39" s="10">
        <v>106.23676326582734</v>
      </c>
      <c r="AF39" s="10">
        <v>987.78586807429156</v>
      </c>
      <c r="AG39" s="10">
        <v>2517.972241043025</v>
      </c>
      <c r="AH39" s="10">
        <v>31524.533743032433</v>
      </c>
      <c r="AI39" s="10">
        <v>1975.5657285254358</v>
      </c>
      <c r="AJ39" s="10">
        <v>1005.0850628842149</v>
      </c>
      <c r="AK39" s="10">
        <v>251910.06143640846</v>
      </c>
      <c r="AL39" s="10">
        <v>458328.18002650217</v>
      </c>
      <c r="AM39" s="10">
        <v>1330.1382649747063</v>
      </c>
      <c r="AN39" s="10">
        <v>5416.9441634243794</v>
      </c>
      <c r="AO39" s="10">
        <v>32928.891327130936</v>
      </c>
      <c r="AP39" s="10">
        <v>18243.202221532265</v>
      </c>
      <c r="AQ39" s="10">
        <v>2914.6864186567013</v>
      </c>
      <c r="AR39" s="10">
        <v>1273.6667050000217</v>
      </c>
      <c r="AS39" s="10">
        <v>1049.517384971093</v>
      </c>
      <c r="AT39" s="10">
        <v>133.50594557043962</v>
      </c>
      <c r="AU39" s="10">
        <v>2455.2996957190198</v>
      </c>
      <c r="AV39" s="10">
        <v>1002.4055160645664</v>
      </c>
      <c r="AW39" s="10">
        <v>3026.2609303853774</v>
      </c>
      <c r="AX39" s="10">
        <v>277.43999923656241</v>
      </c>
      <c r="AY39" s="10">
        <v>6754.0665633097633</v>
      </c>
      <c r="AZ39" s="10">
        <v>1138.6955620693964</v>
      </c>
      <c r="BA39" s="10">
        <v>63.501789781286988</v>
      </c>
      <c r="BB39" s="10">
        <v>11576.333146343837</v>
      </c>
      <c r="BC39" s="10">
        <v>1365.610392606025</v>
      </c>
      <c r="BD39" s="10">
        <v>366.18351571465087</v>
      </c>
      <c r="BE39" s="10">
        <v>1798.5694056342047</v>
      </c>
      <c r="BF39" s="10">
        <v>3174.4449450317179</v>
      </c>
      <c r="BG39" s="10">
        <v>2401.9654625359417</v>
      </c>
      <c r="BH39" s="10">
        <v>272.30318343725463</v>
      </c>
      <c r="BI39" s="10">
        <v>368.55606148238081</v>
      </c>
      <c r="BJ39" s="10">
        <v>709.56699727628757</v>
      </c>
      <c r="BK39" s="10">
        <v>2813.4359509529022</v>
      </c>
      <c r="BL39" s="10">
        <v>59.041074293377378</v>
      </c>
      <c r="BM39" s="10">
        <v>938.10859318791631</v>
      </c>
      <c r="BN39" s="10">
        <v>124.63666945092758</v>
      </c>
      <c r="BO39" s="10">
        <v>29879.819763625539</v>
      </c>
      <c r="BP39" s="10">
        <v>775.88414549026174</v>
      </c>
      <c r="BQ39" s="10">
        <v>205.0818845827468</v>
      </c>
      <c r="BR39" s="10">
        <v>2159.3368272770795</v>
      </c>
      <c r="BS39" s="10">
        <v>598.57254852007316</v>
      </c>
      <c r="BT39" s="10">
        <v>54.48614414484647</v>
      </c>
      <c r="BU39" s="10">
        <v>62976.417996976197</v>
      </c>
      <c r="BV39" s="10">
        <v>13741.870011690262</v>
      </c>
      <c r="BW39" s="10">
        <v>564.10239522512029</v>
      </c>
      <c r="BX39" s="10">
        <v>500.45843039283915</v>
      </c>
      <c r="BY39" s="10">
        <v>8257.5057741300207</v>
      </c>
      <c r="BZ39" s="10">
        <v>2822492.8509366857</v>
      </c>
      <c r="CA39" s="10">
        <v>24608.068082800201</v>
      </c>
      <c r="CB39" s="10">
        <v>131132.90700301324</v>
      </c>
      <c r="CC39" s="10">
        <v>73960.063016525572</v>
      </c>
      <c r="CD39" s="10">
        <v>56871.113933980057</v>
      </c>
      <c r="CE39" s="10">
        <v>528.41366618846428</v>
      </c>
      <c r="CF39" s="10">
        <v>2819.0579324434161</v>
      </c>
      <c r="CG39" s="10">
        <v>384.05539320693282</v>
      </c>
      <c r="CH39" s="10">
        <v>762.64645798743322</v>
      </c>
      <c r="CI39" s="10">
        <v>3899.7931224699423</v>
      </c>
      <c r="CJ39" s="10">
        <v>763.9106631596062</v>
      </c>
      <c r="CK39" s="10">
        <v>208.9441688165015</v>
      </c>
      <c r="CL39" s="10">
        <v>510.43762004644935</v>
      </c>
      <c r="CM39" s="10">
        <v>519.88088395422483</v>
      </c>
      <c r="CN39" s="10">
        <v>48.93478121590109</v>
      </c>
      <c r="CO39" s="10">
        <v>21361.563540242252</v>
      </c>
      <c r="CP39" s="10">
        <v>1469.9853546628117</v>
      </c>
      <c r="CQ39" s="10">
        <v>1685.2311319977985</v>
      </c>
      <c r="CR39" s="10">
        <v>4722.3410228098055</v>
      </c>
      <c r="CS39" s="10">
        <v>573.60749083559097</v>
      </c>
      <c r="CT39" s="10">
        <v>948.37285095134825</v>
      </c>
      <c r="CU39" s="10">
        <v>7086.5791140474239</v>
      </c>
      <c r="CV39" s="10">
        <v>3482.3907414326877</v>
      </c>
      <c r="CW39" s="10">
        <v>1615.1960382513814</v>
      </c>
      <c r="CX39" s="10">
        <v>770404.98560400377</v>
      </c>
      <c r="CY39" s="10">
        <v>57418.955679891507</v>
      </c>
      <c r="CZ39" s="10">
        <v>15563.555142701622</v>
      </c>
      <c r="DA39" s="10">
        <v>1486109.6555761474</v>
      </c>
      <c r="DB39" s="10">
        <v>225208.81298204322</v>
      </c>
      <c r="DC39" s="10">
        <v>17955.544479632295</v>
      </c>
      <c r="DD39" s="10">
        <v>83158.927969916782</v>
      </c>
      <c r="DE39" s="10">
        <v>8613.9600568947935</v>
      </c>
      <c r="DF39" s="10">
        <v>8225.4177398920019</v>
      </c>
      <c r="DG39" s="10">
        <v>277.49339896699348</v>
      </c>
      <c r="DH39" s="10">
        <v>88678.979394117923</v>
      </c>
      <c r="DI39" s="10">
        <v>19481.842587352858</v>
      </c>
      <c r="DJ39" s="10">
        <v>58062.761778240754</v>
      </c>
      <c r="DK39" s="10">
        <v>57689.195706433333</v>
      </c>
      <c r="DL39" s="10">
        <v>52610.022366359583</v>
      </c>
      <c r="DM39" s="10">
        <v>73331.891994074351</v>
      </c>
      <c r="DN39" s="10">
        <v>34054.739187476218</v>
      </c>
      <c r="DO39" s="10">
        <v>416761.52809005708</v>
      </c>
      <c r="DP39" s="10">
        <v>4416.780766532459</v>
      </c>
      <c r="DQ39" s="10">
        <v>7487.7542789354811</v>
      </c>
      <c r="DR39" s="10">
        <v>210926.72220023067</v>
      </c>
      <c r="DS39" s="10">
        <v>455.35120768946155</v>
      </c>
      <c r="DT39" s="10">
        <v>172985.55929308877</v>
      </c>
      <c r="DU39" s="10">
        <v>10481.396201676216</v>
      </c>
      <c r="DV39" s="10">
        <v>32462.547358994121</v>
      </c>
      <c r="DW39" s="10">
        <v>35294.080398509846</v>
      </c>
      <c r="DX39" s="10">
        <v>3979.3550402627352</v>
      </c>
      <c r="DY39" s="10">
        <v>7887.4596582934828</v>
      </c>
      <c r="DZ39" s="10">
        <v>14672.257656445448</v>
      </c>
      <c r="EA39" s="10">
        <v>187201.02546050519</v>
      </c>
      <c r="EB39" s="10">
        <v>73920.037569145512</v>
      </c>
      <c r="EC39" s="10">
        <v>107.02624833060352</v>
      </c>
      <c r="ED39" s="10">
        <v>171.19488363484061</v>
      </c>
      <c r="EE39" s="10">
        <v>2859.0581866384969</v>
      </c>
      <c r="EF39" s="10">
        <v>6260.3115466963282</v>
      </c>
      <c r="EG39" s="10">
        <v>9125.9656002200281</v>
      </c>
      <c r="EH39" s="10">
        <v>6356.382978765484</v>
      </c>
      <c r="EI39" s="10">
        <v>2807.5877774452715</v>
      </c>
      <c r="EJ39" s="10">
        <v>5280.6202993497482</v>
      </c>
      <c r="EK39" s="10">
        <v>334.48021225668003</v>
      </c>
      <c r="EL39" s="10">
        <v>1429471.3783537946</v>
      </c>
      <c r="EM39" s="11">
        <v>10015324.68844432</v>
      </c>
      <c r="EN39" s="10">
        <v>2029517.7550351303</v>
      </c>
      <c r="EO39" s="10">
        <v>7412995.3020263566</v>
      </c>
      <c r="EP39" s="10">
        <v>0</v>
      </c>
      <c r="EQ39" s="11">
        <v>9442513.0570614859</v>
      </c>
      <c r="ER39" s="10">
        <v>14912181.499355976</v>
      </c>
      <c r="ES39" s="10">
        <v>483558.95725282282</v>
      </c>
      <c r="ET39" s="11">
        <v>15395740.456608798</v>
      </c>
      <c r="EU39" s="10">
        <v>28180322.492540259</v>
      </c>
      <c r="EV39" s="11">
        <v>53018576.006210543</v>
      </c>
      <c r="EW39" s="10">
        <v>1366636.0777749999</v>
      </c>
      <c r="EX39" s="11">
        <v>61868178.859463587</v>
      </c>
      <c r="EY39" s="12">
        <v>200914.2425837256</v>
      </c>
    </row>
    <row r="40" spans="1:155" s="13" customFormat="1" ht="14.15" customHeight="1" x14ac:dyDescent="0.25">
      <c r="A40" s="23"/>
      <c r="B40" s="8" t="s">
        <v>44</v>
      </c>
      <c r="C40" s="9" t="s">
        <v>195</v>
      </c>
      <c r="D40" s="10">
        <v>7230.6502978119106</v>
      </c>
      <c r="E40" s="10">
        <v>7222.5728419284787</v>
      </c>
      <c r="F40" s="10">
        <v>204.33608724109007</v>
      </c>
      <c r="G40" s="10">
        <v>11245.782410071726</v>
      </c>
      <c r="H40" s="10">
        <v>7228.2169807909841</v>
      </c>
      <c r="I40" s="10">
        <v>50370.089969481691</v>
      </c>
      <c r="J40" s="10">
        <v>14326.24675921553</v>
      </c>
      <c r="K40" s="10">
        <v>9515.9327260176797</v>
      </c>
      <c r="L40" s="10">
        <v>5782.165463165562</v>
      </c>
      <c r="M40" s="10">
        <v>26989.041775948641</v>
      </c>
      <c r="N40" s="10">
        <v>4370.5565156884904</v>
      </c>
      <c r="O40" s="10">
        <v>103762.12680811062</v>
      </c>
      <c r="P40" s="10">
        <v>76462.770069786828</v>
      </c>
      <c r="Q40" s="10">
        <v>230654.12638567359</v>
      </c>
      <c r="R40" s="10">
        <v>13787.385905557081</v>
      </c>
      <c r="S40" s="10">
        <v>381726.83420185803</v>
      </c>
      <c r="T40" s="10">
        <v>304923.73073674727</v>
      </c>
      <c r="U40" s="10">
        <v>464404.64640782302</v>
      </c>
      <c r="V40" s="10">
        <v>298086.2066009703</v>
      </c>
      <c r="W40" s="10">
        <v>965963.52226078534</v>
      </c>
      <c r="X40" s="10">
        <v>242202.63336389922</v>
      </c>
      <c r="Y40" s="10">
        <v>1193038.9911586256</v>
      </c>
      <c r="Z40" s="10">
        <v>933482.38879337767</v>
      </c>
      <c r="AA40" s="10">
        <v>809309.97937881714</v>
      </c>
      <c r="AB40" s="10">
        <v>2403609.0850179563</v>
      </c>
      <c r="AC40" s="10">
        <v>355462.23887020745</v>
      </c>
      <c r="AD40" s="10">
        <v>89087.424791348894</v>
      </c>
      <c r="AE40" s="10">
        <v>29375.095750000801</v>
      </c>
      <c r="AF40" s="10">
        <v>138272.11522915159</v>
      </c>
      <c r="AG40" s="10">
        <v>331693.87823360099</v>
      </c>
      <c r="AH40" s="10">
        <v>532754.17862997821</v>
      </c>
      <c r="AI40" s="10">
        <v>516286.79515566357</v>
      </c>
      <c r="AJ40" s="10">
        <v>582433.87659877818</v>
      </c>
      <c r="AK40" s="10">
        <v>949316.45280714845</v>
      </c>
      <c r="AL40" s="10">
        <v>544979.93072001659</v>
      </c>
      <c r="AM40" s="10">
        <v>37223435.835228287</v>
      </c>
      <c r="AN40" s="10">
        <v>20770776.975040376</v>
      </c>
      <c r="AO40" s="10">
        <v>5716224.8995790752</v>
      </c>
      <c r="AP40" s="10">
        <v>67441.320078063291</v>
      </c>
      <c r="AQ40" s="10">
        <v>1595.0167572030341</v>
      </c>
      <c r="AR40" s="10">
        <v>373333.41331722186</v>
      </c>
      <c r="AS40" s="10">
        <v>51182.373886206224</v>
      </c>
      <c r="AT40" s="10">
        <v>140841.85426347223</v>
      </c>
      <c r="AU40" s="10">
        <v>197138.57615019943</v>
      </c>
      <c r="AV40" s="10">
        <v>230004.68846996775</v>
      </c>
      <c r="AW40" s="10">
        <v>388803.5582188844</v>
      </c>
      <c r="AX40" s="10">
        <v>634872.06985661574</v>
      </c>
      <c r="AY40" s="10">
        <v>1468552.2315471889</v>
      </c>
      <c r="AZ40" s="10">
        <v>428570.0932742742</v>
      </c>
      <c r="BA40" s="10">
        <v>436676.28780926688</v>
      </c>
      <c r="BB40" s="10">
        <v>953747.75305756112</v>
      </c>
      <c r="BC40" s="10">
        <v>3367637.2171561685</v>
      </c>
      <c r="BD40" s="10">
        <v>418701.15847527195</v>
      </c>
      <c r="BE40" s="10">
        <v>1245114.0895995384</v>
      </c>
      <c r="BF40" s="10">
        <v>563699.81514382525</v>
      </c>
      <c r="BG40" s="10">
        <v>378248.1792380769</v>
      </c>
      <c r="BH40" s="10">
        <v>202104.84997640972</v>
      </c>
      <c r="BI40" s="10">
        <v>177624.59501420599</v>
      </c>
      <c r="BJ40" s="10">
        <v>18349.639900236973</v>
      </c>
      <c r="BK40" s="10">
        <v>110437.37983516864</v>
      </c>
      <c r="BL40" s="10">
        <v>6121.7979257958705</v>
      </c>
      <c r="BM40" s="10">
        <v>96602.285389589204</v>
      </c>
      <c r="BN40" s="10">
        <v>124904.10043720032</v>
      </c>
      <c r="BO40" s="10">
        <v>908096.7837034174</v>
      </c>
      <c r="BP40" s="10">
        <v>98894.840781375417</v>
      </c>
      <c r="BQ40" s="10">
        <v>194235.12810031543</v>
      </c>
      <c r="BR40" s="10">
        <v>162129.31088099311</v>
      </c>
      <c r="BS40" s="10">
        <v>252739.47406684296</v>
      </c>
      <c r="BT40" s="10">
        <v>173339.75095078736</v>
      </c>
      <c r="BU40" s="10">
        <v>1118429.792611599</v>
      </c>
      <c r="BV40" s="10">
        <v>102820.98568804441</v>
      </c>
      <c r="BW40" s="10">
        <v>73564.87836605245</v>
      </c>
      <c r="BX40" s="10">
        <v>39246.888907942317</v>
      </c>
      <c r="BY40" s="10">
        <v>450183.82404453843</v>
      </c>
      <c r="BZ40" s="10">
        <v>84951.127436774419</v>
      </c>
      <c r="CA40" s="10">
        <v>391438.63611019484</v>
      </c>
      <c r="CB40" s="10">
        <v>27812.274164181155</v>
      </c>
      <c r="CC40" s="10">
        <v>25063.580248954044</v>
      </c>
      <c r="CD40" s="10">
        <v>153265.02786916005</v>
      </c>
      <c r="CE40" s="10">
        <v>241079.75050309399</v>
      </c>
      <c r="CF40" s="10">
        <v>658169.33808672731</v>
      </c>
      <c r="CG40" s="10">
        <v>694614.02211274207</v>
      </c>
      <c r="CH40" s="10">
        <v>366250.27242444048</v>
      </c>
      <c r="CI40" s="10">
        <v>1334195.0349100409</v>
      </c>
      <c r="CJ40" s="10">
        <v>289431.66822826141</v>
      </c>
      <c r="CK40" s="10">
        <v>605732.74553457287</v>
      </c>
      <c r="CL40" s="10">
        <v>448089.30760373845</v>
      </c>
      <c r="CM40" s="10">
        <v>83340.079189532946</v>
      </c>
      <c r="CN40" s="10">
        <v>190051.69872628496</v>
      </c>
      <c r="CO40" s="10">
        <v>1878073.1544387417</v>
      </c>
      <c r="CP40" s="10">
        <v>273859.69538652431</v>
      </c>
      <c r="CQ40" s="10">
        <v>334757.98924803268</v>
      </c>
      <c r="CR40" s="10">
        <v>315481.18309291272</v>
      </c>
      <c r="CS40" s="10">
        <v>70517.024678101443</v>
      </c>
      <c r="CT40" s="10">
        <v>40700.039424854884</v>
      </c>
      <c r="CU40" s="10">
        <v>311093.52739625744</v>
      </c>
      <c r="CV40" s="10">
        <v>1715.0423289813491</v>
      </c>
      <c r="CW40" s="10">
        <v>1482.6261561687934</v>
      </c>
      <c r="CX40" s="10">
        <v>222437.29071265226</v>
      </c>
      <c r="CY40" s="10">
        <v>65442.997423501212</v>
      </c>
      <c r="CZ40" s="10">
        <v>19820.012563698336</v>
      </c>
      <c r="DA40" s="10">
        <v>256563.11919520929</v>
      </c>
      <c r="DB40" s="10">
        <v>735471.99114046409</v>
      </c>
      <c r="DC40" s="10">
        <v>117789.52738164784</v>
      </c>
      <c r="DD40" s="10">
        <v>144755.27225046328</v>
      </c>
      <c r="DE40" s="10">
        <v>10211.089329465975</v>
      </c>
      <c r="DF40" s="10">
        <v>9970.0661898785074</v>
      </c>
      <c r="DG40" s="10">
        <v>3866.3346631520967</v>
      </c>
      <c r="DH40" s="10">
        <v>35903.603047721786</v>
      </c>
      <c r="DI40" s="10">
        <v>36437.676219335204</v>
      </c>
      <c r="DJ40" s="10">
        <v>31100.983016390313</v>
      </c>
      <c r="DK40" s="10">
        <v>170959.35454516983</v>
      </c>
      <c r="DL40" s="10">
        <v>316531.5932309443</v>
      </c>
      <c r="DM40" s="10">
        <v>102950.56311616865</v>
      </c>
      <c r="DN40" s="10">
        <v>951410.765365378</v>
      </c>
      <c r="DO40" s="10">
        <v>1491278.3256420637</v>
      </c>
      <c r="DP40" s="10">
        <v>100717.28838050681</v>
      </c>
      <c r="DQ40" s="10">
        <v>115664.01622875416</v>
      </c>
      <c r="DR40" s="10">
        <v>396392.91756032495</v>
      </c>
      <c r="DS40" s="10">
        <v>1099.1839766239896</v>
      </c>
      <c r="DT40" s="10">
        <v>12999590.253916487</v>
      </c>
      <c r="DU40" s="10">
        <v>129443.87396309058</v>
      </c>
      <c r="DV40" s="10">
        <v>240503.88281820319</v>
      </c>
      <c r="DW40" s="10">
        <v>130914.25737625934</v>
      </c>
      <c r="DX40" s="10">
        <v>5519.6772888661881</v>
      </c>
      <c r="DY40" s="10">
        <v>6762.25386104475</v>
      </c>
      <c r="DZ40" s="10">
        <v>27518.111634809371</v>
      </c>
      <c r="EA40" s="10">
        <v>133630.48302813829</v>
      </c>
      <c r="EB40" s="10">
        <v>126789.28446838802</v>
      </c>
      <c r="EC40" s="10">
        <v>1767204.4904206588</v>
      </c>
      <c r="ED40" s="10">
        <v>127873.96513515203</v>
      </c>
      <c r="EE40" s="10">
        <v>5506.3658864825557</v>
      </c>
      <c r="EF40" s="10">
        <v>1924814.1639397473</v>
      </c>
      <c r="EG40" s="10">
        <v>3027.0588865666332</v>
      </c>
      <c r="EH40" s="10">
        <v>8243.9851029767451</v>
      </c>
      <c r="EI40" s="10">
        <v>2752.6474848152707</v>
      </c>
      <c r="EJ40" s="10">
        <v>832.54718323708391</v>
      </c>
      <c r="EK40" s="10">
        <v>3466.3154241192651</v>
      </c>
      <c r="EL40" s="10">
        <v>2177700.516615706</v>
      </c>
      <c r="EM40" s="11">
        <v>125982018.66934399</v>
      </c>
      <c r="EN40" s="10">
        <v>327285.34727704286</v>
      </c>
      <c r="EO40" s="10">
        <v>1266473.5654834441</v>
      </c>
      <c r="EP40" s="10">
        <v>0</v>
      </c>
      <c r="EQ40" s="11">
        <v>1593758.9127604871</v>
      </c>
      <c r="ER40" s="10">
        <v>0</v>
      </c>
      <c r="ES40" s="10">
        <v>-103399.39483428</v>
      </c>
      <c r="ET40" s="11">
        <v>-103399.39483428</v>
      </c>
      <c r="EU40" s="10">
        <v>5910467.9479164341</v>
      </c>
      <c r="EV40" s="11">
        <v>7400827.465842641</v>
      </c>
      <c r="EW40" s="10">
        <v>9027755.3254687507</v>
      </c>
      <c r="EX40" s="11">
        <v>124174704.62077723</v>
      </c>
      <c r="EY40" s="12">
        <v>-180386.18894064426</v>
      </c>
    </row>
    <row r="41" spans="1:155" s="13" customFormat="1" ht="14.15" customHeight="1" x14ac:dyDescent="0.25">
      <c r="A41" s="23"/>
      <c r="B41" s="8" t="s">
        <v>45</v>
      </c>
      <c r="C41" s="9" t="s">
        <v>196</v>
      </c>
      <c r="D41" s="10">
        <v>5039.3842400449093</v>
      </c>
      <c r="E41" s="10">
        <v>11013.600153629332</v>
      </c>
      <c r="F41" s="10">
        <v>1144.820511730361</v>
      </c>
      <c r="G41" s="10">
        <v>41485.702836122182</v>
      </c>
      <c r="H41" s="10">
        <v>43011.988859302277</v>
      </c>
      <c r="I41" s="10">
        <v>51747.823662871393</v>
      </c>
      <c r="J41" s="10">
        <v>17319.725280534258</v>
      </c>
      <c r="K41" s="10">
        <v>210990.96854969746</v>
      </c>
      <c r="L41" s="10">
        <v>10326.001108600842</v>
      </c>
      <c r="M41" s="10">
        <v>11045.723935034455</v>
      </c>
      <c r="N41" s="10">
        <v>2336.897923989799</v>
      </c>
      <c r="O41" s="10">
        <v>19389.687092439541</v>
      </c>
      <c r="P41" s="10">
        <v>26826.391704964837</v>
      </c>
      <c r="Q41" s="10">
        <v>5906.6628790669529</v>
      </c>
      <c r="R41" s="10">
        <v>1659.5544248159395</v>
      </c>
      <c r="S41" s="10">
        <v>27289.468507729143</v>
      </c>
      <c r="T41" s="10">
        <v>56461.404399622596</v>
      </c>
      <c r="U41" s="10">
        <v>48291.75542242638</v>
      </c>
      <c r="V41" s="10">
        <v>8845.8706939972217</v>
      </c>
      <c r="W41" s="10">
        <v>25068.80421516587</v>
      </c>
      <c r="X41" s="10">
        <v>9445.4449435882761</v>
      </c>
      <c r="Y41" s="10">
        <v>99159.428875280573</v>
      </c>
      <c r="Z41" s="10">
        <v>405489.1267049216</v>
      </c>
      <c r="AA41" s="10">
        <v>319267.49587872456</v>
      </c>
      <c r="AB41" s="10">
        <v>779019.04619002971</v>
      </c>
      <c r="AC41" s="10">
        <v>34686.204720886381</v>
      </c>
      <c r="AD41" s="10">
        <v>5329.8957448796755</v>
      </c>
      <c r="AE41" s="10">
        <v>3411.6080753083215</v>
      </c>
      <c r="AF41" s="10">
        <v>23976.950804453631</v>
      </c>
      <c r="AG41" s="10">
        <v>47913.927051548577</v>
      </c>
      <c r="AH41" s="10">
        <v>188834.77524960082</v>
      </c>
      <c r="AI41" s="10">
        <v>21425.991497006762</v>
      </c>
      <c r="AJ41" s="10">
        <v>65418.742881419479</v>
      </c>
      <c r="AK41" s="10">
        <v>58904.589916769866</v>
      </c>
      <c r="AL41" s="10">
        <v>64945.551712850196</v>
      </c>
      <c r="AM41" s="10">
        <v>323947.83368666482</v>
      </c>
      <c r="AN41" s="10">
        <v>1638836.9816720062</v>
      </c>
      <c r="AO41" s="10">
        <v>240141.3297789825</v>
      </c>
      <c r="AP41" s="10">
        <v>36535.182798250578</v>
      </c>
      <c r="AQ41" s="10">
        <v>2056.2888953043002</v>
      </c>
      <c r="AR41" s="10">
        <v>31826.06095847729</v>
      </c>
      <c r="AS41" s="10">
        <v>35536.84462982176</v>
      </c>
      <c r="AT41" s="10">
        <v>12915.380608217212</v>
      </c>
      <c r="AU41" s="10">
        <v>65242.819426579823</v>
      </c>
      <c r="AV41" s="10">
        <v>14874.302688418054</v>
      </c>
      <c r="AW41" s="10">
        <v>80153.340297046117</v>
      </c>
      <c r="AX41" s="10">
        <v>285421.49212330539</v>
      </c>
      <c r="AY41" s="10">
        <v>594633.41408772673</v>
      </c>
      <c r="AZ41" s="10">
        <v>80397.830433526775</v>
      </c>
      <c r="BA41" s="10">
        <v>31789.852027937188</v>
      </c>
      <c r="BB41" s="10">
        <v>106300.3754596527</v>
      </c>
      <c r="BC41" s="10">
        <v>15748.502218424124</v>
      </c>
      <c r="BD41" s="10">
        <v>19538.215669917121</v>
      </c>
      <c r="BE41" s="10">
        <v>91311.897333754372</v>
      </c>
      <c r="BF41" s="10">
        <v>41564.830494367241</v>
      </c>
      <c r="BG41" s="10">
        <v>54713.616142099119</v>
      </c>
      <c r="BH41" s="10">
        <v>12847.383444886891</v>
      </c>
      <c r="BI41" s="10">
        <v>12264.731153310504</v>
      </c>
      <c r="BJ41" s="10">
        <v>22662.47479439541</v>
      </c>
      <c r="BK41" s="10">
        <v>40558.931009952496</v>
      </c>
      <c r="BL41" s="10">
        <v>2571.9152407161009</v>
      </c>
      <c r="BM41" s="10">
        <v>22143.407691617216</v>
      </c>
      <c r="BN41" s="10">
        <v>27288.053233939107</v>
      </c>
      <c r="BO41" s="10">
        <v>210618.68828828266</v>
      </c>
      <c r="BP41" s="10">
        <v>20294.667049808093</v>
      </c>
      <c r="BQ41" s="10">
        <v>39804.108915467892</v>
      </c>
      <c r="BR41" s="10">
        <v>49069.040210591404</v>
      </c>
      <c r="BS41" s="10">
        <v>44408.523919761996</v>
      </c>
      <c r="BT41" s="10">
        <v>38601.342563569422</v>
      </c>
      <c r="BU41" s="10">
        <v>96847.990764336661</v>
      </c>
      <c r="BV41" s="10">
        <v>69609.322061898798</v>
      </c>
      <c r="BW41" s="10">
        <v>23780.658494664225</v>
      </c>
      <c r="BX41" s="10">
        <v>23784.303658775381</v>
      </c>
      <c r="BY41" s="10">
        <v>122140.9227392078</v>
      </c>
      <c r="BZ41" s="10">
        <v>153128.02780508838</v>
      </c>
      <c r="CA41" s="10">
        <v>121637.11115382276</v>
      </c>
      <c r="CB41" s="10">
        <v>8342.2697596620274</v>
      </c>
      <c r="CC41" s="10">
        <v>5117.5736344644592</v>
      </c>
      <c r="CD41" s="10">
        <v>38789.821581894706</v>
      </c>
      <c r="CE41" s="10">
        <v>17572.789537004039</v>
      </c>
      <c r="CF41" s="10">
        <v>70205.734695746738</v>
      </c>
      <c r="CG41" s="10">
        <v>42919.081996036795</v>
      </c>
      <c r="CH41" s="10">
        <v>98837.265450988256</v>
      </c>
      <c r="CI41" s="10">
        <v>544472.79472827201</v>
      </c>
      <c r="CJ41" s="10">
        <v>51056.376484360684</v>
      </c>
      <c r="CK41" s="10">
        <v>100089.52313511568</v>
      </c>
      <c r="CL41" s="10">
        <v>152166.5641226974</v>
      </c>
      <c r="CM41" s="10">
        <v>23807.624199957245</v>
      </c>
      <c r="CN41" s="10">
        <v>120976.4367936661</v>
      </c>
      <c r="CO41" s="10">
        <v>85617.792278256587</v>
      </c>
      <c r="CP41" s="10">
        <v>21363.433202646018</v>
      </c>
      <c r="CQ41" s="10">
        <v>70529.893580827178</v>
      </c>
      <c r="CR41" s="10">
        <v>19320.874818512522</v>
      </c>
      <c r="CS41" s="10">
        <v>878.59083944746249</v>
      </c>
      <c r="CT41" s="10">
        <v>4007.3442611949395</v>
      </c>
      <c r="CU41" s="10">
        <v>98853.973494284292</v>
      </c>
      <c r="CV41" s="10">
        <v>9013.0980570772444</v>
      </c>
      <c r="CW41" s="10">
        <v>7476.7028038571652</v>
      </c>
      <c r="CX41" s="10">
        <v>154909.37778035505</v>
      </c>
      <c r="CY41" s="10">
        <v>156144.54086362181</v>
      </c>
      <c r="CZ41" s="10">
        <v>33482.498675085357</v>
      </c>
      <c r="DA41" s="10">
        <v>39460.667368017559</v>
      </c>
      <c r="DB41" s="10">
        <v>6046598.1062965784</v>
      </c>
      <c r="DC41" s="10">
        <v>28684.022759563231</v>
      </c>
      <c r="DD41" s="10">
        <v>100287.89891553944</v>
      </c>
      <c r="DE41" s="10">
        <v>3585.3218393397519</v>
      </c>
      <c r="DF41" s="10">
        <v>34731.182472284177</v>
      </c>
      <c r="DG41" s="10">
        <v>2861.9300666794079</v>
      </c>
      <c r="DH41" s="10">
        <v>11736.169334074637</v>
      </c>
      <c r="DI41" s="10">
        <v>38412.059287911055</v>
      </c>
      <c r="DJ41" s="10">
        <v>528696.84510148049</v>
      </c>
      <c r="DK41" s="10">
        <v>23811.166837825065</v>
      </c>
      <c r="DL41" s="10">
        <v>95753.010204592807</v>
      </c>
      <c r="DM41" s="10">
        <v>651875.56436329102</v>
      </c>
      <c r="DN41" s="10">
        <v>5617835.3613275671</v>
      </c>
      <c r="DO41" s="10">
        <v>7875819.6306608263</v>
      </c>
      <c r="DP41" s="10">
        <v>778166.3180851643</v>
      </c>
      <c r="DQ41" s="10">
        <v>572248.00402128417</v>
      </c>
      <c r="DR41" s="10">
        <v>755720.07292860316</v>
      </c>
      <c r="DS41" s="10">
        <v>449503.38308669731</v>
      </c>
      <c r="DT41" s="10">
        <v>12175069.503065377</v>
      </c>
      <c r="DU41" s="10">
        <v>164333.51318308307</v>
      </c>
      <c r="DV41" s="10">
        <v>609572.63300547481</v>
      </c>
      <c r="DW41" s="10">
        <v>704420.69193868316</v>
      </c>
      <c r="DX41" s="10">
        <v>36303.282770413163</v>
      </c>
      <c r="DY41" s="10">
        <v>18746.761406720521</v>
      </c>
      <c r="DZ41" s="10">
        <v>164770.91087278398</v>
      </c>
      <c r="EA41" s="10">
        <v>211054.65687556955</v>
      </c>
      <c r="EB41" s="10">
        <v>150440.75787580968</v>
      </c>
      <c r="EC41" s="10">
        <v>1192086.2404533287</v>
      </c>
      <c r="ED41" s="10">
        <v>376105.44957381883</v>
      </c>
      <c r="EE41" s="10">
        <v>5124.2034996450466</v>
      </c>
      <c r="EF41" s="10">
        <v>2479644.6659202306</v>
      </c>
      <c r="EG41" s="10">
        <v>460841.96110782231</v>
      </c>
      <c r="EH41" s="10">
        <v>51188.991710945134</v>
      </c>
      <c r="EI41" s="10">
        <v>14486.791856198095</v>
      </c>
      <c r="EJ41" s="10">
        <v>15950.080688382457</v>
      </c>
      <c r="EK41" s="10">
        <v>18559.754617745111</v>
      </c>
      <c r="EL41" s="10">
        <v>3878293.0867649857</v>
      </c>
      <c r="EM41" s="11">
        <v>56028711.64119298</v>
      </c>
      <c r="EN41" s="10">
        <v>130159.79450603324</v>
      </c>
      <c r="EO41" s="10">
        <v>308102.83030189824</v>
      </c>
      <c r="EP41" s="10">
        <v>0</v>
      </c>
      <c r="EQ41" s="11">
        <v>438262.62480793148</v>
      </c>
      <c r="ER41" s="10">
        <v>0</v>
      </c>
      <c r="ES41" s="10">
        <v>675969.37218587333</v>
      </c>
      <c r="ET41" s="11">
        <v>675969.37218587333</v>
      </c>
      <c r="EU41" s="10">
        <v>1428953.8529247579</v>
      </c>
      <c r="EV41" s="11">
        <v>2543185.8499185629</v>
      </c>
      <c r="EW41" s="10">
        <v>693583.61891874997</v>
      </c>
      <c r="EX41" s="11">
        <v>57886939.307484776</v>
      </c>
      <c r="EY41" s="12">
        <v>8625.4352919831872</v>
      </c>
    </row>
    <row r="42" spans="1:155" s="13" customFormat="1" ht="14.15" customHeight="1" x14ac:dyDescent="0.25">
      <c r="A42" s="23"/>
      <c r="B42" s="8" t="s">
        <v>46</v>
      </c>
      <c r="C42" s="9" t="s">
        <v>197</v>
      </c>
      <c r="D42" s="10">
        <v>645.09484412330721</v>
      </c>
      <c r="E42" s="10">
        <v>4458.520091149092</v>
      </c>
      <c r="F42" s="10">
        <v>207.73998938377858</v>
      </c>
      <c r="G42" s="10">
        <v>1606.599569792997</v>
      </c>
      <c r="H42" s="10">
        <v>785.65429328161508</v>
      </c>
      <c r="I42" s="10">
        <v>144088.77674869745</v>
      </c>
      <c r="J42" s="10">
        <v>38317.218385863693</v>
      </c>
      <c r="K42" s="10">
        <v>203586.19251188135</v>
      </c>
      <c r="L42" s="10">
        <v>73856.983590030242</v>
      </c>
      <c r="M42" s="10">
        <v>32917.654617514847</v>
      </c>
      <c r="N42" s="10">
        <v>9068.7850450393835</v>
      </c>
      <c r="O42" s="10">
        <v>31489.635165733831</v>
      </c>
      <c r="P42" s="10">
        <v>31510.172355092986</v>
      </c>
      <c r="Q42" s="10">
        <v>9586.0249004902871</v>
      </c>
      <c r="R42" s="10">
        <v>4246.4511529318197</v>
      </c>
      <c r="S42" s="10">
        <v>29925.327631559107</v>
      </c>
      <c r="T42" s="10">
        <v>36694.680065847875</v>
      </c>
      <c r="U42" s="10">
        <v>101455.33212328085</v>
      </c>
      <c r="V42" s="10">
        <v>22004.258338821081</v>
      </c>
      <c r="W42" s="10">
        <v>74045.512848151469</v>
      </c>
      <c r="X42" s="10">
        <v>29037.036034790508</v>
      </c>
      <c r="Y42" s="10">
        <v>133107.80793619555</v>
      </c>
      <c r="Z42" s="10">
        <v>142501.27206882453</v>
      </c>
      <c r="AA42" s="10">
        <v>19746.677909508115</v>
      </c>
      <c r="AB42" s="10">
        <v>53153.117188982287</v>
      </c>
      <c r="AC42" s="10">
        <v>93011.471814446995</v>
      </c>
      <c r="AD42" s="10">
        <v>10556.031913630146</v>
      </c>
      <c r="AE42" s="10">
        <v>8037.5715916855861</v>
      </c>
      <c r="AF42" s="10">
        <v>60668.182995296535</v>
      </c>
      <c r="AG42" s="10">
        <v>31321.012734969481</v>
      </c>
      <c r="AH42" s="10">
        <v>324487.55268707522</v>
      </c>
      <c r="AI42" s="10">
        <v>74403.522626689752</v>
      </c>
      <c r="AJ42" s="10">
        <v>144421.84076840599</v>
      </c>
      <c r="AK42" s="10">
        <v>92507.048725296772</v>
      </c>
      <c r="AL42" s="10">
        <v>70435.624017262046</v>
      </c>
      <c r="AM42" s="10">
        <v>228593.56557414166</v>
      </c>
      <c r="AN42" s="10">
        <v>175276.17731740646</v>
      </c>
      <c r="AO42" s="10">
        <v>10205595.633876016</v>
      </c>
      <c r="AP42" s="10">
        <v>35754.519551522768</v>
      </c>
      <c r="AQ42" s="10">
        <v>7295.972184294832</v>
      </c>
      <c r="AR42" s="10">
        <v>82964.616125775705</v>
      </c>
      <c r="AS42" s="10">
        <v>35448.627614527126</v>
      </c>
      <c r="AT42" s="10">
        <v>15102.000384026489</v>
      </c>
      <c r="AU42" s="10">
        <v>46543.812354257519</v>
      </c>
      <c r="AV42" s="10">
        <v>53509.989559738271</v>
      </c>
      <c r="AW42" s="10">
        <v>152837.94483634178</v>
      </c>
      <c r="AX42" s="10">
        <v>126666.12678781041</v>
      </c>
      <c r="AY42" s="10">
        <v>466247.40916128352</v>
      </c>
      <c r="AZ42" s="10">
        <v>65415.699331272328</v>
      </c>
      <c r="BA42" s="10">
        <v>55876.869261760708</v>
      </c>
      <c r="BB42" s="10">
        <v>219207.56006276922</v>
      </c>
      <c r="BC42" s="10">
        <v>45850.201286684452</v>
      </c>
      <c r="BD42" s="10">
        <v>78289.221525137138</v>
      </c>
      <c r="BE42" s="10">
        <v>150296.12007490289</v>
      </c>
      <c r="BF42" s="10">
        <v>52133.000496260436</v>
      </c>
      <c r="BG42" s="10">
        <v>45393.535787674373</v>
      </c>
      <c r="BH42" s="10">
        <v>23498.970824323715</v>
      </c>
      <c r="BI42" s="10">
        <v>26620.051400629232</v>
      </c>
      <c r="BJ42" s="10">
        <v>75766.339423274258</v>
      </c>
      <c r="BK42" s="10">
        <v>82290.062500910019</v>
      </c>
      <c r="BL42" s="10">
        <v>14901.438994163234</v>
      </c>
      <c r="BM42" s="10">
        <v>68909.577029992288</v>
      </c>
      <c r="BN42" s="10">
        <v>60219.663427429601</v>
      </c>
      <c r="BO42" s="10">
        <v>570282.90902358957</v>
      </c>
      <c r="BP42" s="10">
        <v>40095.924650926725</v>
      </c>
      <c r="BQ42" s="10">
        <v>54317.265728142898</v>
      </c>
      <c r="BR42" s="10">
        <v>85389.003608834275</v>
      </c>
      <c r="BS42" s="10">
        <v>168662.04011420591</v>
      </c>
      <c r="BT42" s="10">
        <v>17350.450936406713</v>
      </c>
      <c r="BU42" s="10">
        <v>248114.35407114244</v>
      </c>
      <c r="BV42" s="10">
        <v>186290.86844636549</v>
      </c>
      <c r="BW42" s="10">
        <v>61578.959340609756</v>
      </c>
      <c r="BX42" s="10">
        <v>30715.895352460484</v>
      </c>
      <c r="BY42" s="10">
        <v>33825.495876110799</v>
      </c>
      <c r="BZ42" s="10">
        <v>66953.05957988539</v>
      </c>
      <c r="CA42" s="10">
        <v>255004.60675722128</v>
      </c>
      <c r="CB42" s="10">
        <v>55588.698984447939</v>
      </c>
      <c r="CC42" s="10">
        <v>24563.401357181272</v>
      </c>
      <c r="CD42" s="10">
        <v>51140.139373596721</v>
      </c>
      <c r="CE42" s="10">
        <v>43378.565093078316</v>
      </c>
      <c r="CF42" s="10">
        <v>804680.34006924683</v>
      </c>
      <c r="CG42" s="10">
        <v>71361.926886843867</v>
      </c>
      <c r="CH42" s="10">
        <v>27116.027180368612</v>
      </c>
      <c r="CI42" s="10">
        <v>178005.93080585118</v>
      </c>
      <c r="CJ42" s="10">
        <v>50016.095722124366</v>
      </c>
      <c r="CK42" s="10">
        <v>189210.35258297675</v>
      </c>
      <c r="CL42" s="10">
        <v>248419.52732427139</v>
      </c>
      <c r="CM42" s="10">
        <v>67522.311152109716</v>
      </c>
      <c r="CN42" s="10">
        <v>91166.659016027916</v>
      </c>
      <c r="CO42" s="10">
        <v>155349.30811213088</v>
      </c>
      <c r="CP42" s="10">
        <v>20741.793165815674</v>
      </c>
      <c r="CQ42" s="10">
        <v>127349.57647574163</v>
      </c>
      <c r="CR42" s="10">
        <v>39675.464315096135</v>
      </c>
      <c r="CS42" s="10">
        <v>19284.937613165341</v>
      </c>
      <c r="CT42" s="10">
        <v>15677.011258648801</v>
      </c>
      <c r="CU42" s="10">
        <v>269917.3002920287</v>
      </c>
      <c r="CV42" s="10">
        <v>16659.192581946671</v>
      </c>
      <c r="CW42" s="10">
        <v>33513.087313881428</v>
      </c>
      <c r="CX42" s="10">
        <v>1189049.1308833985</v>
      </c>
      <c r="CY42" s="10">
        <v>378244.45625451626</v>
      </c>
      <c r="CZ42" s="10">
        <v>373310.1927802983</v>
      </c>
      <c r="DA42" s="10">
        <v>617263.92231269972</v>
      </c>
      <c r="DB42" s="10">
        <v>604325.30102801416</v>
      </c>
      <c r="DC42" s="10">
        <v>26963.939533712874</v>
      </c>
      <c r="DD42" s="10">
        <v>639162.82379314909</v>
      </c>
      <c r="DE42" s="10">
        <v>12975.206006823191</v>
      </c>
      <c r="DF42" s="10">
        <v>47292.391178685786</v>
      </c>
      <c r="DG42" s="10">
        <v>9808.7824052097458</v>
      </c>
      <c r="DH42" s="10">
        <v>22769.473592308466</v>
      </c>
      <c r="DI42" s="10">
        <v>529843.20814296254</v>
      </c>
      <c r="DJ42" s="10">
        <v>115436.38420851472</v>
      </c>
      <c r="DK42" s="10">
        <v>132082.09666810214</v>
      </c>
      <c r="DL42" s="10">
        <v>154257.93008576625</v>
      </c>
      <c r="DM42" s="10">
        <v>272986.88723988028</v>
      </c>
      <c r="DN42" s="10">
        <v>368791.37012877874</v>
      </c>
      <c r="DO42" s="10">
        <v>6450356.6349485116</v>
      </c>
      <c r="DP42" s="10">
        <v>469763.19331930624</v>
      </c>
      <c r="DQ42" s="10">
        <v>1025069.9280909128</v>
      </c>
      <c r="DR42" s="10">
        <v>986590.57898673089</v>
      </c>
      <c r="DS42" s="10">
        <v>30743.95867223441</v>
      </c>
      <c r="DT42" s="10">
        <v>2039483.3810815634</v>
      </c>
      <c r="DU42" s="10">
        <v>216862.04845340387</v>
      </c>
      <c r="DV42" s="10">
        <v>390263.18323263119</v>
      </c>
      <c r="DW42" s="10">
        <v>189996.22933228812</v>
      </c>
      <c r="DX42" s="10">
        <v>53372.124686504387</v>
      </c>
      <c r="DY42" s="10">
        <v>32481.720804483604</v>
      </c>
      <c r="DZ42" s="10">
        <v>344484.24332648958</v>
      </c>
      <c r="EA42" s="10">
        <v>819422.45945470943</v>
      </c>
      <c r="EB42" s="10">
        <v>449784.06760163873</v>
      </c>
      <c r="EC42" s="10">
        <v>2006528.7156407607</v>
      </c>
      <c r="ED42" s="10">
        <v>185615.20274308877</v>
      </c>
      <c r="EE42" s="10">
        <v>23439.678855950548</v>
      </c>
      <c r="EF42" s="10">
        <v>92830.920377607777</v>
      </c>
      <c r="EG42" s="10">
        <v>23847.177683732301</v>
      </c>
      <c r="EH42" s="10">
        <v>160073.33812211733</v>
      </c>
      <c r="EI42" s="10">
        <v>148429.86871459213</v>
      </c>
      <c r="EJ42" s="10">
        <v>147284.32073458526</v>
      </c>
      <c r="EK42" s="10">
        <v>6125.4843073274888</v>
      </c>
      <c r="EL42" s="10">
        <v>2073568.3789636781</v>
      </c>
      <c r="EM42" s="11">
        <v>43114295.906576201</v>
      </c>
      <c r="EN42" s="10">
        <v>3126563.2403244153</v>
      </c>
      <c r="EO42" s="10">
        <v>13364916.976578873</v>
      </c>
      <c r="EP42" s="10">
        <v>0</v>
      </c>
      <c r="EQ42" s="11">
        <v>16491480.216903288</v>
      </c>
      <c r="ER42" s="10">
        <v>2732945.8062940016</v>
      </c>
      <c r="ES42" s="10">
        <v>5164187.0767380781</v>
      </c>
      <c r="ET42" s="11">
        <v>7897132.8830320798</v>
      </c>
      <c r="EU42" s="10">
        <v>48572719.192983516</v>
      </c>
      <c r="EV42" s="11">
        <v>72961332.292918891</v>
      </c>
      <c r="EW42" s="10">
        <v>4995983.0396453142</v>
      </c>
      <c r="EX42" s="11">
        <v>111467725.73663443</v>
      </c>
      <c r="EY42" s="12">
        <v>388080.57678465545</v>
      </c>
    </row>
    <row r="43" spans="1:155" s="13" customFormat="1" ht="14.15" customHeight="1" x14ac:dyDescent="0.25">
      <c r="A43" s="23"/>
      <c r="B43" s="8" t="s">
        <v>47</v>
      </c>
      <c r="C43" s="9" t="s">
        <v>198</v>
      </c>
      <c r="D43" s="10">
        <v>10417702.416581618</v>
      </c>
      <c r="E43" s="10">
        <v>885136.97581164679</v>
      </c>
      <c r="F43" s="10">
        <v>880312.67715680948</v>
      </c>
      <c r="G43" s="10">
        <v>1624577.9580435965</v>
      </c>
      <c r="H43" s="10">
        <v>683581.53205325303</v>
      </c>
      <c r="I43" s="10">
        <v>1481532.4251537407</v>
      </c>
      <c r="J43" s="10">
        <v>3889138.9914418375</v>
      </c>
      <c r="K43" s="10">
        <v>3282052.2870453047</v>
      </c>
      <c r="L43" s="10">
        <v>2857835.9392849188</v>
      </c>
      <c r="M43" s="10">
        <v>2969314.7848079954</v>
      </c>
      <c r="N43" s="10">
        <v>683277.31478039385</v>
      </c>
      <c r="O43" s="10">
        <v>64038.226696295977</v>
      </c>
      <c r="P43" s="10">
        <v>71661.677705801922</v>
      </c>
      <c r="Q43" s="10">
        <v>62775.315472713555</v>
      </c>
      <c r="R43" s="10">
        <v>25340.363479468899</v>
      </c>
      <c r="S43" s="10">
        <v>78615.323532286144</v>
      </c>
      <c r="T43" s="10">
        <v>81939.070816612177</v>
      </c>
      <c r="U43" s="10">
        <v>129643.56693219578</v>
      </c>
      <c r="V43" s="10">
        <v>16679.063753606337</v>
      </c>
      <c r="W43" s="10">
        <v>36915.428207721983</v>
      </c>
      <c r="X43" s="10">
        <v>52866.350823747161</v>
      </c>
      <c r="Y43" s="10">
        <v>186232.08921548229</v>
      </c>
      <c r="Z43" s="10">
        <v>381369.27886571432</v>
      </c>
      <c r="AA43" s="10">
        <v>92266.800232158246</v>
      </c>
      <c r="AB43" s="10">
        <v>99147.222462883263</v>
      </c>
      <c r="AC43" s="10">
        <v>217494.1655430058</v>
      </c>
      <c r="AD43" s="10">
        <v>37857.440283909411</v>
      </c>
      <c r="AE43" s="10">
        <v>52842.657229127275</v>
      </c>
      <c r="AF43" s="10">
        <v>53501.761462100236</v>
      </c>
      <c r="AG43" s="10">
        <v>69205.227863205786</v>
      </c>
      <c r="AH43" s="10">
        <v>286327.35788890684</v>
      </c>
      <c r="AI43" s="10">
        <v>84516.698012961628</v>
      </c>
      <c r="AJ43" s="10">
        <v>142616.8733713676</v>
      </c>
      <c r="AK43" s="10">
        <v>704417.5774288656</v>
      </c>
      <c r="AL43" s="10">
        <v>244699.48565586141</v>
      </c>
      <c r="AM43" s="10">
        <v>335539.55284052016</v>
      </c>
      <c r="AN43" s="10">
        <v>153874.04751355332</v>
      </c>
      <c r="AO43" s="10">
        <v>499577.70956113859</v>
      </c>
      <c r="AP43" s="10">
        <v>27131662.99529209</v>
      </c>
      <c r="AQ43" s="10">
        <v>193721.16476404475</v>
      </c>
      <c r="AR43" s="10">
        <v>21513408.099732492</v>
      </c>
      <c r="AS43" s="10">
        <v>1750915.4813171558</v>
      </c>
      <c r="AT43" s="10">
        <v>246678.59984553145</v>
      </c>
      <c r="AU43" s="10">
        <v>1842173.370063887</v>
      </c>
      <c r="AV43" s="10">
        <v>28635139.012669224</v>
      </c>
      <c r="AW43" s="10">
        <v>7016804.0573634664</v>
      </c>
      <c r="AX43" s="10">
        <v>88878.843992032285</v>
      </c>
      <c r="AY43" s="10">
        <v>347095.47763190779</v>
      </c>
      <c r="AZ43" s="10">
        <v>4348553.3772661183</v>
      </c>
      <c r="BA43" s="10">
        <v>923022.53249658819</v>
      </c>
      <c r="BB43" s="10">
        <v>1120069.7716821239</v>
      </c>
      <c r="BC43" s="10">
        <v>2737633.7158085918</v>
      </c>
      <c r="BD43" s="10">
        <v>1659737.8330853111</v>
      </c>
      <c r="BE43" s="10">
        <v>4797351.3531936537</v>
      </c>
      <c r="BF43" s="10">
        <v>2991964.7562807677</v>
      </c>
      <c r="BG43" s="10">
        <v>806863.0780929249</v>
      </c>
      <c r="BH43" s="10">
        <v>524548.5629489373</v>
      </c>
      <c r="BI43" s="10">
        <v>2480867.9796239501</v>
      </c>
      <c r="BJ43" s="10">
        <v>471776.04206280061</v>
      </c>
      <c r="BK43" s="10">
        <v>2991204.6337741134</v>
      </c>
      <c r="BL43" s="10">
        <v>63396.658632001134</v>
      </c>
      <c r="BM43" s="10">
        <v>6355317.4960888149</v>
      </c>
      <c r="BN43" s="10">
        <v>776600.04666041688</v>
      </c>
      <c r="BO43" s="10">
        <v>1976294.4539737741</v>
      </c>
      <c r="BP43" s="10">
        <v>231217.37742047248</v>
      </c>
      <c r="BQ43" s="10">
        <v>172364.65277784868</v>
      </c>
      <c r="BR43" s="10">
        <v>402872.01940232073</v>
      </c>
      <c r="BS43" s="10">
        <v>529598.72692183405</v>
      </c>
      <c r="BT43" s="10">
        <v>14774.57977795511</v>
      </c>
      <c r="BU43" s="10">
        <v>927814.7978852503</v>
      </c>
      <c r="BV43" s="10">
        <v>769068.43433203653</v>
      </c>
      <c r="BW43" s="10">
        <v>124106.1615860462</v>
      </c>
      <c r="BX43" s="10">
        <v>131464.75642266974</v>
      </c>
      <c r="BY43" s="10">
        <v>338483.00394614995</v>
      </c>
      <c r="BZ43" s="10">
        <v>910876.13385222852</v>
      </c>
      <c r="CA43" s="10">
        <v>492701.1870517389</v>
      </c>
      <c r="CB43" s="10">
        <v>199407.08997435565</v>
      </c>
      <c r="CC43" s="10">
        <v>409522.43705840776</v>
      </c>
      <c r="CD43" s="10">
        <v>204615.4120992609</v>
      </c>
      <c r="CE43" s="10">
        <v>209282.82608167906</v>
      </c>
      <c r="CF43" s="10">
        <v>864350.69313445746</v>
      </c>
      <c r="CG43" s="10">
        <v>215304.05409950286</v>
      </c>
      <c r="CH43" s="10">
        <v>93278.09943551413</v>
      </c>
      <c r="CI43" s="10">
        <v>224095.48960834305</v>
      </c>
      <c r="CJ43" s="10">
        <v>90894.988910309301</v>
      </c>
      <c r="CK43" s="10">
        <v>322680.72804807522</v>
      </c>
      <c r="CL43" s="10">
        <v>493470.8274340838</v>
      </c>
      <c r="CM43" s="10">
        <v>93889.04571586891</v>
      </c>
      <c r="CN43" s="10">
        <v>18368.871099242144</v>
      </c>
      <c r="CO43" s="10">
        <v>422856.97975519812</v>
      </c>
      <c r="CP43" s="10">
        <v>32294.538783362223</v>
      </c>
      <c r="CQ43" s="10">
        <v>185759.70706010534</v>
      </c>
      <c r="CR43" s="10">
        <v>142898.61999617814</v>
      </c>
      <c r="CS43" s="10">
        <v>171076.65284698756</v>
      </c>
      <c r="CT43" s="10">
        <v>114164.54010408223</v>
      </c>
      <c r="CU43" s="10">
        <v>19179782.237678114</v>
      </c>
      <c r="CV43" s="10">
        <v>323817.61466900114</v>
      </c>
      <c r="CW43" s="10">
        <v>37819.134080532764</v>
      </c>
      <c r="CX43" s="10">
        <v>4880779.3156039827</v>
      </c>
      <c r="CY43" s="10">
        <v>10101972.889467591</v>
      </c>
      <c r="CZ43" s="10">
        <v>654713.20068070956</v>
      </c>
      <c r="DA43" s="10">
        <v>872338.25429235958</v>
      </c>
      <c r="DB43" s="10">
        <v>2115434.8830075678</v>
      </c>
      <c r="DC43" s="10">
        <v>3479654.1539765717</v>
      </c>
      <c r="DD43" s="10">
        <v>46938312.813854858</v>
      </c>
      <c r="DE43" s="10">
        <v>11831191.648768242</v>
      </c>
      <c r="DF43" s="10">
        <v>13021153.320448181</v>
      </c>
      <c r="DG43" s="10">
        <v>804479.7449539185</v>
      </c>
      <c r="DH43" s="10">
        <v>13148872.667627249</v>
      </c>
      <c r="DI43" s="10">
        <v>736343.87600973202</v>
      </c>
      <c r="DJ43" s="10">
        <v>588723.52321358176</v>
      </c>
      <c r="DK43" s="10">
        <v>664534.61092558596</v>
      </c>
      <c r="DL43" s="10">
        <v>70262.652582774157</v>
      </c>
      <c r="DM43" s="10">
        <v>380887.30230955372</v>
      </c>
      <c r="DN43" s="10">
        <v>85690.965740255313</v>
      </c>
      <c r="DO43" s="10">
        <v>2207482.0819184817</v>
      </c>
      <c r="DP43" s="10">
        <v>114359.8880340936</v>
      </c>
      <c r="DQ43" s="10">
        <v>122943.57610996842</v>
      </c>
      <c r="DR43" s="10">
        <v>691579.56354221131</v>
      </c>
      <c r="DS43" s="10">
        <v>2060292.4234141926</v>
      </c>
      <c r="DT43" s="10">
        <v>18389761.8566113</v>
      </c>
      <c r="DU43" s="10">
        <v>215465.36911471572</v>
      </c>
      <c r="DV43" s="10">
        <v>5573520.9713640278</v>
      </c>
      <c r="DW43" s="10">
        <v>1487642.3246276167</v>
      </c>
      <c r="DX43" s="10">
        <v>396734.64146164153</v>
      </c>
      <c r="DY43" s="10">
        <v>91639.878914476401</v>
      </c>
      <c r="DZ43" s="10">
        <v>746317.55387338717</v>
      </c>
      <c r="EA43" s="10">
        <v>741381.54125512182</v>
      </c>
      <c r="EB43" s="10">
        <v>394556.61520916794</v>
      </c>
      <c r="EC43" s="10">
        <v>1501544.5489006399</v>
      </c>
      <c r="ED43" s="10">
        <v>367644.75832207361</v>
      </c>
      <c r="EE43" s="10">
        <v>35301.049836242826</v>
      </c>
      <c r="EF43" s="10">
        <v>67177.241882369359</v>
      </c>
      <c r="EG43" s="10">
        <v>66695.116949502553</v>
      </c>
      <c r="EH43" s="10">
        <v>84136.775817755668</v>
      </c>
      <c r="EI43" s="10">
        <v>31907.253866827119</v>
      </c>
      <c r="EJ43" s="10">
        <v>19768.05711401422</v>
      </c>
      <c r="EK43" s="10">
        <v>26837.289904959001</v>
      </c>
      <c r="EL43" s="10">
        <v>6075606.6680507148</v>
      </c>
      <c r="EM43" s="11">
        <v>338688718.31796247</v>
      </c>
      <c r="EN43" s="10">
        <v>2012473.1639541632</v>
      </c>
      <c r="EO43" s="10">
        <v>21169282.323290966</v>
      </c>
      <c r="EP43" s="10">
        <v>0</v>
      </c>
      <c r="EQ43" s="11">
        <v>23181755.487245131</v>
      </c>
      <c r="ER43" s="10">
        <v>0</v>
      </c>
      <c r="ES43" s="10">
        <v>4803227.7354425732</v>
      </c>
      <c r="ET43" s="11">
        <v>4803227.7354425732</v>
      </c>
      <c r="EU43" s="10">
        <v>11263816.302736633</v>
      </c>
      <c r="EV43" s="11">
        <v>39248799.525424339</v>
      </c>
      <c r="EW43" s="10">
        <v>28765068.6966125</v>
      </c>
      <c r="EX43" s="11">
        <v>349487323.4035033</v>
      </c>
      <c r="EY43" s="12">
        <v>314874.25672894716</v>
      </c>
    </row>
    <row r="44" spans="1:155" s="13" customFormat="1" ht="14.15" customHeight="1" x14ac:dyDescent="0.25">
      <c r="A44" s="23"/>
      <c r="B44" s="8" t="s">
        <v>48</v>
      </c>
      <c r="C44" s="9" t="s">
        <v>199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10602.806804273838</v>
      </c>
      <c r="J44" s="10">
        <v>1415.6355512110795</v>
      </c>
      <c r="K44" s="10">
        <v>123816.77537069345</v>
      </c>
      <c r="L44" s="10">
        <v>54303.113844890744</v>
      </c>
      <c r="M44" s="10">
        <v>51857.490490890457</v>
      </c>
      <c r="N44" s="10">
        <v>96.189128147986935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1054895.0872027962</v>
      </c>
      <c r="AR44" s="10">
        <v>3466550.6457477259</v>
      </c>
      <c r="AS44" s="10">
        <v>93939.896481022879</v>
      </c>
      <c r="AT44" s="10">
        <v>5474.1277028299628</v>
      </c>
      <c r="AU44" s="10">
        <v>9493.4944720796957</v>
      </c>
      <c r="AV44" s="10">
        <v>17561.373448142087</v>
      </c>
      <c r="AW44" s="10">
        <v>2866062.6347306455</v>
      </c>
      <c r="AX44" s="10">
        <v>0</v>
      </c>
      <c r="AY44" s="10">
        <v>0</v>
      </c>
      <c r="AZ44" s="10">
        <v>0</v>
      </c>
      <c r="BA44" s="10">
        <v>32666.045386335216</v>
      </c>
      <c r="BB44" s="10">
        <v>55414.333327105465</v>
      </c>
      <c r="BC44" s="10">
        <v>85544.488494586665</v>
      </c>
      <c r="BD44" s="10">
        <v>108442.41576677043</v>
      </c>
      <c r="BE44" s="10">
        <v>168806.29646165218</v>
      </c>
      <c r="BF44" s="10">
        <v>40943.801981306096</v>
      </c>
      <c r="BG44" s="10">
        <v>27573.618522168792</v>
      </c>
      <c r="BH44" s="10">
        <v>46305.242136522487</v>
      </c>
      <c r="BI44" s="10">
        <v>1213919.8507670097</v>
      </c>
      <c r="BJ44" s="10">
        <v>12447460.155978166</v>
      </c>
      <c r="BK44" s="10">
        <v>25379436.614692319</v>
      </c>
      <c r="BL44" s="10">
        <v>1355906.6515644253</v>
      </c>
      <c r="BM44" s="10">
        <v>913900.77451559471</v>
      </c>
      <c r="BN44" s="10">
        <v>69465.875689903682</v>
      </c>
      <c r="BO44" s="10">
        <v>275030.28744036384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93154.042933645629</v>
      </c>
      <c r="CS44" s="10">
        <v>52696.79978217146</v>
      </c>
      <c r="CT44" s="10">
        <v>1414.4412501291658</v>
      </c>
      <c r="CU44" s="10">
        <v>26967.806896079939</v>
      </c>
      <c r="CV44" s="10">
        <v>135107.72538573886</v>
      </c>
      <c r="CW44" s="10">
        <v>0</v>
      </c>
      <c r="CX44" s="10">
        <v>633474.08293471381</v>
      </c>
      <c r="CY44" s="10">
        <v>260644.68335521815</v>
      </c>
      <c r="CZ44" s="10">
        <v>92181.78644728761</v>
      </c>
      <c r="DA44" s="10">
        <v>75827.756676041972</v>
      </c>
      <c r="DB44" s="10">
        <v>0</v>
      </c>
      <c r="DC44" s="10">
        <v>7005.9756378420498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1">
        <v>51355360.824998453</v>
      </c>
      <c r="EN44" s="10">
        <v>0</v>
      </c>
      <c r="EO44" s="10">
        <v>0</v>
      </c>
      <c r="EP44" s="10">
        <v>0</v>
      </c>
      <c r="EQ44" s="11">
        <v>0</v>
      </c>
      <c r="ER44" s="10">
        <v>0</v>
      </c>
      <c r="ES44" s="10">
        <v>-395288.22557101701</v>
      </c>
      <c r="ET44" s="11">
        <v>-395288.22557101701</v>
      </c>
      <c r="EU44" s="10">
        <v>480621.34572187113</v>
      </c>
      <c r="EV44" s="11">
        <v>85333.120150854113</v>
      </c>
      <c r="EW44" s="10">
        <v>51713.990331250003</v>
      </c>
      <c r="EX44" s="11">
        <v>50644399.144952089</v>
      </c>
      <c r="EY44" s="12">
        <v>-744580.80986597389</v>
      </c>
    </row>
    <row r="45" spans="1:155" s="13" customFormat="1" ht="14.15" customHeight="1" x14ac:dyDescent="0.25">
      <c r="A45" s="23"/>
      <c r="B45" s="8" t="s">
        <v>49</v>
      </c>
      <c r="C45" s="9" t="s">
        <v>200</v>
      </c>
      <c r="D45" s="10">
        <v>498.94874288205318</v>
      </c>
      <c r="E45" s="10">
        <v>14072.228044804062</v>
      </c>
      <c r="F45" s="10">
        <v>30.550943459104076</v>
      </c>
      <c r="G45" s="10">
        <v>260.79438201462074</v>
      </c>
      <c r="H45" s="10">
        <v>850.31661106080435</v>
      </c>
      <c r="I45" s="10">
        <v>179250.61785814093</v>
      </c>
      <c r="J45" s="10">
        <v>1406862.1297192031</v>
      </c>
      <c r="K45" s="10">
        <v>949261.77275859285</v>
      </c>
      <c r="L45" s="10">
        <v>569601.90051473386</v>
      </c>
      <c r="M45" s="10">
        <v>719985.90808179148</v>
      </c>
      <c r="N45" s="10">
        <v>143267.6623678515</v>
      </c>
      <c r="O45" s="10">
        <v>0</v>
      </c>
      <c r="P45" s="10">
        <v>0</v>
      </c>
      <c r="Q45" s="10">
        <v>74011.293110439554</v>
      </c>
      <c r="R45" s="10">
        <v>95014.971018973301</v>
      </c>
      <c r="S45" s="10">
        <v>0</v>
      </c>
      <c r="T45" s="10">
        <v>0</v>
      </c>
      <c r="U45" s="10">
        <v>24523.203138251392</v>
      </c>
      <c r="V45" s="10">
        <v>0</v>
      </c>
      <c r="W45" s="10">
        <v>0</v>
      </c>
      <c r="X45" s="10">
        <v>156095.07447235347</v>
      </c>
      <c r="Y45" s="10">
        <v>440078.93926650367</v>
      </c>
      <c r="Z45" s="10">
        <v>143490.33315038917</v>
      </c>
      <c r="AA45" s="10">
        <v>49247.099746921413</v>
      </c>
      <c r="AB45" s="10">
        <v>12592.37369169136</v>
      </c>
      <c r="AC45" s="10">
        <v>302962.77434136235</v>
      </c>
      <c r="AD45" s="10">
        <v>1157.5793021417405</v>
      </c>
      <c r="AE45" s="10">
        <v>24060.84892472229</v>
      </c>
      <c r="AF45" s="10">
        <v>1005.3632263313588</v>
      </c>
      <c r="AG45" s="10">
        <v>42236.580285198157</v>
      </c>
      <c r="AH45" s="10">
        <v>30366.642900165061</v>
      </c>
      <c r="AI45" s="10">
        <v>289501.74338189262</v>
      </c>
      <c r="AJ45" s="10">
        <v>156062.18066478329</v>
      </c>
      <c r="AK45" s="10">
        <v>2179785.8284834805</v>
      </c>
      <c r="AL45" s="10">
        <v>307893.77859113843</v>
      </c>
      <c r="AM45" s="10">
        <v>6574777.6488911137</v>
      </c>
      <c r="AN45" s="10">
        <v>146223.40109522635</v>
      </c>
      <c r="AO45" s="10">
        <v>438291.10208805854</v>
      </c>
      <c r="AP45" s="10">
        <v>4052942.2576152543</v>
      </c>
      <c r="AQ45" s="10">
        <v>79585.758992452218</v>
      </c>
      <c r="AR45" s="10">
        <v>47083055.6176612</v>
      </c>
      <c r="AS45" s="10">
        <v>10383109.400540024</v>
      </c>
      <c r="AT45" s="10">
        <v>5702339.0744028958</v>
      </c>
      <c r="AU45" s="10">
        <v>9606425.4818083383</v>
      </c>
      <c r="AV45" s="10">
        <v>39542757.255454972</v>
      </c>
      <c r="AW45" s="10">
        <v>34353817.57172209</v>
      </c>
      <c r="AX45" s="10">
        <v>3413180.3997493046</v>
      </c>
      <c r="AY45" s="10">
        <v>6956186.8991722073</v>
      </c>
      <c r="AZ45" s="10">
        <v>7933366.4517494105</v>
      </c>
      <c r="BA45" s="10">
        <v>1445507.230801773</v>
      </c>
      <c r="BB45" s="10">
        <v>8027653.0751219541</v>
      </c>
      <c r="BC45" s="10">
        <v>558608.83787958976</v>
      </c>
      <c r="BD45" s="10">
        <v>364328.52683910931</v>
      </c>
      <c r="BE45" s="10">
        <v>3414330.1409719083</v>
      </c>
      <c r="BF45" s="10">
        <v>5918953.0442323741</v>
      </c>
      <c r="BG45" s="10">
        <v>394813.84233851085</v>
      </c>
      <c r="BH45" s="10">
        <v>120831.52636537213</v>
      </c>
      <c r="BI45" s="10">
        <v>706010.15465246711</v>
      </c>
      <c r="BJ45" s="10">
        <v>98159.574659942969</v>
      </c>
      <c r="BK45" s="10">
        <v>1374519.9177575104</v>
      </c>
      <c r="BL45" s="10">
        <v>188146.5673567217</v>
      </c>
      <c r="BM45" s="10">
        <v>9293948.8758541644</v>
      </c>
      <c r="BN45" s="10">
        <v>489154.76325716998</v>
      </c>
      <c r="BO45" s="10">
        <v>3208089.2315115561</v>
      </c>
      <c r="BP45" s="10">
        <v>21792.596747192387</v>
      </c>
      <c r="BQ45" s="10">
        <v>58271.411483779564</v>
      </c>
      <c r="BR45" s="10">
        <v>17595.604525190294</v>
      </c>
      <c r="BS45" s="10">
        <v>33510.490614168077</v>
      </c>
      <c r="BT45" s="10">
        <v>51665.632219364095</v>
      </c>
      <c r="BU45" s="10">
        <v>448530.1572645519</v>
      </c>
      <c r="BV45" s="10">
        <v>101234.37902167978</v>
      </c>
      <c r="BW45" s="10">
        <v>171328.05327843316</v>
      </c>
      <c r="BX45" s="10">
        <v>29961.335916751523</v>
      </c>
      <c r="BY45" s="10">
        <v>716922.27759411884</v>
      </c>
      <c r="BZ45" s="10">
        <v>196927.53661844847</v>
      </c>
      <c r="CA45" s="10">
        <v>965521.89347803791</v>
      </c>
      <c r="CB45" s="10">
        <v>28547.625992692643</v>
      </c>
      <c r="CC45" s="10">
        <v>32941.472499079071</v>
      </c>
      <c r="CD45" s="10">
        <v>60438.158666775693</v>
      </c>
      <c r="CE45" s="10">
        <v>11248.380059104733</v>
      </c>
      <c r="CF45" s="10">
        <v>203067.59321936595</v>
      </c>
      <c r="CG45" s="10">
        <v>406639.63798040344</v>
      </c>
      <c r="CH45" s="10">
        <v>3140736.3093987918</v>
      </c>
      <c r="CI45" s="10">
        <v>572584.40057085454</v>
      </c>
      <c r="CJ45" s="10">
        <v>324169.90513716999</v>
      </c>
      <c r="CK45" s="10">
        <v>55759.605579685958</v>
      </c>
      <c r="CL45" s="10">
        <v>333312.64802849508</v>
      </c>
      <c r="CM45" s="10">
        <v>7377.1746019838438</v>
      </c>
      <c r="CN45" s="10">
        <v>27373.872822107624</v>
      </c>
      <c r="CO45" s="10">
        <v>2985966.913084182</v>
      </c>
      <c r="CP45" s="10">
        <v>767.04117782183005</v>
      </c>
      <c r="CQ45" s="10">
        <v>71498.642560728971</v>
      </c>
      <c r="CR45" s="10">
        <v>535339.12715499254</v>
      </c>
      <c r="CS45" s="10">
        <v>321190.27350242902</v>
      </c>
      <c r="CT45" s="10">
        <v>11641.610924678153</v>
      </c>
      <c r="CU45" s="10">
        <v>272596.71168457164</v>
      </c>
      <c r="CV45" s="10">
        <v>41762.603720814426</v>
      </c>
      <c r="CW45" s="10">
        <v>140634.35965772718</v>
      </c>
      <c r="CX45" s="10">
        <v>598209.95173487859</v>
      </c>
      <c r="CY45" s="10">
        <v>3002326.1872997521</v>
      </c>
      <c r="CZ45" s="10">
        <v>92674.543536825251</v>
      </c>
      <c r="DA45" s="10">
        <v>144432.05817315369</v>
      </c>
      <c r="DB45" s="10">
        <v>0</v>
      </c>
      <c r="DC45" s="10">
        <v>10921.524091301235</v>
      </c>
      <c r="DD45" s="10">
        <v>1617.4355712465572</v>
      </c>
      <c r="DE45" s="10">
        <v>6395.8612843259452</v>
      </c>
      <c r="DF45" s="10">
        <v>0</v>
      </c>
      <c r="DG45" s="10">
        <v>24753.594297699037</v>
      </c>
      <c r="DH45" s="10">
        <v>6508.3699914081781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26321.375905162444</v>
      </c>
      <c r="DS45" s="10">
        <v>500.27604152874653</v>
      </c>
      <c r="DT45" s="10">
        <v>19648.698158617502</v>
      </c>
      <c r="DU45" s="10">
        <v>447343.19158515241</v>
      </c>
      <c r="DV45" s="10">
        <v>1059732.4099483143</v>
      </c>
      <c r="DW45" s="10">
        <v>45840.754056978651</v>
      </c>
      <c r="DX45" s="10">
        <v>349.18774510359435</v>
      </c>
      <c r="DY45" s="10">
        <v>7110.9287354525168</v>
      </c>
      <c r="DZ45" s="10">
        <v>43781.402433770338</v>
      </c>
      <c r="EA45" s="10">
        <v>196403.98139314281</v>
      </c>
      <c r="EB45" s="10">
        <v>39011.329534308657</v>
      </c>
      <c r="EC45" s="10">
        <v>283407.7354382684</v>
      </c>
      <c r="ED45" s="10">
        <v>54616.89691457482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1">
        <v>238693906.1989212</v>
      </c>
      <c r="EN45" s="10">
        <v>0</v>
      </c>
      <c r="EO45" s="10">
        <v>0</v>
      </c>
      <c r="EP45" s="10">
        <v>0</v>
      </c>
      <c r="EQ45" s="11">
        <v>0</v>
      </c>
      <c r="ER45" s="10">
        <v>0</v>
      </c>
      <c r="ES45" s="10">
        <v>-107679.85320480505</v>
      </c>
      <c r="ET45" s="11">
        <v>-107679.85320480505</v>
      </c>
      <c r="EU45" s="10">
        <v>22885289.385915905</v>
      </c>
      <c r="EV45" s="11">
        <v>22777609.5327111</v>
      </c>
      <c r="EW45" s="10">
        <v>42351861.550668702</v>
      </c>
      <c r="EX45" s="11">
        <v>217587104.16072235</v>
      </c>
      <c r="EY45" s="12">
        <v>-1532550.0202412605</v>
      </c>
    </row>
    <row r="46" spans="1:155" s="13" customFormat="1" ht="14.15" customHeight="1" x14ac:dyDescent="0.25">
      <c r="A46" s="23"/>
      <c r="B46" s="8" t="s">
        <v>50</v>
      </c>
      <c r="C46" s="9" t="s">
        <v>201</v>
      </c>
      <c r="D46" s="10">
        <v>51751363.34650737</v>
      </c>
      <c r="E46" s="10">
        <v>1196655.6425763553</v>
      </c>
      <c r="F46" s="10">
        <v>684.71846787046695</v>
      </c>
      <c r="G46" s="10">
        <v>6763.9152675321102</v>
      </c>
      <c r="H46" s="10">
        <v>9194.2036599632411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88325.057634430734</v>
      </c>
      <c r="AS46" s="10">
        <v>9695729.1069021262</v>
      </c>
      <c r="AT46" s="10">
        <v>192758.16412234158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3585.3381168868323</v>
      </c>
      <c r="DS46" s="10">
        <v>0</v>
      </c>
      <c r="DT46" s="10">
        <v>0</v>
      </c>
      <c r="DU46" s="10">
        <v>37330.020028914383</v>
      </c>
      <c r="DV46" s="10">
        <v>41952.279010987419</v>
      </c>
      <c r="DW46" s="10">
        <v>0</v>
      </c>
      <c r="DX46" s="10">
        <v>0</v>
      </c>
      <c r="DY46" s="10">
        <v>1617.3175887670809</v>
      </c>
      <c r="DZ46" s="10">
        <v>149700.73655271871</v>
      </c>
      <c r="EA46" s="10">
        <v>15220.21941017495</v>
      </c>
      <c r="EB46" s="10">
        <v>3023.1617036636494</v>
      </c>
      <c r="EC46" s="10">
        <v>74907.646039605752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9142.983769723789</v>
      </c>
      <c r="EJ46" s="10">
        <v>0</v>
      </c>
      <c r="EK46" s="10">
        <v>0</v>
      </c>
      <c r="EL46" s="10">
        <v>0</v>
      </c>
      <c r="EM46" s="11">
        <v>63277953.857359417</v>
      </c>
      <c r="EN46" s="10">
        <v>0</v>
      </c>
      <c r="EO46" s="10">
        <v>0</v>
      </c>
      <c r="EP46" s="10">
        <v>0</v>
      </c>
      <c r="EQ46" s="11">
        <v>0</v>
      </c>
      <c r="ER46" s="10">
        <v>0</v>
      </c>
      <c r="ES46" s="10">
        <v>-111943.83961942801</v>
      </c>
      <c r="ET46" s="11">
        <v>-111943.83961942801</v>
      </c>
      <c r="EU46" s="10">
        <v>4344752.590090367</v>
      </c>
      <c r="EV46" s="11">
        <v>4232808.7504709391</v>
      </c>
      <c r="EW46" s="10">
        <v>2685226.4782749997</v>
      </c>
      <c r="EX46" s="11">
        <v>63907539.669620268</v>
      </c>
      <c r="EY46" s="12">
        <v>-917996.45993508399</v>
      </c>
    </row>
    <row r="47" spans="1:155" s="13" customFormat="1" ht="14.15" customHeight="1" x14ac:dyDescent="0.25">
      <c r="A47" s="23"/>
      <c r="B47" s="8" t="s">
        <v>51</v>
      </c>
      <c r="C47" s="9" t="s">
        <v>202</v>
      </c>
      <c r="D47" s="10">
        <v>10923795.672014115</v>
      </c>
      <c r="E47" s="10">
        <v>761968.7309897223</v>
      </c>
      <c r="F47" s="10">
        <v>3355.6452041161697</v>
      </c>
      <c r="G47" s="10">
        <v>8433.8202564026906</v>
      </c>
      <c r="H47" s="10">
        <v>162843.75595960193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3941099.1011654814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1946.8739829107305</v>
      </c>
      <c r="DC47" s="10">
        <v>0</v>
      </c>
      <c r="DD47" s="10">
        <v>0</v>
      </c>
      <c r="DE47" s="10">
        <v>0</v>
      </c>
      <c r="DF47" s="10">
        <v>0</v>
      </c>
      <c r="DG47" s="10">
        <v>2738.4897097814492</v>
      </c>
      <c r="DH47" s="10">
        <v>720.02085978190291</v>
      </c>
      <c r="DI47" s="10">
        <v>98332.11410440765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2851.4250262750966</v>
      </c>
      <c r="DS47" s="10">
        <v>55.345529837015128</v>
      </c>
      <c r="DT47" s="10">
        <v>1255.7008567594617</v>
      </c>
      <c r="DU47" s="10">
        <v>174934.13430369337</v>
      </c>
      <c r="DV47" s="10">
        <v>407585.57018568565</v>
      </c>
      <c r="DW47" s="10">
        <v>5019.5994190336532</v>
      </c>
      <c r="DX47" s="10">
        <v>52137.93354818847</v>
      </c>
      <c r="DY47" s="10">
        <v>47684.572626218767</v>
      </c>
      <c r="DZ47" s="10">
        <v>394554.00166274526</v>
      </c>
      <c r="EA47" s="10">
        <v>41354.376158149251</v>
      </c>
      <c r="EB47" s="10">
        <v>81666.626963189847</v>
      </c>
      <c r="EC47" s="10">
        <v>384851.863544981</v>
      </c>
      <c r="ED47" s="10">
        <v>34514.247501069316</v>
      </c>
      <c r="EE47" s="10">
        <v>0</v>
      </c>
      <c r="EF47" s="10">
        <v>12472.982422256566</v>
      </c>
      <c r="EG47" s="10">
        <v>0</v>
      </c>
      <c r="EH47" s="10">
        <v>0</v>
      </c>
      <c r="EI47" s="10">
        <v>6795.4772146070572</v>
      </c>
      <c r="EJ47" s="10">
        <v>0</v>
      </c>
      <c r="EK47" s="10">
        <v>10259.123526755544</v>
      </c>
      <c r="EL47" s="10">
        <v>865658.01874289836</v>
      </c>
      <c r="EM47" s="11">
        <v>18428885.22347866</v>
      </c>
      <c r="EN47" s="10">
        <v>25137.02467775582</v>
      </c>
      <c r="EO47" s="10">
        <v>169886.67302958568</v>
      </c>
      <c r="EP47" s="10">
        <v>0</v>
      </c>
      <c r="EQ47" s="11">
        <v>195023.69770734152</v>
      </c>
      <c r="ER47" s="10">
        <v>0</v>
      </c>
      <c r="ES47" s="10">
        <v>371845.09880951559</v>
      </c>
      <c r="ET47" s="11">
        <v>371845.09880951559</v>
      </c>
      <c r="EU47" s="10">
        <v>1743050.1225275595</v>
      </c>
      <c r="EV47" s="11">
        <v>2309918.9190444164</v>
      </c>
      <c r="EW47" s="10">
        <v>373875.94894375</v>
      </c>
      <c r="EX47" s="11">
        <v>20356577.168957271</v>
      </c>
      <c r="EY47" s="12">
        <v>-8351.0246220566332</v>
      </c>
    </row>
    <row r="48" spans="1:155" s="13" customFormat="1" ht="14.15" customHeight="1" x14ac:dyDescent="0.25">
      <c r="A48" s="23"/>
      <c r="B48" s="8" t="s">
        <v>52</v>
      </c>
      <c r="C48" s="9" t="s">
        <v>203</v>
      </c>
      <c r="D48" s="10">
        <v>198.82462287722228</v>
      </c>
      <c r="E48" s="10">
        <v>13615.881703909508</v>
      </c>
      <c r="F48" s="10">
        <v>114.40313640066114</v>
      </c>
      <c r="G48" s="10">
        <v>112.97333860312109</v>
      </c>
      <c r="H48" s="10">
        <v>821.39405207603079</v>
      </c>
      <c r="I48" s="10">
        <v>193411.40497060772</v>
      </c>
      <c r="J48" s="10">
        <v>22370.362676539782</v>
      </c>
      <c r="K48" s="10">
        <v>3794.137878590122</v>
      </c>
      <c r="L48" s="10">
        <v>2311.7455151323516</v>
      </c>
      <c r="M48" s="10">
        <v>2974.2100028146924</v>
      </c>
      <c r="N48" s="10">
        <v>6105.3296781886866</v>
      </c>
      <c r="O48" s="10">
        <v>5034.4270711668532</v>
      </c>
      <c r="P48" s="10">
        <v>1193.2919968789613</v>
      </c>
      <c r="Q48" s="10">
        <v>1782.2946221060067</v>
      </c>
      <c r="R48" s="10">
        <v>244.23429167273827</v>
      </c>
      <c r="S48" s="10">
        <v>4654.6678043384354</v>
      </c>
      <c r="T48" s="10">
        <v>82.498935552337542</v>
      </c>
      <c r="U48" s="10">
        <v>1502.4176640629389</v>
      </c>
      <c r="V48" s="10">
        <v>655.82023155438344</v>
      </c>
      <c r="W48" s="10">
        <v>3337.3916457983823</v>
      </c>
      <c r="X48" s="10">
        <v>693.84930698692892</v>
      </c>
      <c r="Y48" s="10">
        <v>3765.6570865489634</v>
      </c>
      <c r="Z48" s="10">
        <v>1432.5027231675974</v>
      </c>
      <c r="AA48" s="10">
        <v>13375.069605400256</v>
      </c>
      <c r="AB48" s="10">
        <v>3596.1377249375819</v>
      </c>
      <c r="AC48" s="10">
        <v>2363516.1932226308</v>
      </c>
      <c r="AD48" s="10">
        <v>430854.97411674185</v>
      </c>
      <c r="AE48" s="10">
        <v>28889.838652615363</v>
      </c>
      <c r="AF48" s="10">
        <v>161294.71841691431</v>
      </c>
      <c r="AG48" s="10">
        <v>99371.005586442669</v>
      </c>
      <c r="AH48" s="10">
        <v>124479.57004678619</v>
      </c>
      <c r="AI48" s="10">
        <v>210736.74793460843</v>
      </c>
      <c r="AJ48" s="10">
        <v>60111.466558344575</v>
      </c>
      <c r="AK48" s="10">
        <v>386326.66777020798</v>
      </c>
      <c r="AL48" s="10">
        <v>642992.75226380408</v>
      </c>
      <c r="AM48" s="10">
        <v>499742.09083741723</v>
      </c>
      <c r="AN48" s="10">
        <v>2497806.844162513</v>
      </c>
      <c r="AO48" s="10">
        <v>622104.51314966253</v>
      </c>
      <c r="AP48" s="10">
        <v>20454.873829199463</v>
      </c>
      <c r="AQ48" s="10">
        <v>1699.8933201758452</v>
      </c>
      <c r="AR48" s="10">
        <v>263720.74869144871</v>
      </c>
      <c r="AS48" s="10">
        <v>27848.268588033345</v>
      </c>
      <c r="AT48" s="10">
        <v>4098.6881956393036</v>
      </c>
      <c r="AU48" s="10">
        <v>7751394.747167198</v>
      </c>
      <c r="AV48" s="10">
        <v>543384.03601380356</v>
      </c>
      <c r="AW48" s="10">
        <v>269902.30523734278</v>
      </c>
      <c r="AX48" s="10">
        <v>23941.691630152978</v>
      </c>
      <c r="AY48" s="10">
        <v>77438.081866845823</v>
      </c>
      <c r="AZ48" s="10">
        <v>56481.267146832113</v>
      </c>
      <c r="BA48" s="10">
        <v>111752.63227407323</v>
      </c>
      <c r="BB48" s="10">
        <v>3052570.8178640776</v>
      </c>
      <c r="BC48" s="10">
        <v>133687.272939977</v>
      </c>
      <c r="BD48" s="10">
        <v>104688.45124410524</v>
      </c>
      <c r="BE48" s="10">
        <v>1370173.2408357898</v>
      </c>
      <c r="BF48" s="10">
        <v>307451.25047005195</v>
      </c>
      <c r="BG48" s="10">
        <v>696505.6745739911</v>
      </c>
      <c r="BH48" s="10">
        <v>335954.76635294268</v>
      </c>
      <c r="BI48" s="10">
        <v>8646.3908051470316</v>
      </c>
      <c r="BJ48" s="10">
        <v>27543.123270637127</v>
      </c>
      <c r="BK48" s="10">
        <v>375615.18033954914</v>
      </c>
      <c r="BL48" s="10">
        <v>64.055502960991049</v>
      </c>
      <c r="BM48" s="10">
        <v>17157.008933352263</v>
      </c>
      <c r="BN48" s="10">
        <v>106136.91913637784</v>
      </c>
      <c r="BO48" s="10">
        <v>4952675.1088593286</v>
      </c>
      <c r="BP48" s="10">
        <v>56817.802254939605</v>
      </c>
      <c r="BQ48" s="10">
        <v>36764.539076080328</v>
      </c>
      <c r="BR48" s="10">
        <v>199870.4694637043</v>
      </c>
      <c r="BS48" s="10">
        <v>185208.01944188203</v>
      </c>
      <c r="BT48" s="10">
        <v>307802.34350413666</v>
      </c>
      <c r="BU48" s="10">
        <v>122754.77832183438</v>
      </c>
      <c r="BV48" s="10">
        <v>199144.86921151285</v>
      </c>
      <c r="BW48" s="10">
        <v>173625.63642569797</v>
      </c>
      <c r="BX48" s="10">
        <v>81693.600226703711</v>
      </c>
      <c r="BY48" s="10">
        <v>461858.68399525329</v>
      </c>
      <c r="BZ48" s="10">
        <v>737996.82718301099</v>
      </c>
      <c r="CA48" s="10">
        <v>575479.9645994379</v>
      </c>
      <c r="CB48" s="10">
        <v>72467.870248925698</v>
      </c>
      <c r="CC48" s="10">
        <v>681019.98178823804</v>
      </c>
      <c r="CD48" s="10">
        <v>129833.46860559625</v>
      </c>
      <c r="CE48" s="10">
        <v>107666.28023162416</v>
      </c>
      <c r="CF48" s="10">
        <v>360737.72940637678</v>
      </c>
      <c r="CG48" s="10">
        <v>600141.68689959298</v>
      </c>
      <c r="CH48" s="10">
        <v>10949.530163860698</v>
      </c>
      <c r="CI48" s="10">
        <v>284653.99213368783</v>
      </c>
      <c r="CJ48" s="10">
        <v>235430.81957307682</v>
      </c>
      <c r="CK48" s="10">
        <v>670995.75088614877</v>
      </c>
      <c r="CL48" s="10">
        <v>156493.60816426153</v>
      </c>
      <c r="CM48" s="10">
        <v>172777.84948286827</v>
      </c>
      <c r="CN48" s="10">
        <v>12051.992538580475</v>
      </c>
      <c r="CO48" s="10">
        <v>972360.09999650251</v>
      </c>
      <c r="CP48" s="10">
        <v>4408.5948570868177</v>
      </c>
      <c r="CQ48" s="10">
        <v>44256.624603520824</v>
      </c>
      <c r="CR48" s="10">
        <v>19448.798265453705</v>
      </c>
      <c r="CS48" s="10">
        <v>32.529181733590534</v>
      </c>
      <c r="CT48" s="10">
        <v>57776.02181851722</v>
      </c>
      <c r="CU48" s="10">
        <v>17740.289127021824</v>
      </c>
      <c r="CV48" s="10">
        <v>1551.2075478621932</v>
      </c>
      <c r="CW48" s="10">
        <v>631.0555645164394</v>
      </c>
      <c r="CX48" s="10">
        <v>7563898.0365772778</v>
      </c>
      <c r="CY48" s="10">
        <v>1323894.8679200709</v>
      </c>
      <c r="CZ48" s="10">
        <v>459773.38581539539</v>
      </c>
      <c r="DA48" s="10">
        <v>2871291.1086400342</v>
      </c>
      <c r="DB48" s="10">
        <v>2473.2260521336057</v>
      </c>
      <c r="DC48" s="10">
        <v>28253.823395384337</v>
      </c>
      <c r="DD48" s="10">
        <v>522.44923687658138</v>
      </c>
      <c r="DE48" s="10">
        <v>45037.263223009293</v>
      </c>
      <c r="DF48" s="10">
        <v>1.2052182903071427</v>
      </c>
      <c r="DG48" s="10">
        <v>38700.34800209682</v>
      </c>
      <c r="DH48" s="10">
        <v>9994.1814984505072</v>
      </c>
      <c r="DI48" s="10">
        <v>95043.367677522983</v>
      </c>
      <c r="DJ48" s="10">
        <v>8474.4275769836877</v>
      </c>
      <c r="DK48" s="10">
        <v>3622.0636189426641</v>
      </c>
      <c r="DL48" s="10">
        <v>44.461022075218089</v>
      </c>
      <c r="DM48" s="10">
        <v>5030.3862027755813</v>
      </c>
      <c r="DN48" s="10">
        <v>5.3694936810497431</v>
      </c>
      <c r="DO48" s="10">
        <v>0</v>
      </c>
      <c r="DP48" s="10">
        <v>0</v>
      </c>
      <c r="DQ48" s="10">
        <v>0</v>
      </c>
      <c r="DR48" s="10">
        <v>45066.552058002089</v>
      </c>
      <c r="DS48" s="10">
        <v>766.49984255779475</v>
      </c>
      <c r="DT48" s="10">
        <v>17781.560212165547</v>
      </c>
      <c r="DU48" s="10">
        <v>114027.69939967424</v>
      </c>
      <c r="DV48" s="10">
        <v>580379.09248265252</v>
      </c>
      <c r="DW48" s="10">
        <v>66797.501176521997</v>
      </c>
      <c r="DX48" s="10">
        <v>70646.711362668197</v>
      </c>
      <c r="DY48" s="10">
        <v>37569.764752854258</v>
      </c>
      <c r="DZ48" s="10">
        <v>618556.91204324353</v>
      </c>
      <c r="EA48" s="10">
        <v>203259.88828279477</v>
      </c>
      <c r="EB48" s="10">
        <v>59771.357138436251</v>
      </c>
      <c r="EC48" s="10">
        <v>799861.50112311577</v>
      </c>
      <c r="ED48" s="10">
        <v>24434.425624562595</v>
      </c>
      <c r="EE48" s="10">
        <v>2089.660842127741</v>
      </c>
      <c r="EF48" s="10">
        <v>11089.797034328085</v>
      </c>
      <c r="EG48" s="10">
        <v>7418.4647738330623</v>
      </c>
      <c r="EH48" s="10">
        <v>22333.020498046502</v>
      </c>
      <c r="EI48" s="10">
        <v>11311.616794252754</v>
      </c>
      <c r="EJ48" s="10">
        <v>167.58831020999659</v>
      </c>
      <c r="EK48" s="10">
        <v>14174.386988936069</v>
      </c>
      <c r="EL48" s="10">
        <v>451803.33675205731</v>
      </c>
      <c r="EM48" s="11">
        <v>52424205.429546937</v>
      </c>
      <c r="EN48" s="10">
        <v>24960.318307809077</v>
      </c>
      <c r="EO48" s="10">
        <v>39373.350706523393</v>
      </c>
      <c r="EP48" s="10">
        <v>0</v>
      </c>
      <c r="EQ48" s="11">
        <v>64333.669014332467</v>
      </c>
      <c r="ER48" s="10">
        <v>0</v>
      </c>
      <c r="ES48" s="10">
        <v>-562986.10867759306</v>
      </c>
      <c r="ET48" s="11">
        <v>-562986.10867759306</v>
      </c>
      <c r="EU48" s="10">
        <v>3161573.75506642</v>
      </c>
      <c r="EV48" s="11">
        <v>2662921.3154031592</v>
      </c>
      <c r="EW48" s="10">
        <v>2348179.1099937502</v>
      </c>
      <c r="EX48" s="11">
        <v>52614484.403669752</v>
      </c>
      <c r="EY48" s="12">
        <v>-124463.23128659278</v>
      </c>
    </row>
    <row r="49" spans="1:155" s="13" customFormat="1" ht="14.15" customHeight="1" x14ac:dyDescent="0.25">
      <c r="A49" s="23"/>
      <c r="B49" s="8" t="s">
        <v>53</v>
      </c>
      <c r="C49" s="9" t="s">
        <v>204</v>
      </c>
      <c r="D49" s="10">
        <v>1020.4266955481025</v>
      </c>
      <c r="E49" s="10">
        <v>10308.003602800212</v>
      </c>
      <c r="F49" s="10">
        <v>68.050168588530667</v>
      </c>
      <c r="G49" s="10">
        <v>5413.4482101680351</v>
      </c>
      <c r="H49" s="10">
        <v>4600.5288259050494</v>
      </c>
      <c r="I49" s="10">
        <v>670323.85301581339</v>
      </c>
      <c r="J49" s="10">
        <v>8324.3430931251805</v>
      </c>
      <c r="K49" s="10">
        <v>14757.357386933712</v>
      </c>
      <c r="L49" s="10">
        <v>16574.877851156743</v>
      </c>
      <c r="M49" s="10">
        <v>6186.7560667463604</v>
      </c>
      <c r="N49" s="10">
        <v>19999.998094838014</v>
      </c>
      <c r="O49" s="10">
        <v>7056.787131538159</v>
      </c>
      <c r="P49" s="10">
        <v>433.12565733666747</v>
      </c>
      <c r="Q49" s="10">
        <v>1524.7420064799398</v>
      </c>
      <c r="R49" s="10">
        <v>53.62478668890364</v>
      </c>
      <c r="S49" s="10">
        <v>1608.20069101177</v>
      </c>
      <c r="T49" s="10">
        <v>67.444999511000148</v>
      </c>
      <c r="U49" s="10">
        <v>76.108977929430182</v>
      </c>
      <c r="V49" s="10">
        <v>37.195610611337294</v>
      </c>
      <c r="W49" s="10">
        <v>40382.48687806345</v>
      </c>
      <c r="X49" s="10">
        <v>3643.546651752104</v>
      </c>
      <c r="Y49" s="10">
        <v>45648.925858309318</v>
      </c>
      <c r="Z49" s="10">
        <v>10970.24267757431</v>
      </c>
      <c r="AA49" s="10">
        <v>867421.87433693069</v>
      </c>
      <c r="AB49" s="10">
        <v>1405.6082126050944</v>
      </c>
      <c r="AC49" s="10">
        <v>554269.17031731072</v>
      </c>
      <c r="AD49" s="10">
        <v>1502.5693962867344</v>
      </c>
      <c r="AE49" s="10">
        <v>89.713951758946607</v>
      </c>
      <c r="AF49" s="10">
        <v>2120.2679346049235</v>
      </c>
      <c r="AG49" s="10">
        <v>146308.24168296516</v>
      </c>
      <c r="AH49" s="10">
        <v>58117.191101947632</v>
      </c>
      <c r="AI49" s="10">
        <v>141935.7841363131</v>
      </c>
      <c r="AJ49" s="10">
        <v>3094642.4093712871</v>
      </c>
      <c r="AK49" s="10">
        <v>558624.11977627536</v>
      </c>
      <c r="AL49" s="10">
        <v>590998.79505130195</v>
      </c>
      <c r="AM49" s="10">
        <v>555236.81074434845</v>
      </c>
      <c r="AN49" s="10">
        <v>395709.71396886301</v>
      </c>
      <c r="AO49" s="10">
        <v>3164664.832139479</v>
      </c>
      <c r="AP49" s="10">
        <v>644891.29682286014</v>
      </c>
      <c r="AQ49" s="10">
        <v>1049.6671112614802</v>
      </c>
      <c r="AR49" s="10">
        <v>2628051.1755112535</v>
      </c>
      <c r="AS49" s="10">
        <v>34188.466113973838</v>
      </c>
      <c r="AT49" s="10">
        <v>111475.53925476359</v>
      </c>
      <c r="AU49" s="10">
        <v>3860649.5221090871</v>
      </c>
      <c r="AV49" s="10">
        <v>20738917.266784161</v>
      </c>
      <c r="AW49" s="10">
        <v>3766427.6114727897</v>
      </c>
      <c r="AX49" s="10">
        <v>106902.76886902338</v>
      </c>
      <c r="AY49" s="10">
        <v>891609.77478765033</v>
      </c>
      <c r="AZ49" s="10">
        <v>11268777.263471577</v>
      </c>
      <c r="BA49" s="10">
        <v>12888426.545708349</v>
      </c>
      <c r="BB49" s="10">
        <v>59847643.875880443</v>
      </c>
      <c r="BC49" s="10">
        <v>65830.178751470623</v>
      </c>
      <c r="BD49" s="10">
        <v>44813.026124866868</v>
      </c>
      <c r="BE49" s="10">
        <v>3126152.9318547514</v>
      </c>
      <c r="BF49" s="10">
        <v>1861096.3258917311</v>
      </c>
      <c r="BG49" s="10">
        <v>261295.30522955817</v>
      </c>
      <c r="BH49" s="10">
        <v>462416.86254953028</v>
      </c>
      <c r="BI49" s="10">
        <v>245836.50523219607</v>
      </c>
      <c r="BJ49" s="10">
        <v>217871.25342678523</v>
      </c>
      <c r="BK49" s="10">
        <v>320006.60708793666</v>
      </c>
      <c r="BL49" s="10">
        <v>20870.215823302544</v>
      </c>
      <c r="BM49" s="10">
        <v>55407.928148265026</v>
      </c>
      <c r="BN49" s="10">
        <v>69022.653694894994</v>
      </c>
      <c r="BO49" s="10">
        <v>1579369.7364884715</v>
      </c>
      <c r="BP49" s="10">
        <v>201153.29398446766</v>
      </c>
      <c r="BQ49" s="10">
        <v>32653.233699793309</v>
      </c>
      <c r="BR49" s="10">
        <v>7839.8722220086611</v>
      </c>
      <c r="BS49" s="10">
        <v>474849.41428895155</v>
      </c>
      <c r="BT49" s="10">
        <v>919083.30972803209</v>
      </c>
      <c r="BU49" s="10">
        <v>1427659.6205788527</v>
      </c>
      <c r="BV49" s="10">
        <v>119873.24128297518</v>
      </c>
      <c r="BW49" s="10">
        <v>414891.94097523857</v>
      </c>
      <c r="BX49" s="10">
        <v>53096.228642570837</v>
      </c>
      <c r="BY49" s="10">
        <v>1546386.6278723646</v>
      </c>
      <c r="BZ49" s="10">
        <v>102817.71660745176</v>
      </c>
      <c r="CA49" s="10">
        <v>1326093.1437259894</v>
      </c>
      <c r="CB49" s="10">
        <v>33731.385643581918</v>
      </c>
      <c r="CC49" s="10">
        <v>109693.71789029238</v>
      </c>
      <c r="CD49" s="10">
        <v>949386.2056913405</v>
      </c>
      <c r="CE49" s="10">
        <v>422528.93382795865</v>
      </c>
      <c r="CF49" s="10">
        <v>1087810.7850748023</v>
      </c>
      <c r="CG49" s="10">
        <v>4420052.413254193</v>
      </c>
      <c r="CH49" s="10">
        <v>636138.83064283663</v>
      </c>
      <c r="CI49" s="10">
        <v>2392776.1573521262</v>
      </c>
      <c r="CJ49" s="10">
        <v>532767.33903720533</v>
      </c>
      <c r="CK49" s="10">
        <v>2186003.4717620104</v>
      </c>
      <c r="CL49" s="10">
        <v>132172.15392950288</v>
      </c>
      <c r="CM49" s="10">
        <v>43920.276712394341</v>
      </c>
      <c r="CN49" s="10">
        <v>237879.28698610511</v>
      </c>
      <c r="CO49" s="10">
        <v>1825238.9130663262</v>
      </c>
      <c r="CP49" s="10">
        <v>187737.78926064103</v>
      </c>
      <c r="CQ49" s="10">
        <v>563675.16144845483</v>
      </c>
      <c r="CR49" s="10">
        <v>615407.92896162276</v>
      </c>
      <c r="CS49" s="10">
        <v>138863.17224439548</v>
      </c>
      <c r="CT49" s="10">
        <v>49550.529139407918</v>
      </c>
      <c r="CU49" s="10">
        <v>17300.538354910623</v>
      </c>
      <c r="CV49" s="10">
        <v>19090.985939851365</v>
      </c>
      <c r="CW49" s="10">
        <v>34.006398655410962</v>
      </c>
      <c r="CX49" s="10">
        <v>9420705.5165882502</v>
      </c>
      <c r="CY49" s="10">
        <v>3749375.4772688919</v>
      </c>
      <c r="CZ49" s="10">
        <v>3242156.189287527</v>
      </c>
      <c r="DA49" s="10">
        <v>1069292.7859815268</v>
      </c>
      <c r="DB49" s="10">
        <v>16.190796731439907</v>
      </c>
      <c r="DC49" s="10">
        <v>2944.8336031464055</v>
      </c>
      <c r="DD49" s="10">
        <v>869.38628336017018</v>
      </c>
      <c r="DE49" s="10">
        <v>986.77296308660652</v>
      </c>
      <c r="DF49" s="10">
        <v>0.41389881329016337</v>
      </c>
      <c r="DG49" s="10">
        <v>4346.5076550181711</v>
      </c>
      <c r="DH49" s="10">
        <v>1160.9841682790397</v>
      </c>
      <c r="DI49" s="10">
        <v>51.753177520108807</v>
      </c>
      <c r="DJ49" s="10">
        <v>4175.8593084516688</v>
      </c>
      <c r="DK49" s="10">
        <v>1028.6063714753116</v>
      </c>
      <c r="DL49" s="10">
        <v>0</v>
      </c>
      <c r="DM49" s="10">
        <v>301.86713735847616</v>
      </c>
      <c r="DN49" s="10">
        <v>0</v>
      </c>
      <c r="DO49" s="10">
        <v>0</v>
      </c>
      <c r="DP49" s="10">
        <v>0</v>
      </c>
      <c r="DQ49" s="10">
        <v>0</v>
      </c>
      <c r="DR49" s="10">
        <v>4525.7576320796989</v>
      </c>
      <c r="DS49" s="10">
        <v>87.843955830245378</v>
      </c>
      <c r="DT49" s="10">
        <v>2110.5699929221441</v>
      </c>
      <c r="DU49" s="10">
        <v>177867.44090340359</v>
      </c>
      <c r="DV49" s="10">
        <v>429316.33013204997</v>
      </c>
      <c r="DW49" s="10">
        <v>9410.7364965557736</v>
      </c>
      <c r="DX49" s="10">
        <v>80412.136410569277</v>
      </c>
      <c r="DY49" s="10">
        <v>38111.459862048803</v>
      </c>
      <c r="DZ49" s="10">
        <v>316774.04889694793</v>
      </c>
      <c r="EA49" s="10">
        <v>34486.765773675746</v>
      </c>
      <c r="EB49" s="10">
        <v>6850.0372274854226</v>
      </c>
      <c r="EC49" s="10">
        <v>944845.40036168508</v>
      </c>
      <c r="ED49" s="10">
        <v>27390.36053974475</v>
      </c>
      <c r="EE49" s="10">
        <v>2155.7363902445554</v>
      </c>
      <c r="EF49" s="10">
        <v>10046.894541790345</v>
      </c>
      <c r="EG49" s="10">
        <v>8453.182148199021</v>
      </c>
      <c r="EH49" s="10">
        <v>25137.295505094382</v>
      </c>
      <c r="EI49" s="10">
        <v>10494.80366595797</v>
      </c>
      <c r="EJ49" s="10">
        <v>217.08708091519256</v>
      </c>
      <c r="EK49" s="10">
        <v>38.777981090757869</v>
      </c>
      <c r="EL49" s="10">
        <v>134314.99125567247</v>
      </c>
      <c r="EM49" s="11">
        <v>179109745.90873244</v>
      </c>
      <c r="EN49" s="10">
        <v>0</v>
      </c>
      <c r="EO49" s="10">
        <v>0</v>
      </c>
      <c r="EP49" s="10">
        <v>0</v>
      </c>
      <c r="EQ49" s="11">
        <v>0</v>
      </c>
      <c r="ER49" s="10">
        <v>0</v>
      </c>
      <c r="ES49" s="10">
        <v>254053.51019072521</v>
      </c>
      <c r="ET49" s="11">
        <v>254053.51019072521</v>
      </c>
      <c r="EU49" s="10">
        <v>7321845.1076019378</v>
      </c>
      <c r="EV49" s="11">
        <v>7575898.6177926632</v>
      </c>
      <c r="EW49" s="10">
        <v>35758481.96085</v>
      </c>
      <c r="EX49" s="11">
        <v>150548216.85232559</v>
      </c>
      <c r="EY49" s="12">
        <v>-378945.71334952116</v>
      </c>
    </row>
    <row r="50" spans="1:155" s="13" customFormat="1" ht="14.15" customHeight="1" x14ac:dyDescent="0.25">
      <c r="A50" s="23"/>
      <c r="B50" s="8" t="s">
        <v>54</v>
      </c>
      <c r="C50" s="9" t="s">
        <v>205</v>
      </c>
      <c r="D50" s="10">
        <v>309.77064263925507</v>
      </c>
      <c r="E50" s="10">
        <v>3386.0415687688123</v>
      </c>
      <c r="F50" s="10">
        <v>346.93311330951718</v>
      </c>
      <c r="G50" s="10">
        <v>818.83944628546533</v>
      </c>
      <c r="H50" s="10">
        <v>3304.6673978558765</v>
      </c>
      <c r="I50" s="10">
        <v>2365418.5276397127</v>
      </c>
      <c r="J50" s="10">
        <v>1544794.4814593238</v>
      </c>
      <c r="K50" s="10">
        <v>1636619.2735821593</v>
      </c>
      <c r="L50" s="10">
        <v>1673546.1875723447</v>
      </c>
      <c r="M50" s="10">
        <v>2224251.0999476868</v>
      </c>
      <c r="N50" s="10">
        <v>731838.80650093977</v>
      </c>
      <c r="O50" s="10">
        <v>670.00769009490125</v>
      </c>
      <c r="P50" s="10">
        <v>64717.006831138526</v>
      </c>
      <c r="Q50" s="10">
        <v>31956.324961879345</v>
      </c>
      <c r="R50" s="10">
        <v>87304.691931881913</v>
      </c>
      <c r="S50" s="10">
        <v>88916.098338202399</v>
      </c>
      <c r="T50" s="10">
        <v>1741.1849362715539</v>
      </c>
      <c r="U50" s="10">
        <v>59354.430065664943</v>
      </c>
      <c r="V50" s="10">
        <v>1338.9745308557724</v>
      </c>
      <c r="W50" s="10">
        <v>12081.873790528367</v>
      </c>
      <c r="X50" s="10">
        <v>45599.423320807626</v>
      </c>
      <c r="Y50" s="10">
        <v>162987.95192573752</v>
      </c>
      <c r="Z50" s="10">
        <v>71812.611369187347</v>
      </c>
      <c r="AA50" s="10">
        <v>56221.473769705801</v>
      </c>
      <c r="AB50" s="10">
        <v>47554.212087305532</v>
      </c>
      <c r="AC50" s="10">
        <v>798707.83664164436</v>
      </c>
      <c r="AD50" s="10">
        <v>51896.293049175052</v>
      </c>
      <c r="AE50" s="10">
        <v>55152.108530561352</v>
      </c>
      <c r="AF50" s="10">
        <v>353226.59627137618</v>
      </c>
      <c r="AG50" s="10">
        <v>231117.06888303766</v>
      </c>
      <c r="AH50" s="10">
        <v>50198.234931878578</v>
      </c>
      <c r="AI50" s="10">
        <v>1135969.6735585767</v>
      </c>
      <c r="AJ50" s="10">
        <v>1000580.0915054812</v>
      </c>
      <c r="AK50" s="10">
        <v>6313649.8444929458</v>
      </c>
      <c r="AL50" s="10">
        <v>413375.14363321377</v>
      </c>
      <c r="AM50" s="10">
        <v>5698371.4177602008</v>
      </c>
      <c r="AN50" s="10">
        <v>990008.79192352865</v>
      </c>
      <c r="AO50" s="10">
        <v>1277205.8704912523</v>
      </c>
      <c r="AP50" s="10">
        <v>4426023.5336079793</v>
      </c>
      <c r="AQ50" s="10">
        <v>100057.99695830798</v>
      </c>
      <c r="AR50" s="10">
        <v>7757388.5743543655</v>
      </c>
      <c r="AS50" s="10">
        <v>1780616.5364606294</v>
      </c>
      <c r="AT50" s="10">
        <v>635645.03451401624</v>
      </c>
      <c r="AU50" s="10">
        <v>7217616.8182918448</v>
      </c>
      <c r="AV50" s="10">
        <v>6492769.0217526909</v>
      </c>
      <c r="AW50" s="10">
        <v>26167484.5970551</v>
      </c>
      <c r="AX50" s="10">
        <v>1564094.3394060389</v>
      </c>
      <c r="AY50" s="10">
        <v>1114984.166475144</v>
      </c>
      <c r="AZ50" s="10">
        <v>871028.22265806689</v>
      </c>
      <c r="BA50" s="10">
        <v>4757282.7877487149</v>
      </c>
      <c r="BB50" s="10">
        <v>6761431.9677102054</v>
      </c>
      <c r="BC50" s="10">
        <v>489699.56983637373</v>
      </c>
      <c r="BD50" s="10">
        <v>3198718.5392056713</v>
      </c>
      <c r="BE50" s="10">
        <v>2785068.4264508984</v>
      </c>
      <c r="BF50" s="10">
        <v>1214483.8150223964</v>
      </c>
      <c r="BG50" s="10">
        <v>64448.187708297955</v>
      </c>
      <c r="BH50" s="10">
        <v>170066.77381269934</v>
      </c>
      <c r="BI50" s="10">
        <v>159060.71894812427</v>
      </c>
      <c r="BJ50" s="10">
        <v>210368.5917803125</v>
      </c>
      <c r="BK50" s="10">
        <v>776808.78653317085</v>
      </c>
      <c r="BL50" s="10">
        <v>7841.8603437005931</v>
      </c>
      <c r="BM50" s="10">
        <v>705864.53926504694</v>
      </c>
      <c r="BN50" s="10">
        <v>201371.26527279854</v>
      </c>
      <c r="BO50" s="10">
        <v>3250691.6298185545</v>
      </c>
      <c r="BP50" s="10">
        <v>152017.88964466652</v>
      </c>
      <c r="BQ50" s="10">
        <v>29665.165893626436</v>
      </c>
      <c r="BR50" s="10">
        <v>55459.186604614639</v>
      </c>
      <c r="BS50" s="10">
        <v>104714.48868197603</v>
      </c>
      <c r="BT50" s="10">
        <v>73364.716712585461</v>
      </c>
      <c r="BU50" s="10">
        <v>1273725.327533795</v>
      </c>
      <c r="BV50" s="10">
        <v>202261.27673886245</v>
      </c>
      <c r="BW50" s="10">
        <v>53797.637241988123</v>
      </c>
      <c r="BX50" s="10">
        <v>4718.9690015779579</v>
      </c>
      <c r="BY50" s="10">
        <v>640866.70378282841</v>
      </c>
      <c r="BZ50" s="10">
        <v>299366.59207147761</v>
      </c>
      <c r="CA50" s="10">
        <v>1290076.9855394689</v>
      </c>
      <c r="CB50" s="10">
        <v>146788.87462806184</v>
      </c>
      <c r="CC50" s="10">
        <v>202179.11301161331</v>
      </c>
      <c r="CD50" s="10">
        <v>71676.88837721711</v>
      </c>
      <c r="CE50" s="10">
        <v>103619.54466357766</v>
      </c>
      <c r="CF50" s="10">
        <v>4675844.3536300901</v>
      </c>
      <c r="CG50" s="10">
        <v>532875.65100948175</v>
      </c>
      <c r="CH50" s="10">
        <v>1102744.4579225378</v>
      </c>
      <c r="CI50" s="10">
        <v>714985.16090350563</v>
      </c>
      <c r="CJ50" s="10">
        <v>567139.04104475002</v>
      </c>
      <c r="CK50" s="10">
        <v>417808.26550908532</v>
      </c>
      <c r="CL50" s="10">
        <v>407211.56319365575</v>
      </c>
      <c r="CM50" s="10">
        <v>47079.503811044226</v>
      </c>
      <c r="CN50" s="10">
        <v>44278.269883893605</v>
      </c>
      <c r="CO50" s="10">
        <v>6785374.194258743</v>
      </c>
      <c r="CP50" s="10">
        <v>47769.083873675248</v>
      </c>
      <c r="CQ50" s="10">
        <v>75894.253837559954</v>
      </c>
      <c r="CR50" s="10">
        <v>327584.8712923624</v>
      </c>
      <c r="CS50" s="10">
        <v>224159.8966127974</v>
      </c>
      <c r="CT50" s="10">
        <v>80245.592739027314</v>
      </c>
      <c r="CU50" s="10">
        <v>140153.89487940978</v>
      </c>
      <c r="CV50" s="10">
        <v>32485.980489340771</v>
      </c>
      <c r="CW50" s="10">
        <v>631123.08333876496</v>
      </c>
      <c r="CX50" s="10">
        <v>1130338.3362807157</v>
      </c>
      <c r="CY50" s="10">
        <v>4029327.9682370778</v>
      </c>
      <c r="CZ50" s="10">
        <v>53723.207180452999</v>
      </c>
      <c r="DA50" s="10">
        <v>1470177.6163355378</v>
      </c>
      <c r="DB50" s="10">
        <v>35.870100474670394</v>
      </c>
      <c r="DC50" s="10">
        <v>29091.003745424161</v>
      </c>
      <c r="DD50" s="10">
        <v>21223.833113288896</v>
      </c>
      <c r="DE50" s="10">
        <v>787.27908654332555</v>
      </c>
      <c r="DF50" s="10">
        <v>1441.3612755633822</v>
      </c>
      <c r="DG50" s="10">
        <v>3184.6216336892562</v>
      </c>
      <c r="DH50" s="10">
        <v>37943.914011746434</v>
      </c>
      <c r="DI50" s="10">
        <v>1644659.2870654915</v>
      </c>
      <c r="DJ50" s="10">
        <v>0</v>
      </c>
      <c r="DK50" s="10">
        <v>38677.080562430718</v>
      </c>
      <c r="DL50" s="10">
        <v>37332.509862951636</v>
      </c>
      <c r="DM50" s="10">
        <v>1192.2562111145694</v>
      </c>
      <c r="DN50" s="10">
        <v>1547320.2845070269</v>
      </c>
      <c r="DO50" s="10">
        <v>277397.96126056818</v>
      </c>
      <c r="DP50" s="10">
        <v>15465.060372034935</v>
      </c>
      <c r="DQ50" s="10">
        <v>4983.8759851844225</v>
      </c>
      <c r="DR50" s="10">
        <v>194443.07232827181</v>
      </c>
      <c r="DS50" s="10">
        <v>3091.6823971734289</v>
      </c>
      <c r="DT50" s="10">
        <v>6290325.1006172076</v>
      </c>
      <c r="DU50" s="10">
        <v>2715520.9108049362</v>
      </c>
      <c r="DV50" s="10">
        <v>5866529.7879189719</v>
      </c>
      <c r="DW50" s="10">
        <v>258752.86441190215</v>
      </c>
      <c r="DX50" s="10">
        <v>22335.720973310068</v>
      </c>
      <c r="DY50" s="10">
        <v>338591.37880472717</v>
      </c>
      <c r="DZ50" s="10">
        <v>620780.37280072307</v>
      </c>
      <c r="EA50" s="10">
        <v>1807062.8598335572</v>
      </c>
      <c r="EB50" s="10">
        <v>1552237.4671976205</v>
      </c>
      <c r="EC50" s="10">
        <v>223453.8175071638</v>
      </c>
      <c r="ED50" s="10">
        <v>4991.8789833287956</v>
      </c>
      <c r="EE50" s="10">
        <v>1424.6936331941292</v>
      </c>
      <c r="EF50" s="10">
        <v>671483.39689325378</v>
      </c>
      <c r="EG50" s="10">
        <v>384637.79874134978</v>
      </c>
      <c r="EH50" s="10">
        <v>32790.695130275075</v>
      </c>
      <c r="EI50" s="10">
        <v>9215.3222191568293</v>
      </c>
      <c r="EJ50" s="10">
        <v>3485.436240895513</v>
      </c>
      <c r="EK50" s="10">
        <v>118.19138405865809</v>
      </c>
      <c r="EL50" s="10">
        <v>143834.37193691917</v>
      </c>
      <c r="EM50" s="11">
        <v>165215732.79302731</v>
      </c>
      <c r="EN50" s="10">
        <v>88938.934985581029</v>
      </c>
      <c r="EO50" s="10">
        <v>101917.55203412124</v>
      </c>
      <c r="EP50" s="10">
        <v>0</v>
      </c>
      <c r="EQ50" s="11">
        <v>190856.48701970227</v>
      </c>
      <c r="ER50" s="10">
        <v>0</v>
      </c>
      <c r="ES50" s="10">
        <v>-377984.184630426</v>
      </c>
      <c r="ET50" s="11">
        <v>-377984.184630426</v>
      </c>
      <c r="EU50" s="10">
        <v>7654945.8829910997</v>
      </c>
      <c r="EV50" s="11">
        <v>7467818.1853803759</v>
      </c>
      <c r="EW50" s="10">
        <v>9530927.3743124995</v>
      </c>
      <c r="EX50" s="11">
        <v>163540441.77336851</v>
      </c>
      <c r="EY50" s="12">
        <v>387818.16927331686</v>
      </c>
    </row>
    <row r="51" spans="1:155" s="13" customFormat="1" ht="14.15" customHeight="1" x14ac:dyDescent="0.25">
      <c r="A51" s="23"/>
      <c r="B51" s="8" t="s">
        <v>55</v>
      </c>
      <c r="C51" s="9" t="s">
        <v>206</v>
      </c>
      <c r="D51" s="10">
        <v>2371.0187838116176</v>
      </c>
      <c r="E51" s="10">
        <v>5498.147919059671</v>
      </c>
      <c r="F51" s="10">
        <v>370.14008400803516</v>
      </c>
      <c r="G51" s="10">
        <v>2152.7186521073022</v>
      </c>
      <c r="H51" s="10">
        <v>14856.981581307109</v>
      </c>
      <c r="I51" s="10">
        <v>332885.53206302121</v>
      </c>
      <c r="J51" s="10">
        <v>12086.261227272931</v>
      </c>
      <c r="K51" s="10">
        <v>1964.2290295033831</v>
      </c>
      <c r="L51" s="10">
        <v>1949.8206865875507</v>
      </c>
      <c r="M51" s="10">
        <v>907.25611833481378</v>
      </c>
      <c r="N51" s="10">
        <v>19401.059619917833</v>
      </c>
      <c r="O51" s="10">
        <v>2567.8209519563879</v>
      </c>
      <c r="P51" s="10">
        <v>48403.125961688245</v>
      </c>
      <c r="Q51" s="10">
        <v>5141.0964821107937</v>
      </c>
      <c r="R51" s="10">
        <v>16.758839844877528</v>
      </c>
      <c r="S51" s="10">
        <v>69093.489492400608</v>
      </c>
      <c r="T51" s="10">
        <v>1221.8059868947444</v>
      </c>
      <c r="U51" s="10">
        <v>23770.836618519512</v>
      </c>
      <c r="V51" s="10">
        <v>15637.151237467746</v>
      </c>
      <c r="W51" s="10">
        <v>55087.394749037412</v>
      </c>
      <c r="X51" s="10">
        <v>35004.397348314073</v>
      </c>
      <c r="Y51" s="10">
        <v>214341.46297932675</v>
      </c>
      <c r="Z51" s="10">
        <v>48234.165561113405</v>
      </c>
      <c r="AA51" s="10">
        <v>403180.31206663826</v>
      </c>
      <c r="AB51" s="10">
        <v>322708.29584232881</v>
      </c>
      <c r="AC51" s="10">
        <v>9985.7756648708528</v>
      </c>
      <c r="AD51" s="10">
        <v>2330.2789703255853</v>
      </c>
      <c r="AE51" s="10">
        <v>179.4004058426313</v>
      </c>
      <c r="AF51" s="10">
        <v>560.14270289714591</v>
      </c>
      <c r="AG51" s="10">
        <v>1445.337859641854</v>
      </c>
      <c r="AH51" s="10">
        <v>13376.462001857453</v>
      </c>
      <c r="AI51" s="10">
        <v>53633.20847774858</v>
      </c>
      <c r="AJ51" s="10">
        <v>113177.47711817022</v>
      </c>
      <c r="AK51" s="10">
        <v>6997.8047297111516</v>
      </c>
      <c r="AL51" s="10">
        <v>74074.045103276425</v>
      </c>
      <c r="AM51" s="10">
        <v>173268.28224171652</v>
      </c>
      <c r="AN51" s="10">
        <v>11644.996933119661</v>
      </c>
      <c r="AO51" s="10">
        <v>367857.88835463137</v>
      </c>
      <c r="AP51" s="10">
        <v>3575.2345809250746</v>
      </c>
      <c r="AQ51" s="10">
        <v>630.07424388935806</v>
      </c>
      <c r="AR51" s="10">
        <v>3426.0272535561398</v>
      </c>
      <c r="AS51" s="10">
        <v>23705.669707099114</v>
      </c>
      <c r="AT51" s="10">
        <v>867.56466609521419</v>
      </c>
      <c r="AU51" s="10">
        <v>15862.837009990541</v>
      </c>
      <c r="AV51" s="10">
        <v>1126.6956167320109</v>
      </c>
      <c r="AW51" s="10">
        <v>21197.034088237066</v>
      </c>
      <c r="AX51" s="10">
        <v>3601598.387296183</v>
      </c>
      <c r="AY51" s="10">
        <v>56420.175799230099</v>
      </c>
      <c r="AZ51" s="10">
        <v>8220.2546048770982</v>
      </c>
      <c r="BA51" s="10">
        <v>12032.078394817279</v>
      </c>
      <c r="BB51" s="10">
        <v>49486.295942814861</v>
      </c>
      <c r="BC51" s="10">
        <v>7267.0510403826247</v>
      </c>
      <c r="BD51" s="10">
        <v>3956.2627738170377</v>
      </c>
      <c r="BE51" s="10">
        <v>34245.55892908269</v>
      </c>
      <c r="BF51" s="10">
        <v>48823.254312336867</v>
      </c>
      <c r="BG51" s="10">
        <v>1841.6307692560169</v>
      </c>
      <c r="BH51" s="10">
        <v>205.80785809589332</v>
      </c>
      <c r="BI51" s="10">
        <v>834.1941332680301</v>
      </c>
      <c r="BJ51" s="10">
        <v>730.41274969964979</v>
      </c>
      <c r="BK51" s="10">
        <v>9410.6692528313797</v>
      </c>
      <c r="BL51" s="10">
        <v>22.872852983540678</v>
      </c>
      <c r="BM51" s="10">
        <v>2652.9727920356622</v>
      </c>
      <c r="BN51" s="10">
        <v>2159.2071673358669</v>
      </c>
      <c r="BO51" s="10">
        <v>27962.735939085389</v>
      </c>
      <c r="BP51" s="10">
        <v>551.92242220946878</v>
      </c>
      <c r="BQ51" s="10">
        <v>632.0252136008537</v>
      </c>
      <c r="BR51" s="10">
        <v>1452.3960517973471</v>
      </c>
      <c r="BS51" s="10">
        <v>6792.345702188888</v>
      </c>
      <c r="BT51" s="10">
        <v>2916.7825230430494</v>
      </c>
      <c r="BU51" s="10">
        <v>9755.8067592599691</v>
      </c>
      <c r="BV51" s="10">
        <v>5544.6980036700643</v>
      </c>
      <c r="BW51" s="10">
        <v>1707.3986010288409</v>
      </c>
      <c r="BX51" s="10">
        <v>1646.9709965179024</v>
      </c>
      <c r="BY51" s="10">
        <v>27142.046564133874</v>
      </c>
      <c r="BZ51" s="10">
        <v>43205.848449957164</v>
      </c>
      <c r="CA51" s="10">
        <v>9615.053158957282</v>
      </c>
      <c r="CB51" s="10">
        <v>727.57534803609906</v>
      </c>
      <c r="CC51" s="10">
        <v>1216.9249373818393</v>
      </c>
      <c r="CD51" s="10">
        <v>677.58613212991611</v>
      </c>
      <c r="CE51" s="10">
        <v>6590.237807868617</v>
      </c>
      <c r="CF51" s="10">
        <v>23285.349734397001</v>
      </c>
      <c r="CG51" s="10">
        <v>8568.0568146027144</v>
      </c>
      <c r="CH51" s="10">
        <v>284.19924438535139</v>
      </c>
      <c r="CI51" s="10">
        <v>35618.685300861973</v>
      </c>
      <c r="CJ51" s="10">
        <v>13099.662282437188</v>
      </c>
      <c r="CK51" s="10">
        <v>6824.093805843233</v>
      </c>
      <c r="CL51" s="10">
        <v>5319.181735524171</v>
      </c>
      <c r="CM51" s="10">
        <v>577.1464844087418</v>
      </c>
      <c r="CN51" s="10">
        <v>710.54481492516481</v>
      </c>
      <c r="CO51" s="10">
        <v>49324.41917849821</v>
      </c>
      <c r="CP51" s="10">
        <v>1049.1093703312781</v>
      </c>
      <c r="CQ51" s="10">
        <v>5365.7743204407006</v>
      </c>
      <c r="CR51" s="10">
        <v>64889.520811392635</v>
      </c>
      <c r="CS51" s="10">
        <v>456.71610446116046</v>
      </c>
      <c r="CT51" s="10">
        <v>3661.866478825315</v>
      </c>
      <c r="CU51" s="10">
        <v>3198.7246817987734</v>
      </c>
      <c r="CV51" s="10">
        <v>659.28135461201521</v>
      </c>
      <c r="CW51" s="10">
        <v>1613.0565920701092</v>
      </c>
      <c r="CX51" s="10">
        <v>293832.22034031386</v>
      </c>
      <c r="CY51" s="10">
        <v>35909.399972400177</v>
      </c>
      <c r="CZ51" s="10">
        <v>23314.229860384421</v>
      </c>
      <c r="DA51" s="10">
        <v>27820.439954328169</v>
      </c>
      <c r="DB51" s="10">
        <v>76892.400736426207</v>
      </c>
      <c r="DC51" s="10">
        <v>25564.530683677578</v>
      </c>
      <c r="DD51" s="10">
        <v>12258.675945331266</v>
      </c>
      <c r="DE51" s="10">
        <v>5.5786851015914145</v>
      </c>
      <c r="DF51" s="10">
        <v>181.92305610557494</v>
      </c>
      <c r="DG51" s="10">
        <v>12782.463276880871</v>
      </c>
      <c r="DH51" s="10">
        <v>3211.1673287244685</v>
      </c>
      <c r="DI51" s="10">
        <v>320788.67157321324</v>
      </c>
      <c r="DJ51" s="10">
        <v>24694.684892273486</v>
      </c>
      <c r="DK51" s="10">
        <v>1203248.0276133118</v>
      </c>
      <c r="DL51" s="10">
        <v>148793.61230726587</v>
      </c>
      <c r="DM51" s="10">
        <v>4160.3064586838318</v>
      </c>
      <c r="DN51" s="10">
        <v>1749.2637919440535</v>
      </c>
      <c r="DO51" s="10">
        <v>109881.17338357576</v>
      </c>
      <c r="DP51" s="10">
        <v>1087.4441512525959</v>
      </c>
      <c r="DQ51" s="10">
        <v>5804.1578084736857</v>
      </c>
      <c r="DR51" s="10">
        <v>19801.643625385586</v>
      </c>
      <c r="DS51" s="10">
        <v>274.69728628389259</v>
      </c>
      <c r="DT51" s="10">
        <v>9835.0078691132985</v>
      </c>
      <c r="DU51" s="10">
        <v>369802.75726693776</v>
      </c>
      <c r="DV51" s="10">
        <v>750419.82202232978</v>
      </c>
      <c r="DW51" s="10">
        <v>21739.962703773701</v>
      </c>
      <c r="DX51" s="10">
        <v>87841.967075282213</v>
      </c>
      <c r="DY51" s="10">
        <v>42416.343007810683</v>
      </c>
      <c r="DZ51" s="10">
        <v>357185.20437842666</v>
      </c>
      <c r="EA51" s="10">
        <v>3973524.9137047566</v>
      </c>
      <c r="EB51" s="10">
        <v>741222.0275944738</v>
      </c>
      <c r="EC51" s="10">
        <v>1353642.7008634964</v>
      </c>
      <c r="ED51" s="10">
        <v>37606.419391748335</v>
      </c>
      <c r="EE51" s="10">
        <v>2408.5685762311568</v>
      </c>
      <c r="EF51" s="10">
        <v>12082.962346208808</v>
      </c>
      <c r="EG51" s="10">
        <v>9217.5570637892379</v>
      </c>
      <c r="EH51" s="10">
        <v>27572.534796091546</v>
      </c>
      <c r="EI51" s="10">
        <v>11922.031726272362</v>
      </c>
      <c r="EJ51" s="10">
        <v>431.46224924617252</v>
      </c>
      <c r="EK51" s="10">
        <v>8998.9207496966701</v>
      </c>
      <c r="EL51" s="10">
        <v>934395.63806236372</v>
      </c>
      <c r="EM51" s="11">
        <v>17854647.862182017</v>
      </c>
      <c r="EN51" s="10">
        <v>2024396.7156456634</v>
      </c>
      <c r="EO51" s="10">
        <v>13681731.522402529</v>
      </c>
      <c r="EP51" s="10">
        <v>0</v>
      </c>
      <c r="EQ51" s="11">
        <v>15706128.238048192</v>
      </c>
      <c r="ER51" s="10">
        <v>0</v>
      </c>
      <c r="ES51" s="10">
        <v>98292.062985670054</v>
      </c>
      <c r="ET51" s="11">
        <v>98292.062985670054</v>
      </c>
      <c r="EU51" s="10">
        <v>3091119.4523662585</v>
      </c>
      <c r="EV51" s="11">
        <v>18895539.753400121</v>
      </c>
      <c r="EW51" s="10">
        <v>1880140.4268974299</v>
      </c>
      <c r="EX51" s="11">
        <v>33804872.425856628</v>
      </c>
      <c r="EY51" s="12">
        <v>-1065174.7628280818</v>
      </c>
    </row>
    <row r="52" spans="1:155" s="13" customFormat="1" ht="14.15" customHeight="1" x14ac:dyDescent="0.25">
      <c r="A52" s="23"/>
      <c r="B52" s="8" t="s">
        <v>56</v>
      </c>
      <c r="C52" s="9" t="s">
        <v>207</v>
      </c>
      <c r="D52" s="10">
        <v>1965.4793634934028</v>
      </c>
      <c r="E52" s="10">
        <v>19427.261315098505</v>
      </c>
      <c r="F52" s="10">
        <v>2858690.3150688503</v>
      </c>
      <c r="G52" s="10">
        <v>187509.23605098407</v>
      </c>
      <c r="H52" s="10">
        <v>829161.09041300241</v>
      </c>
      <c r="I52" s="10">
        <v>55237.235803766147</v>
      </c>
      <c r="J52" s="10">
        <v>4798.8409669011089</v>
      </c>
      <c r="K52" s="10">
        <v>24480.240329710843</v>
      </c>
      <c r="L52" s="10">
        <v>22074.25956875574</v>
      </c>
      <c r="M52" s="10">
        <v>1180.4334517741836</v>
      </c>
      <c r="N52" s="10">
        <v>7779.7891479526024</v>
      </c>
      <c r="O52" s="10">
        <v>129.25484482307749</v>
      </c>
      <c r="P52" s="10">
        <v>112208.24215788431</v>
      </c>
      <c r="Q52" s="10">
        <v>8816.0919808521612</v>
      </c>
      <c r="R52" s="10">
        <v>3181.6600548210927</v>
      </c>
      <c r="S52" s="10">
        <v>169457.59320874096</v>
      </c>
      <c r="T52" s="10">
        <v>34981.724380724685</v>
      </c>
      <c r="U52" s="10">
        <v>21135.926153967728</v>
      </c>
      <c r="V52" s="10">
        <v>98.071087506482996</v>
      </c>
      <c r="W52" s="10">
        <v>3596.1187271294407</v>
      </c>
      <c r="X52" s="10">
        <v>48283.165914788122</v>
      </c>
      <c r="Y52" s="10">
        <v>231259.64362699943</v>
      </c>
      <c r="Z52" s="10">
        <v>26427.150268690493</v>
      </c>
      <c r="AA52" s="10">
        <v>35272.533872170512</v>
      </c>
      <c r="AB52" s="10">
        <v>671.87130978014068</v>
      </c>
      <c r="AC52" s="10">
        <v>391.16852857653998</v>
      </c>
      <c r="AD52" s="10">
        <v>12.387551716228414</v>
      </c>
      <c r="AE52" s="10">
        <v>351.43417581947631</v>
      </c>
      <c r="AF52" s="10">
        <v>354.61062555754654</v>
      </c>
      <c r="AG52" s="10">
        <v>3533.4956272364807</v>
      </c>
      <c r="AH52" s="10">
        <v>2896.9794296774985</v>
      </c>
      <c r="AI52" s="10">
        <v>88750.945086331485</v>
      </c>
      <c r="AJ52" s="10">
        <v>22295.214496973949</v>
      </c>
      <c r="AK52" s="10">
        <v>239.59156564071338</v>
      </c>
      <c r="AL52" s="10">
        <v>1183.3706482920159</v>
      </c>
      <c r="AM52" s="10">
        <v>159496.07577845105</v>
      </c>
      <c r="AN52" s="10">
        <v>403.3815352086196</v>
      </c>
      <c r="AO52" s="10">
        <v>2162.4114416163588</v>
      </c>
      <c r="AP52" s="10">
        <v>8072.0513905649059</v>
      </c>
      <c r="AQ52" s="10">
        <v>288.94391660642714</v>
      </c>
      <c r="AR52" s="10">
        <v>73315.878207828253</v>
      </c>
      <c r="AS52" s="10">
        <v>80527.575148824879</v>
      </c>
      <c r="AT52" s="10">
        <v>366373.44312957418</v>
      </c>
      <c r="AU52" s="10">
        <v>97579.889953587903</v>
      </c>
      <c r="AV52" s="10">
        <v>5567.6573073556392</v>
      </c>
      <c r="AW52" s="10">
        <v>148128.521323633</v>
      </c>
      <c r="AX52" s="10">
        <v>205709.81549924723</v>
      </c>
      <c r="AY52" s="10">
        <v>32642722.350921057</v>
      </c>
      <c r="AZ52" s="10">
        <v>12382.847771357867</v>
      </c>
      <c r="BA52" s="10">
        <v>57172.652390957359</v>
      </c>
      <c r="BB52" s="10">
        <v>8097.5681674596262</v>
      </c>
      <c r="BC52" s="10">
        <v>69997.720594486775</v>
      </c>
      <c r="BD52" s="10">
        <v>128114.04114280202</v>
      </c>
      <c r="BE52" s="10">
        <v>421.49133506462584</v>
      </c>
      <c r="BF52" s="10">
        <v>21509.328631102075</v>
      </c>
      <c r="BG52" s="10">
        <v>26201.357237478627</v>
      </c>
      <c r="BH52" s="10">
        <v>6552.3149226027735</v>
      </c>
      <c r="BI52" s="10">
        <v>28.553483779402015</v>
      </c>
      <c r="BJ52" s="10">
        <v>8526.0233268576812</v>
      </c>
      <c r="BK52" s="10">
        <v>55131.481627611895</v>
      </c>
      <c r="BL52" s="10">
        <v>32770.055974479066</v>
      </c>
      <c r="BM52" s="10">
        <v>28882.291283583294</v>
      </c>
      <c r="BN52" s="10">
        <v>1484.5793877958195</v>
      </c>
      <c r="BO52" s="10">
        <v>96463.704121846968</v>
      </c>
      <c r="BP52" s="10">
        <v>6.4652906142986648</v>
      </c>
      <c r="BQ52" s="10">
        <v>63.198961474379345</v>
      </c>
      <c r="BR52" s="10">
        <v>6.7386241909168776</v>
      </c>
      <c r="BS52" s="10">
        <v>27.14457590051645</v>
      </c>
      <c r="BT52" s="10">
        <v>2032.1436956436637</v>
      </c>
      <c r="BU52" s="10">
        <v>20200.747403294597</v>
      </c>
      <c r="BV52" s="10">
        <v>246.18814546565616</v>
      </c>
      <c r="BW52" s="10">
        <v>2.6734087680926675</v>
      </c>
      <c r="BX52" s="10">
        <v>0.10837324075052288</v>
      </c>
      <c r="BY52" s="10">
        <v>180705.4941640764</v>
      </c>
      <c r="BZ52" s="10">
        <v>277.73018788809156</v>
      </c>
      <c r="CA52" s="10">
        <v>4775.1014925594609</v>
      </c>
      <c r="CB52" s="10">
        <v>41.744374572960815</v>
      </c>
      <c r="CC52" s="10">
        <v>130.65362439487583</v>
      </c>
      <c r="CD52" s="10">
        <v>7351.3697756822585</v>
      </c>
      <c r="CE52" s="10">
        <v>1660.0656499225834</v>
      </c>
      <c r="CF52" s="10">
        <v>2111.3675639296584</v>
      </c>
      <c r="CG52" s="10">
        <v>3044.4129847988179</v>
      </c>
      <c r="CH52" s="10">
        <v>890.99691198948733</v>
      </c>
      <c r="CI52" s="10">
        <v>9677.6018862135934</v>
      </c>
      <c r="CJ52" s="10">
        <v>3.7275565490620419</v>
      </c>
      <c r="CK52" s="10">
        <v>1269.85746409475</v>
      </c>
      <c r="CL52" s="10">
        <v>1489.9884586215487</v>
      </c>
      <c r="CM52" s="10">
        <v>259.31045420860778</v>
      </c>
      <c r="CN52" s="10">
        <v>779.56954898814251</v>
      </c>
      <c r="CO52" s="10">
        <v>269613.59045068873</v>
      </c>
      <c r="CP52" s="10">
        <v>499.7792319174215</v>
      </c>
      <c r="CQ52" s="10">
        <v>7172.4176601781246</v>
      </c>
      <c r="CR52" s="10">
        <v>87683.752267927732</v>
      </c>
      <c r="CS52" s="10">
        <v>2396.4159592005458</v>
      </c>
      <c r="CT52" s="10">
        <v>3.080371333176374</v>
      </c>
      <c r="CU52" s="10">
        <v>12537.471893191674</v>
      </c>
      <c r="CV52" s="10">
        <v>23.966900152677891</v>
      </c>
      <c r="CW52" s="10">
        <v>1929.8603608784688</v>
      </c>
      <c r="CX52" s="10">
        <v>591378.6103389014</v>
      </c>
      <c r="CY52" s="10">
        <v>235231.3737758713</v>
      </c>
      <c r="CZ52" s="10">
        <v>86734.441755204927</v>
      </c>
      <c r="DA52" s="10">
        <v>67128.314771099031</v>
      </c>
      <c r="DB52" s="10">
        <v>8903.142169395358</v>
      </c>
      <c r="DC52" s="10">
        <v>8430.1651075107857</v>
      </c>
      <c r="DD52" s="10">
        <v>44295.247149258612</v>
      </c>
      <c r="DE52" s="10">
        <v>951.71162898221667</v>
      </c>
      <c r="DF52" s="10">
        <v>7154.4639656845138</v>
      </c>
      <c r="DG52" s="10">
        <v>4731.7368604687235</v>
      </c>
      <c r="DH52" s="10">
        <v>1934.5594157738801</v>
      </c>
      <c r="DI52" s="10">
        <v>10571.069787446699</v>
      </c>
      <c r="DJ52" s="10">
        <v>9832.7986552984294</v>
      </c>
      <c r="DK52" s="10">
        <v>7.3034538784450564</v>
      </c>
      <c r="DL52" s="10">
        <v>0</v>
      </c>
      <c r="DM52" s="10">
        <v>103792.36542857315</v>
      </c>
      <c r="DN52" s="10">
        <v>974.77262135125511</v>
      </c>
      <c r="DO52" s="10">
        <v>50881.333769608893</v>
      </c>
      <c r="DP52" s="10">
        <v>1931.6607833562862</v>
      </c>
      <c r="DQ52" s="10">
        <v>3134.1927871164166</v>
      </c>
      <c r="DR52" s="10">
        <v>5354.4450277076921</v>
      </c>
      <c r="DS52" s="10">
        <v>1558.8532952159321</v>
      </c>
      <c r="DT52" s="10">
        <v>47507.598769324337</v>
      </c>
      <c r="DU52" s="10">
        <v>250118.43807197281</v>
      </c>
      <c r="DV52" s="10">
        <v>662449.91184919153</v>
      </c>
      <c r="DW52" s="10">
        <v>1132.8141761065749</v>
      </c>
      <c r="DX52" s="10">
        <v>14812.889199550165</v>
      </c>
      <c r="DY52" s="10">
        <v>32287.759217995044</v>
      </c>
      <c r="DZ52" s="10">
        <v>2881.7050604476735</v>
      </c>
      <c r="EA52" s="10">
        <v>90226.862124212683</v>
      </c>
      <c r="EB52" s="10">
        <v>3745.2746781864939</v>
      </c>
      <c r="EC52" s="10">
        <v>31952.823512742478</v>
      </c>
      <c r="ED52" s="10">
        <v>73052805.529264316</v>
      </c>
      <c r="EE52" s="10">
        <v>35741.591200157447</v>
      </c>
      <c r="EF52" s="10">
        <v>2829.0011106755796</v>
      </c>
      <c r="EG52" s="10">
        <v>1588.0383168628705</v>
      </c>
      <c r="EH52" s="10">
        <v>2118.331140598345</v>
      </c>
      <c r="EI52" s="10">
        <v>158.07186549060935</v>
      </c>
      <c r="EJ52" s="10">
        <v>17339.873906594941</v>
      </c>
      <c r="EK52" s="10">
        <v>4702.6873156472111</v>
      </c>
      <c r="EL52" s="10">
        <v>44797.116725816166</v>
      </c>
      <c r="EM52" s="11">
        <v>115334940.04948395</v>
      </c>
      <c r="EN52" s="10">
        <v>7725988.2725092079</v>
      </c>
      <c r="EO52" s="10">
        <v>31645141.279521637</v>
      </c>
      <c r="EP52" s="10">
        <v>0</v>
      </c>
      <c r="EQ52" s="11">
        <v>39371129.552030846</v>
      </c>
      <c r="ER52" s="10">
        <v>0</v>
      </c>
      <c r="ES52" s="10">
        <v>1515199.2056783815</v>
      </c>
      <c r="ET52" s="11">
        <v>1515199.2056783815</v>
      </c>
      <c r="EU52" s="10">
        <v>11712341.53372531</v>
      </c>
      <c r="EV52" s="11">
        <v>52598670.291434541</v>
      </c>
      <c r="EW52" s="10">
        <v>10280774.987667339</v>
      </c>
      <c r="EX52" s="11">
        <v>158635332.51622483</v>
      </c>
      <c r="EY52" s="12">
        <v>982497.16297368705</v>
      </c>
    </row>
    <row r="53" spans="1:155" s="13" customFormat="1" ht="14.15" customHeight="1" x14ac:dyDescent="0.25">
      <c r="A53" s="23"/>
      <c r="B53" s="8" t="s">
        <v>57</v>
      </c>
      <c r="C53" s="9" t="s">
        <v>208</v>
      </c>
      <c r="D53" s="10">
        <v>6600.7997335780001</v>
      </c>
      <c r="E53" s="10">
        <v>0</v>
      </c>
      <c r="F53" s="10">
        <v>0</v>
      </c>
      <c r="G53" s="10">
        <v>251170.22940751925</v>
      </c>
      <c r="H53" s="10">
        <v>81136.62218673907</v>
      </c>
      <c r="I53" s="10">
        <v>3723.5259937456617</v>
      </c>
      <c r="J53" s="10">
        <v>34.731210795502285</v>
      </c>
      <c r="K53" s="10">
        <v>1020.6158614939742</v>
      </c>
      <c r="L53" s="10">
        <v>1357.918408240979</v>
      </c>
      <c r="M53" s="10">
        <v>642.51197584121564</v>
      </c>
      <c r="N53" s="10">
        <v>0</v>
      </c>
      <c r="O53" s="10">
        <v>0</v>
      </c>
      <c r="P53" s="10">
        <v>0</v>
      </c>
      <c r="Q53" s="10">
        <v>0</v>
      </c>
      <c r="R53" s="10">
        <v>0.19228037832227049</v>
      </c>
      <c r="S53" s="10">
        <v>0</v>
      </c>
      <c r="T53" s="10">
        <v>2.139346823093832</v>
      </c>
      <c r="U53" s="10">
        <v>0</v>
      </c>
      <c r="V53" s="10">
        <v>7.5819089447215653</v>
      </c>
      <c r="W53" s="10">
        <v>0</v>
      </c>
      <c r="X53" s="10">
        <v>11.859875241212972</v>
      </c>
      <c r="Y53" s="10">
        <v>2521.3055162893834</v>
      </c>
      <c r="Z53" s="10">
        <v>915.688744885765</v>
      </c>
      <c r="AA53" s="10">
        <v>0</v>
      </c>
      <c r="AB53" s="10">
        <v>699195.22937777138</v>
      </c>
      <c r="AC53" s="10">
        <v>18676200.708530512</v>
      </c>
      <c r="AD53" s="10">
        <v>2236796.4305752227</v>
      </c>
      <c r="AE53" s="10">
        <v>1461925.1503991971</v>
      </c>
      <c r="AF53" s="10">
        <v>3518191.3265652177</v>
      </c>
      <c r="AG53" s="10">
        <v>3109008.1345422086</v>
      </c>
      <c r="AH53" s="10">
        <v>3798762.9551041913</v>
      </c>
      <c r="AI53" s="10">
        <v>246636.54673794366</v>
      </c>
      <c r="AJ53" s="10">
        <v>127482.42323657649</v>
      </c>
      <c r="AK53" s="10">
        <v>7321.9386426773626</v>
      </c>
      <c r="AL53" s="10">
        <v>304348.16108151391</v>
      </c>
      <c r="AM53" s="10">
        <v>374642.10278930882</v>
      </c>
      <c r="AN53" s="10">
        <v>8661.6893622803436</v>
      </c>
      <c r="AO53" s="10">
        <v>1295395.9854269186</v>
      </c>
      <c r="AP53" s="10">
        <v>191.02716487770815</v>
      </c>
      <c r="AQ53" s="10">
        <v>34463.391565761354</v>
      </c>
      <c r="AR53" s="10">
        <v>34028.156359813489</v>
      </c>
      <c r="AS53" s="10">
        <v>584.04950878582429</v>
      </c>
      <c r="AT53" s="10">
        <v>250.0523529637677</v>
      </c>
      <c r="AU53" s="10">
        <v>207262.72267563149</v>
      </c>
      <c r="AV53" s="10">
        <v>85684.569645872805</v>
      </c>
      <c r="AW53" s="10">
        <v>857421.84548523813</v>
      </c>
      <c r="AX53" s="10">
        <v>4072.9654001258805</v>
      </c>
      <c r="AY53" s="10">
        <v>234132.39731614292</v>
      </c>
      <c r="AZ53" s="10">
        <v>18067393.471590165</v>
      </c>
      <c r="BA53" s="10">
        <v>3586769.7519613681</v>
      </c>
      <c r="BB53" s="10">
        <v>534857.57178074645</v>
      </c>
      <c r="BC53" s="10">
        <v>860.3771718248147</v>
      </c>
      <c r="BD53" s="10">
        <v>6072.6765362460856</v>
      </c>
      <c r="BE53" s="10">
        <v>315890.3202140464</v>
      </c>
      <c r="BF53" s="10">
        <v>91260.211806389314</v>
      </c>
      <c r="BG53" s="10">
        <v>198.78138836949515</v>
      </c>
      <c r="BH53" s="10">
        <v>864.71673958380609</v>
      </c>
      <c r="BI53" s="10">
        <v>8381.8219696973538</v>
      </c>
      <c r="BJ53" s="10">
        <v>111.99218369285899</v>
      </c>
      <c r="BK53" s="10">
        <v>13201.749211538217</v>
      </c>
      <c r="BL53" s="10">
        <v>0</v>
      </c>
      <c r="BM53" s="10">
        <v>6785.6965511761528</v>
      </c>
      <c r="BN53" s="10">
        <v>140.65657746930003</v>
      </c>
      <c r="BO53" s="10">
        <v>190422.74411278643</v>
      </c>
      <c r="BP53" s="10">
        <v>0</v>
      </c>
      <c r="BQ53" s="10">
        <v>0</v>
      </c>
      <c r="BR53" s="10">
        <v>0</v>
      </c>
      <c r="BS53" s="10">
        <v>954.32970865715311</v>
      </c>
      <c r="BT53" s="10">
        <v>68198.287985251969</v>
      </c>
      <c r="BU53" s="10">
        <v>78513.945578500687</v>
      </c>
      <c r="BV53" s="10">
        <v>839.63467749771416</v>
      </c>
      <c r="BW53" s="10">
        <v>9863.7278469441299</v>
      </c>
      <c r="BX53" s="10">
        <v>4539.9150734381583</v>
      </c>
      <c r="BY53" s="10">
        <v>554293.4162734194</v>
      </c>
      <c r="BZ53" s="10">
        <v>2416.2867572090781</v>
      </c>
      <c r="CA53" s="10">
        <v>407372.38468225591</v>
      </c>
      <c r="CB53" s="10">
        <v>9113.5388306197765</v>
      </c>
      <c r="CC53" s="10">
        <v>49501.978690016062</v>
      </c>
      <c r="CD53" s="10">
        <v>7288.0629305202974</v>
      </c>
      <c r="CE53" s="10">
        <v>7454.1124349296106</v>
      </c>
      <c r="CF53" s="10">
        <v>9.4512496181312162</v>
      </c>
      <c r="CG53" s="10">
        <v>271673.42480854149</v>
      </c>
      <c r="CH53" s="10">
        <v>1174.7213845343381</v>
      </c>
      <c r="CI53" s="10">
        <v>45386.905676621631</v>
      </c>
      <c r="CJ53" s="10">
        <v>325961.95626212779</v>
      </c>
      <c r="CK53" s="10">
        <v>113320.502753913</v>
      </c>
      <c r="CL53" s="10">
        <v>21.738830268843703</v>
      </c>
      <c r="CM53" s="10">
        <v>67.643206385115917</v>
      </c>
      <c r="CN53" s="10">
        <v>1085.6811073679244</v>
      </c>
      <c r="CO53" s="10">
        <v>21110.806926718276</v>
      </c>
      <c r="CP53" s="10">
        <v>1939.6256871560079</v>
      </c>
      <c r="CQ53" s="10">
        <v>1451.5217236546848</v>
      </c>
      <c r="CR53" s="10">
        <v>1172305.3630691797</v>
      </c>
      <c r="CS53" s="10">
        <v>12223.551592351905</v>
      </c>
      <c r="CT53" s="10">
        <v>0.30157869601998732</v>
      </c>
      <c r="CU53" s="10">
        <v>8375.1200295204653</v>
      </c>
      <c r="CV53" s="10">
        <v>11981.767754365699</v>
      </c>
      <c r="CW53" s="10">
        <v>5044.7296694406486</v>
      </c>
      <c r="CX53" s="10">
        <v>157751.48529131044</v>
      </c>
      <c r="CY53" s="10">
        <v>58775.531392912009</v>
      </c>
      <c r="CZ53" s="10">
        <v>22213.488757729156</v>
      </c>
      <c r="DA53" s="10">
        <v>17633.004307995754</v>
      </c>
      <c r="DB53" s="10">
        <v>0</v>
      </c>
      <c r="DC53" s="10">
        <v>3064.9381298944791</v>
      </c>
      <c r="DD53" s="10">
        <v>302.89069787755926</v>
      </c>
      <c r="DE53" s="10">
        <v>943.50414156463705</v>
      </c>
      <c r="DF53" s="10">
        <v>7591.9650966801382</v>
      </c>
      <c r="DG53" s="10">
        <v>4908.8372947466996</v>
      </c>
      <c r="DH53" s="10">
        <v>19818.338811582031</v>
      </c>
      <c r="DI53" s="10">
        <v>15078.175281799891</v>
      </c>
      <c r="DJ53" s="10">
        <v>1007.3080910715732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2827.2478656524186</v>
      </c>
      <c r="DS53" s="10">
        <v>0</v>
      </c>
      <c r="DT53" s="10">
        <v>0</v>
      </c>
      <c r="DU53" s="10">
        <v>82133.470192529494</v>
      </c>
      <c r="DV53" s="10">
        <v>43632.577766682603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894.13904471291244</v>
      </c>
      <c r="EK53" s="10">
        <v>0</v>
      </c>
      <c r="EL53" s="10">
        <v>0</v>
      </c>
      <c r="EM53" s="11">
        <v>64127079.559036843</v>
      </c>
      <c r="EN53" s="10">
        <v>0</v>
      </c>
      <c r="EO53" s="10">
        <v>1996.7327623733806</v>
      </c>
      <c r="EP53" s="10">
        <v>0</v>
      </c>
      <c r="EQ53" s="11">
        <v>1996.7327623733806</v>
      </c>
      <c r="ER53" s="10">
        <v>0</v>
      </c>
      <c r="ES53" s="10">
        <v>513646.92172564776</v>
      </c>
      <c r="ET53" s="11">
        <v>513646.92172564776</v>
      </c>
      <c r="EU53" s="10">
        <v>3784875.6787676984</v>
      </c>
      <c r="EV53" s="11">
        <v>4300519.3332557194</v>
      </c>
      <c r="EW53" s="10">
        <v>2284229.8155375002</v>
      </c>
      <c r="EX53" s="11">
        <v>66372799.366085276</v>
      </c>
      <c r="EY53" s="12">
        <v>229430.28933020681</v>
      </c>
    </row>
    <row r="54" spans="1:155" s="13" customFormat="1" ht="14.15" customHeight="1" x14ac:dyDescent="0.25">
      <c r="A54" s="23"/>
      <c r="B54" s="8" t="s">
        <v>58</v>
      </c>
      <c r="C54" s="9" t="s">
        <v>209</v>
      </c>
      <c r="D54" s="10">
        <v>4207.327992720303</v>
      </c>
      <c r="E54" s="10">
        <v>23017.699238277171</v>
      </c>
      <c r="F54" s="10">
        <v>753.69867824488426</v>
      </c>
      <c r="G54" s="10">
        <v>17052.43154458925</v>
      </c>
      <c r="H54" s="10">
        <v>7374.8642836325671</v>
      </c>
      <c r="I54" s="10">
        <v>817973.25179742114</v>
      </c>
      <c r="J54" s="10">
        <v>66704.122273043628</v>
      </c>
      <c r="K54" s="10">
        <v>1223468.9122192194</v>
      </c>
      <c r="L54" s="10">
        <v>107999.66528853461</v>
      </c>
      <c r="M54" s="10">
        <v>180459.54634787943</v>
      </c>
      <c r="N54" s="10">
        <v>182909.29093815747</v>
      </c>
      <c r="O54" s="10">
        <v>5725.810786699768</v>
      </c>
      <c r="P54" s="10">
        <v>4367.4503818720204</v>
      </c>
      <c r="Q54" s="10">
        <v>2169.3963770048485</v>
      </c>
      <c r="R54" s="10">
        <v>1838.0314205581176</v>
      </c>
      <c r="S54" s="10">
        <v>8302.7476239289663</v>
      </c>
      <c r="T54" s="10">
        <v>4303.4920075165346</v>
      </c>
      <c r="U54" s="10">
        <v>23108.713943463346</v>
      </c>
      <c r="V54" s="10">
        <v>2197.8377554040476</v>
      </c>
      <c r="W54" s="10">
        <v>4589.6973197638554</v>
      </c>
      <c r="X54" s="10">
        <v>11663.108776248768</v>
      </c>
      <c r="Y54" s="10">
        <v>38045.804270923807</v>
      </c>
      <c r="Z54" s="10">
        <v>18979.503421476402</v>
      </c>
      <c r="AA54" s="10">
        <v>20455.172472136928</v>
      </c>
      <c r="AB54" s="10">
        <v>10208.94977516536</v>
      </c>
      <c r="AC54" s="10">
        <v>109939.30724105862</v>
      </c>
      <c r="AD54" s="10">
        <v>3242.0883940618896</v>
      </c>
      <c r="AE54" s="10">
        <v>4438.2787560284723</v>
      </c>
      <c r="AF54" s="10">
        <v>9932.7958866024601</v>
      </c>
      <c r="AG54" s="10">
        <v>201025.04711991563</v>
      </c>
      <c r="AH54" s="10">
        <v>163585.71840066515</v>
      </c>
      <c r="AI54" s="10">
        <v>773249.1588684395</v>
      </c>
      <c r="AJ54" s="10">
        <v>2787304.0236144024</v>
      </c>
      <c r="AK54" s="10">
        <v>358349.36203124654</v>
      </c>
      <c r="AL54" s="10">
        <v>241737.41463340149</v>
      </c>
      <c r="AM54" s="10">
        <v>231012.47295702589</v>
      </c>
      <c r="AN54" s="10">
        <v>211594.28265890549</v>
      </c>
      <c r="AO54" s="10">
        <v>607606.25382368115</v>
      </c>
      <c r="AP54" s="10">
        <v>48978.758918226245</v>
      </c>
      <c r="AQ54" s="10">
        <v>19657.675253238922</v>
      </c>
      <c r="AR54" s="10">
        <v>133700.37395065144</v>
      </c>
      <c r="AS54" s="10">
        <v>42214.086408032745</v>
      </c>
      <c r="AT54" s="10">
        <v>2591.3515609879896</v>
      </c>
      <c r="AU54" s="10">
        <v>18937.156796969881</v>
      </c>
      <c r="AV54" s="10">
        <v>545871.87012367393</v>
      </c>
      <c r="AW54" s="10">
        <v>343347.29110849445</v>
      </c>
      <c r="AX54" s="10">
        <v>4435.0825912899654</v>
      </c>
      <c r="AY54" s="10">
        <v>194710.47562769015</v>
      </c>
      <c r="AZ54" s="10">
        <v>14919.976663687119</v>
      </c>
      <c r="BA54" s="10">
        <v>10211121.398003133</v>
      </c>
      <c r="BB54" s="10">
        <v>4080420.7557607195</v>
      </c>
      <c r="BC54" s="10">
        <v>330897.76783816714</v>
      </c>
      <c r="BD54" s="10">
        <v>1994624.8872047423</v>
      </c>
      <c r="BE54" s="10">
        <v>856216.03809237003</v>
      </c>
      <c r="BF54" s="10">
        <v>218066.03916357062</v>
      </c>
      <c r="BG54" s="10">
        <v>111261.88335637425</v>
      </c>
      <c r="BH54" s="10">
        <v>91559.968312565572</v>
      </c>
      <c r="BI54" s="10">
        <v>130240.83415298621</v>
      </c>
      <c r="BJ54" s="10">
        <v>152340.48263340248</v>
      </c>
      <c r="BK54" s="10">
        <v>453622.70090310794</v>
      </c>
      <c r="BL54" s="10">
        <v>21546.576249869751</v>
      </c>
      <c r="BM54" s="10">
        <v>127937.61484797603</v>
      </c>
      <c r="BN54" s="10">
        <v>56415.223970184787</v>
      </c>
      <c r="BO54" s="10">
        <v>1086504.8539258365</v>
      </c>
      <c r="BP54" s="10">
        <v>143079.35365304747</v>
      </c>
      <c r="BQ54" s="10">
        <v>166336.56695499914</v>
      </c>
      <c r="BR54" s="10">
        <v>805187.4808794047</v>
      </c>
      <c r="BS54" s="10">
        <v>1026352.1573882146</v>
      </c>
      <c r="BT54" s="10">
        <v>423895.23259383976</v>
      </c>
      <c r="BU54" s="10">
        <v>1569625.1783428241</v>
      </c>
      <c r="BV54" s="10">
        <v>1877385.6505551485</v>
      </c>
      <c r="BW54" s="10">
        <v>90071.842417328255</v>
      </c>
      <c r="BX54" s="10">
        <v>1889928.8189340206</v>
      </c>
      <c r="BY54" s="10">
        <v>904957.85214659804</v>
      </c>
      <c r="BZ54" s="10">
        <v>5569524.1761522284</v>
      </c>
      <c r="CA54" s="10">
        <v>4983023.9785476159</v>
      </c>
      <c r="CB54" s="10">
        <v>477694.98060533259</v>
      </c>
      <c r="CC54" s="10">
        <v>289582.90290357062</v>
      </c>
      <c r="CD54" s="10">
        <v>2035613.651145902</v>
      </c>
      <c r="CE54" s="10">
        <v>121594.69277825224</v>
      </c>
      <c r="CF54" s="10">
        <v>292778.37693882344</v>
      </c>
      <c r="CG54" s="10">
        <v>1657262.9239606198</v>
      </c>
      <c r="CH54" s="10">
        <v>66608.60390447457</v>
      </c>
      <c r="CI54" s="10">
        <v>503356.91935923812</v>
      </c>
      <c r="CJ54" s="10">
        <v>288277.33499419456</v>
      </c>
      <c r="CK54" s="10">
        <v>893867.82928068854</v>
      </c>
      <c r="CL54" s="10">
        <v>451182.54975555802</v>
      </c>
      <c r="CM54" s="10">
        <v>72881.213057022105</v>
      </c>
      <c r="CN54" s="10">
        <v>36799.02296618119</v>
      </c>
      <c r="CO54" s="10">
        <v>1220287.5623886897</v>
      </c>
      <c r="CP54" s="10">
        <v>193160.01981629716</v>
      </c>
      <c r="CQ54" s="10">
        <v>540525.04744047846</v>
      </c>
      <c r="CR54" s="10">
        <v>285163.86405403499</v>
      </c>
      <c r="CS54" s="10">
        <v>107223.1601776708</v>
      </c>
      <c r="CT54" s="10">
        <v>97150.577179677988</v>
      </c>
      <c r="CU54" s="10">
        <v>25770.5008524269</v>
      </c>
      <c r="CV54" s="10">
        <v>6467.3314108660406</v>
      </c>
      <c r="CW54" s="10">
        <v>3236.2302170298267</v>
      </c>
      <c r="CX54" s="10">
        <v>912531.44177521218</v>
      </c>
      <c r="CY54" s="10">
        <v>1191676.8440710907</v>
      </c>
      <c r="CZ54" s="10">
        <v>36481.017586861912</v>
      </c>
      <c r="DA54" s="10">
        <v>161073.76924923845</v>
      </c>
      <c r="DB54" s="10">
        <v>132430.13444547728</v>
      </c>
      <c r="DC54" s="10">
        <v>39228.693037893288</v>
      </c>
      <c r="DD54" s="10">
        <v>4726648.817509016</v>
      </c>
      <c r="DE54" s="10">
        <v>3924.6182831239539</v>
      </c>
      <c r="DF54" s="10">
        <v>31467.535996841238</v>
      </c>
      <c r="DG54" s="10">
        <v>1465.1807877916915</v>
      </c>
      <c r="DH54" s="10">
        <v>22045.803221148788</v>
      </c>
      <c r="DI54" s="10">
        <v>87420.112702277373</v>
      </c>
      <c r="DJ54" s="10">
        <v>22691.760915018291</v>
      </c>
      <c r="DK54" s="10">
        <v>4193.7894922709002</v>
      </c>
      <c r="DL54" s="10">
        <v>8.5828802983589441</v>
      </c>
      <c r="DM54" s="10">
        <v>2190.6313629877181</v>
      </c>
      <c r="DN54" s="10">
        <v>0</v>
      </c>
      <c r="DO54" s="10">
        <v>6009.5509803606255</v>
      </c>
      <c r="DP54" s="10">
        <v>107.3124575567338</v>
      </c>
      <c r="DQ54" s="10">
        <v>3994.6557312970613</v>
      </c>
      <c r="DR54" s="10">
        <v>95693.897817394143</v>
      </c>
      <c r="DS54" s="10">
        <v>6902.027439199861</v>
      </c>
      <c r="DT54" s="10">
        <v>9499.4065178308865</v>
      </c>
      <c r="DU54" s="10">
        <v>16379.401069824178</v>
      </c>
      <c r="DV54" s="10">
        <v>14430.814268711529</v>
      </c>
      <c r="DW54" s="10">
        <v>149040.2434527108</v>
      </c>
      <c r="DX54" s="10">
        <v>25016.678998195279</v>
      </c>
      <c r="DY54" s="10">
        <v>10907.728600202096</v>
      </c>
      <c r="DZ54" s="10">
        <v>95706.56649726037</v>
      </c>
      <c r="EA54" s="10">
        <v>74667.889149546099</v>
      </c>
      <c r="EB54" s="10">
        <v>737678.66657917458</v>
      </c>
      <c r="EC54" s="10">
        <v>17.208094180765073</v>
      </c>
      <c r="ED54" s="10">
        <v>163032.17059492192</v>
      </c>
      <c r="EE54" s="10">
        <v>519.52519576459622</v>
      </c>
      <c r="EF54" s="10">
        <v>1684.42795768164</v>
      </c>
      <c r="EG54" s="10">
        <v>1123.8047963101235</v>
      </c>
      <c r="EH54" s="10">
        <v>1635.4038707483071</v>
      </c>
      <c r="EI54" s="10">
        <v>266.31675113953474</v>
      </c>
      <c r="EJ54" s="10">
        <v>4340.1625710068392</v>
      </c>
      <c r="EK54" s="10">
        <v>0</v>
      </c>
      <c r="EL54" s="10">
        <v>144700.44565729093</v>
      </c>
      <c r="EM54" s="11">
        <v>67837720.476854429</v>
      </c>
      <c r="EN54" s="10">
        <v>338503.52631117386</v>
      </c>
      <c r="EO54" s="10">
        <v>661011.88751768589</v>
      </c>
      <c r="EP54" s="10">
        <v>0</v>
      </c>
      <c r="EQ54" s="11">
        <v>999515.4138288598</v>
      </c>
      <c r="ER54" s="10">
        <v>0</v>
      </c>
      <c r="ES54" s="10">
        <v>162299.15275800225</v>
      </c>
      <c r="ET54" s="11">
        <v>162299.15275800225</v>
      </c>
      <c r="EU54" s="10">
        <v>12349258.362848498</v>
      </c>
      <c r="EV54" s="11">
        <v>13511072.929435359</v>
      </c>
      <c r="EW54" s="10">
        <v>5437532.1128625004</v>
      </c>
      <c r="EX54" s="11">
        <v>76382908.878950059</v>
      </c>
      <c r="EY54" s="12">
        <v>471647.58552277088</v>
      </c>
    </row>
    <row r="55" spans="1:155" s="13" customFormat="1" ht="14.15" customHeight="1" x14ac:dyDescent="0.25">
      <c r="A55" s="23"/>
      <c r="B55" s="8" t="s">
        <v>59</v>
      </c>
      <c r="C55" s="9" t="s">
        <v>210</v>
      </c>
      <c r="D55" s="10">
        <v>6525843.9081276674</v>
      </c>
      <c r="E55" s="10">
        <v>70591.213127328941</v>
      </c>
      <c r="F55" s="10">
        <v>31.783280003929093</v>
      </c>
      <c r="G55" s="10">
        <v>781.87802618808564</v>
      </c>
      <c r="H55" s="10">
        <v>874.71283746358233</v>
      </c>
      <c r="I55" s="10">
        <v>182274.00702735441</v>
      </c>
      <c r="J55" s="10">
        <v>22902.009339266911</v>
      </c>
      <c r="K55" s="10">
        <v>35288.924157574918</v>
      </c>
      <c r="L55" s="10">
        <v>43103.509150585043</v>
      </c>
      <c r="M55" s="10">
        <v>302183.32630364527</v>
      </c>
      <c r="N55" s="10">
        <v>294322.89906224533</v>
      </c>
      <c r="O55" s="10">
        <v>910701.60513343103</v>
      </c>
      <c r="P55" s="10">
        <v>384989.30755570508</v>
      </c>
      <c r="Q55" s="10">
        <v>561572.31584032194</v>
      </c>
      <c r="R55" s="10">
        <v>33372.548925843577</v>
      </c>
      <c r="S55" s="10">
        <v>836510.99378237128</v>
      </c>
      <c r="T55" s="10">
        <v>406912.28820015426</v>
      </c>
      <c r="U55" s="10">
        <v>839704.74026905675</v>
      </c>
      <c r="V55" s="10">
        <v>412662.5348423454</v>
      </c>
      <c r="W55" s="10">
        <v>1043127.167295695</v>
      </c>
      <c r="X55" s="10">
        <v>652098.4963364345</v>
      </c>
      <c r="Y55" s="10">
        <v>1534125.8480144213</v>
      </c>
      <c r="Z55" s="10">
        <v>534553.03844626725</v>
      </c>
      <c r="AA55" s="10">
        <v>3647528.4284085883</v>
      </c>
      <c r="AB55" s="10">
        <v>136857.13579683963</v>
      </c>
      <c r="AC55" s="10">
        <v>345098.1941593099</v>
      </c>
      <c r="AD55" s="10">
        <v>47767.586703814522</v>
      </c>
      <c r="AE55" s="10">
        <v>25216.896881325876</v>
      </c>
      <c r="AF55" s="10">
        <v>121232.22580560077</v>
      </c>
      <c r="AG55" s="10">
        <v>630337.14611094876</v>
      </c>
      <c r="AH55" s="10">
        <v>986692.91047081468</v>
      </c>
      <c r="AI55" s="10">
        <v>830215.56374893594</v>
      </c>
      <c r="AJ55" s="10">
        <v>3315853.4817783935</v>
      </c>
      <c r="AK55" s="10">
        <v>1139219.0214809235</v>
      </c>
      <c r="AL55" s="10">
        <v>1518597.0781017705</v>
      </c>
      <c r="AM55" s="10">
        <v>1794482.7235908872</v>
      </c>
      <c r="AN55" s="10">
        <v>2961046.6662871079</v>
      </c>
      <c r="AO55" s="10">
        <v>5353407.4690001067</v>
      </c>
      <c r="AP55" s="10">
        <v>487776.56416130369</v>
      </c>
      <c r="AQ55" s="10">
        <v>13899.971064495741</v>
      </c>
      <c r="AR55" s="10">
        <v>4824005.1399639137</v>
      </c>
      <c r="AS55" s="10">
        <v>5590282.2233002707</v>
      </c>
      <c r="AT55" s="10">
        <v>481030.38858485984</v>
      </c>
      <c r="AU55" s="10">
        <v>500872.32444611925</v>
      </c>
      <c r="AV55" s="10">
        <v>2324931.1962088617</v>
      </c>
      <c r="AW55" s="10">
        <v>3657810.9542382578</v>
      </c>
      <c r="AX55" s="10">
        <v>2070600.3582824937</v>
      </c>
      <c r="AY55" s="10">
        <v>768846.34221991641</v>
      </c>
      <c r="AZ55" s="10">
        <v>1910338.3106063239</v>
      </c>
      <c r="BA55" s="10">
        <v>2517264.8648076737</v>
      </c>
      <c r="BB55" s="10">
        <v>40470922.28676226</v>
      </c>
      <c r="BC55" s="10">
        <v>502327.89191745932</v>
      </c>
      <c r="BD55" s="10">
        <v>370629.04998033488</v>
      </c>
      <c r="BE55" s="10">
        <v>470956.35859858233</v>
      </c>
      <c r="BF55" s="10">
        <v>1365096.6071799928</v>
      </c>
      <c r="BG55" s="10">
        <v>381054.42611939937</v>
      </c>
      <c r="BH55" s="10">
        <v>226734.53215583813</v>
      </c>
      <c r="BI55" s="10">
        <v>130852.98871331397</v>
      </c>
      <c r="BJ55" s="10">
        <v>137894.49209361913</v>
      </c>
      <c r="BK55" s="10">
        <v>239499.43530577674</v>
      </c>
      <c r="BL55" s="10">
        <v>15921.209145620329</v>
      </c>
      <c r="BM55" s="10">
        <v>130722.63236390875</v>
      </c>
      <c r="BN55" s="10">
        <v>259442.25116460794</v>
      </c>
      <c r="BO55" s="10">
        <v>3139243.9882267383</v>
      </c>
      <c r="BP55" s="10">
        <v>11496.439469943049</v>
      </c>
      <c r="BQ55" s="10">
        <v>225198.57537254543</v>
      </c>
      <c r="BR55" s="10">
        <v>132558.98441303859</v>
      </c>
      <c r="BS55" s="10">
        <v>603925.20591296384</v>
      </c>
      <c r="BT55" s="10">
        <v>1578214.7752310915</v>
      </c>
      <c r="BU55" s="10">
        <v>1762997.5963751099</v>
      </c>
      <c r="BV55" s="10">
        <v>403932.3867346702</v>
      </c>
      <c r="BW55" s="10">
        <v>1596615.0297888711</v>
      </c>
      <c r="BX55" s="10">
        <v>531033.56345917319</v>
      </c>
      <c r="BY55" s="10">
        <v>2804254.7426636624</v>
      </c>
      <c r="BZ55" s="10">
        <v>2355722.3934214199</v>
      </c>
      <c r="CA55" s="10">
        <v>6058994.4417258147</v>
      </c>
      <c r="CB55" s="10">
        <v>173615.13576320972</v>
      </c>
      <c r="CC55" s="10">
        <v>265543.79624731216</v>
      </c>
      <c r="CD55" s="10">
        <v>1855202.000636816</v>
      </c>
      <c r="CE55" s="10">
        <v>584667.12429913762</v>
      </c>
      <c r="CF55" s="10">
        <v>3129065.0953042251</v>
      </c>
      <c r="CG55" s="10">
        <v>4666246.9883593228</v>
      </c>
      <c r="CH55" s="10">
        <v>1321127.0068027645</v>
      </c>
      <c r="CI55" s="10">
        <v>8654376.9028868489</v>
      </c>
      <c r="CJ55" s="10">
        <v>891906.10098604287</v>
      </c>
      <c r="CK55" s="10">
        <v>2983328.8042905028</v>
      </c>
      <c r="CL55" s="10">
        <v>4965272.1057062494</v>
      </c>
      <c r="CM55" s="10">
        <v>356732.26839195489</v>
      </c>
      <c r="CN55" s="10">
        <v>1559928.4654362737</v>
      </c>
      <c r="CO55" s="10">
        <v>5298709.5079746293</v>
      </c>
      <c r="CP55" s="10">
        <v>438651.77927611693</v>
      </c>
      <c r="CQ55" s="10">
        <v>960630.71243115235</v>
      </c>
      <c r="CR55" s="10">
        <v>1451204.4977033215</v>
      </c>
      <c r="CS55" s="10">
        <v>650558.12519037339</v>
      </c>
      <c r="CT55" s="10">
        <v>23844.187829005448</v>
      </c>
      <c r="CU55" s="10">
        <v>76319.535148955954</v>
      </c>
      <c r="CV55" s="10">
        <v>30311.473317605778</v>
      </c>
      <c r="CW55" s="10">
        <v>375596.1506280342</v>
      </c>
      <c r="CX55" s="10">
        <v>9283920.2112747803</v>
      </c>
      <c r="CY55" s="10">
        <v>5190062.2609214634</v>
      </c>
      <c r="CZ55" s="10">
        <v>1047278.0338115746</v>
      </c>
      <c r="DA55" s="10">
        <v>995427.32298376423</v>
      </c>
      <c r="DB55" s="10">
        <v>1178911.0794125653</v>
      </c>
      <c r="DC55" s="10">
        <v>34542.86147900892</v>
      </c>
      <c r="DD55" s="10">
        <v>184219.57041319401</v>
      </c>
      <c r="DE55" s="10">
        <v>16947.690977639169</v>
      </c>
      <c r="DF55" s="10">
        <v>2093.6912825980694</v>
      </c>
      <c r="DG55" s="10">
        <v>670.61753698381995</v>
      </c>
      <c r="DH55" s="10">
        <v>7866.614620378783</v>
      </c>
      <c r="DI55" s="10">
        <v>271472.38679256267</v>
      </c>
      <c r="DJ55" s="10">
        <v>68384.041492913326</v>
      </c>
      <c r="DK55" s="10">
        <v>328339.99367621762</v>
      </c>
      <c r="DL55" s="10">
        <v>366064.23116246116</v>
      </c>
      <c r="DM55" s="10">
        <v>8589.295120388435</v>
      </c>
      <c r="DN55" s="10">
        <v>21.951220957787321</v>
      </c>
      <c r="DO55" s="10">
        <v>34639.994171546597</v>
      </c>
      <c r="DP55" s="10">
        <v>532.5669775873987</v>
      </c>
      <c r="DQ55" s="10">
        <v>621.78785663813585</v>
      </c>
      <c r="DR55" s="10">
        <v>162518.78736670298</v>
      </c>
      <c r="DS55" s="10">
        <v>738.56380018975278</v>
      </c>
      <c r="DT55" s="10">
        <v>508448.77242370881</v>
      </c>
      <c r="DU55" s="10">
        <v>81853.083629956061</v>
      </c>
      <c r="DV55" s="10">
        <v>7457.5804689251272</v>
      </c>
      <c r="DW55" s="10">
        <v>460879.39644421311</v>
      </c>
      <c r="DX55" s="10">
        <v>31084.701502436954</v>
      </c>
      <c r="DY55" s="10">
        <v>74949.032090991153</v>
      </c>
      <c r="DZ55" s="10">
        <v>715521.43339318025</v>
      </c>
      <c r="EA55" s="10">
        <v>601626.76968336408</v>
      </c>
      <c r="EB55" s="10">
        <v>353705.70147037675</v>
      </c>
      <c r="EC55" s="10">
        <v>4996.9725646841507</v>
      </c>
      <c r="ED55" s="10">
        <v>88992.797621601785</v>
      </c>
      <c r="EE55" s="10">
        <v>229.3624065972237</v>
      </c>
      <c r="EF55" s="10">
        <v>758.9003096878979</v>
      </c>
      <c r="EG55" s="10">
        <v>663.37487028831845</v>
      </c>
      <c r="EH55" s="10">
        <v>1307.0567125986272</v>
      </c>
      <c r="EI55" s="10">
        <v>1203.1672963534888</v>
      </c>
      <c r="EJ55" s="10">
        <v>533.58805667370871</v>
      </c>
      <c r="EK55" s="10">
        <v>1806.6478040533366</v>
      </c>
      <c r="EL55" s="10">
        <v>16134.19138228345</v>
      </c>
      <c r="EM55" s="11">
        <v>192384836.35468102</v>
      </c>
      <c r="EN55" s="10">
        <v>613133.69675019139</v>
      </c>
      <c r="EO55" s="10">
        <v>2460822.5847638743</v>
      </c>
      <c r="EP55" s="10">
        <v>0</v>
      </c>
      <c r="EQ55" s="11">
        <v>3073956.2815140658</v>
      </c>
      <c r="ER55" s="10">
        <v>0</v>
      </c>
      <c r="ES55" s="10">
        <v>544201.25021420431</v>
      </c>
      <c r="ET55" s="11">
        <v>544201.25021420431</v>
      </c>
      <c r="EU55" s="10">
        <v>20807451.333463769</v>
      </c>
      <c r="EV55" s="11">
        <v>24425608.865192041</v>
      </c>
      <c r="EW55" s="10">
        <v>10135827.482485013</v>
      </c>
      <c r="EX55" s="11">
        <v>206495510.65972611</v>
      </c>
      <c r="EY55" s="12">
        <v>-179107.07766193151</v>
      </c>
    </row>
    <row r="56" spans="1:155" s="13" customFormat="1" ht="14.15" customHeight="1" x14ac:dyDescent="0.25">
      <c r="A56" s="23"/>
      <c r="B56" s="8" t="s">
        <v>60</v>
      </c>
      <c r="C56" s="9" t="s">
        <v>211</v>
      </c>
      <c r="D56" s="10">
        <v>2755.2104912784916</v>
      </c>
      <c r="E56" s="10">
        <v>2877.7929900549525</v>
      </c>
      <c r="F56" s="10">
        <v>265.40372779778818</v>
      </c>
      <c r="G56" s="10">
        <v>6053.2662827406884</v>
      </c>
      <c r="H56" s="10">
        <v>8341.0053263865029</v>
      </c>
      <c r="I56" s="10">
        <v>369132.05720519216</v>
      </c>
      <c r="J56" s="10">
        <v>11646.780747554094</v>
      </c>
      <c r="K56" s="10">
        <v>38008.667960865801</v>
      </c>
      <c r="L56" s="10">
        <v>139707.81283508422</v>
      </c>
      <c r="M56" s="10">
        <v>545460.36414262757</v>
      </c>
      <c r="N56" s="10">
        <v>332827.76202311093</v>
      </c>
      <c r="O56" s="10">
        <v>202.10360358068934</v>
      </c>
      <c r="P56" s="10">
        <v>326.01945699197751</v>
      </c>
      <c r="Q56" s="10">
        <v>368.39466014678464</v>
      </c>
      <c r="R56" s="10">
        <v>1389.3261452834586</v>
      </c>
      <c r="S56" s="10">
        <v>313.12792443427276</v>
      </c>
      <c r="T56" s="10">
        <v>4827.7349394459352</v>
      </c>
      <c r="U56" s="10">
        <v>11261.189852205742</v>
      </c>
      <c r="V56" s="10">
        <v>121.94198438526819</v>
      </c>
      <c r="W56" s="10">
        <v>72.301888154968509</v>
      </c>
      <c r="X56" s="10">
        <v>1759.858983476573</v>
      </c>
      <c r="Y56" s="10">
        <v>5292.5884216330596</v>
      </c>
      <c r="Z56" s="10">
        <v>1723.3549841037152</v>
      </c>
      <c r="AA56" s="10">
        <v>311.3853939292361</v>
      </c>
      <c r="AB56" s="10">
        <v>6442.2846720816842</v>
      </c>
      <c r="AC56" s="10">
        <v>5429.8245174927106</v>
      </c>
      <c r="AD56" s="10">
        <v>181.73675934566367</v>
      </c>
      <c r="AE56" s="10">
        <v>818.76017213083105</v>
      </c>
      <c r="AF56" s="10">
        <v>493.31646224732555</v>
      </c>
      <c r="AG56" s="10">
        <v>293.98999873687552</v>
      </c>
      <c r="AH56" s="10">
        <v>3094.6334322725838</v>
      </c>
      <c r="AI56" s="10">
        <v>1443.6857395417924</v>
      </c>
      <c r="AJ56" s="10">
        <v>328.26986180003252</v>
      </c>
      <c r="AK56" s="10">
        <v>52170.165275007777</v>
      </c>
      <c r="AL56" s="10">
        <v>14099.19472552421</v>
      </c>
      <c r="AM56" s="10">
        <v>33680.634548762355</v>
      </c>
      <c r="AN56" s="10">
        <v>1175.7773180211991</v>
      </c>
      <c r="AO56" s="10">
        <v>51214.183414383057</v>
      </c>
      <c r="AP56" s="10">
        <v>170589.95001967472</v>
      </c>
      <c r="AQ56" s="10">
        <v>8223.2559676580258</v>
      </c>
      <c r="AR56" s="10">
        <v>484125.20271362382</v>
      </c>
      <c r="AS56" s="10">
        <v>34556.949327266309</v>
      </c>
      <c r="AT56" s="10">
        <v>853.86380176786338</v>
      </c>
      <c r="AU56" s="10">
        <v>72729.161088584849</v>
      </c>
      <c r="AV56" s="10">
        <v>42150.830730200942</v>
      </c>
      <c r="AW56" s="10">
        <v>12056.222214599144</v>
      </c>
      <c r="AX56" s="10">
        <v>10965.244880532966</v>
      </c>
      <c r="AY56" s="10">
        <v>4951.8110124152518</v>
      </c>
      <c r="AZ56" s="10">
        <v>4266.6449958539661</v>
      </c>
      <c r="BA56" s="10">
        <v>12157.795210216091</v>
      </c>
      <c r="BB56" s="10">
        <v>40501.773240306102</v>
      </c>
      <c r="BC56" s="10">
        <v>8675226.6311624572</v>
      </c>
      <c r="BD56" s="10">
        <v>20557080.296304066</v>
      </c>
      <c r="BE56" s="10">
        <v>6958668.9324126085</v>
      </c>
      <c r="BF56" s="10">
        <v>147649.22175290508</v>
      </c>
      <c r="BG56" s="10">
        <v>60640.247420624546</v>
      </c>
      <c r="BH56" s="10">
        <v>300880.94611622521</v>
      </c>
      <c r="BI56" s="10">
        <v>31259.174284281475</v>
      </c>
      <c r="BJ56" s="10">
        <v>159878.2846028003</v>
      </c>
      <c r="BK56" s="10">
        <v>428505.79419268854</v>
      </c>
      <c r="BL56" s="10">
        <v>20527.324864999115</v>
      </c>
      <c r="BM56" s="10">
        <v>125538.13754501384</v>
      </c>
      <c r="BN56" s="10">
        <v>4826.5420500013106</v>
      </c>
      <c r="BO56" s="10">
        <v>49474.354317152793</v>
      </c>
      <c r="BP56" s="10">
        <v>9153.7789472392014</v>
      </c>
      <c r="BQ56" s="10">
        <v>352.08257666315592</v>
      </c>
      <c r="BR56" s="10">
        <v>2170.687393307282</v>
      </c>
      <c r="BS56" s="10">
        <v>2500.5978553747082</v>
      </c>
      <c r="BT56" s="10">
        <v>4961.4951973223797</v>
      </c>
      <c r="BU56" s="10">
        <v>5806.6910199908143</v>
      </c>
      <c r="BV56" s="10">
        <v>2227.8026074678842</v>
      </c>
      <c r="BW56" s="10">
        <v>1336.0852469119675</v>
      </c>
      <c r="BX56" s="10">
        <v>1319.339958415494</v>
      </c>
      <c r="BY56" s="10">
        <v>104802.86075511055</v>
      </c>
      <c r="BZ56" s="10">
        <v>3698.1829919521115</v>
      </c>
      <c r="CA56" s="10">
        <v>1260.7400259250119</v>
      </c>
      <c r="CB56" s="10">
        <v>1566.3925292995552</v>
      </c>
      <c r="CC56" s="10">
        <v>2614.6718886746821</v>
      </c>
      <c r="CD56" s="10">
        <v>464.68766925636464</v>
      </c>
      <c r="CE56" s="10">
        <v>1472.7770323782165</v>
      </c>
      <c r="CF56" s="10">
        <v>2765.8473331718178</v>
      </c>
      <c r="CG56" s="10">
        <v>25759.320113350997</v>
      </c>
      <c r="CH56" s="10">
        <v>121.88532056270206</v>
      </c>
      <c r="CI56" s="10">
        <v>3189.6273517596687</v>
      </c>
      <c r="CJ56" s="10">
        <v>1664.9958476801417</v>
      </c>
      <c r="CK56" s="10">
        <v>633.30610206646224</v>
      </c>
      <c r="CL56" s="10">
        <v>35247.266592834443</v>
      </c>
      <c r="CM56" s="10">
        <v>630.05363980525487</v>
      </c>
      <c r="CN56" s="10">
        <v>667.17115422972597</v>
      </c>
      <c r="CO56" s="10">
        <v>5300.2945955568275</v>
      </c>
      <c r="CP56" s="10">
        <v>61.342170777224723</v>
      </c>
      <c r="CQ56" s="10">
        <v>21136.999855680686</v>
      </c>
      <c r="CR56" s="10">
        <v>4460.1270199502933</v>
      </c>
      <c r="CS56" s="10">
        <v>37948.737490078602</v>
      </c>
      <c r="CT56" s="10">
        <v>518.25647331810387</v>
      </c>
      <c r="CU56" s="10">
        <v>118206.28868377188</v>
      </c>
      <c r="CV56" s="10">
        <v>464.08517335570821</v>
      </c>
      <c r="CW56" s="10">
        <v>4964.8097947357091</v>
      </c>
      <c r="CX56" s="10">
        <v>45917010.339247644</v>
      </c>
      <c r="CY56" s="10">
        <v>15062082.992846958</v>
      </c>
      <c r="CZ56" s="10">
        <v>1889222.2962724583</v>
      </c>
      <c r="DA56" s="10">
        <v>1677538.4426858667</v>
      </c>
      <c r="DB56" s="10">
        <v>8568.9681440965342</v>
      </c>
      <c r="DC56" s="10">
        <v>20871.323545335774</v>
      </c>
      <c r="DD56" s="10">
        <v>433.20644864837863</v>
      </c>
      <c r="DE56" s="10">
        <v>110.24896774728656</v>
      </c>
      <c r="DF56" s="10">
        <v>0</v>
      </c>
      <c r="DG56" s="10">
        <v>0</v>
      </c>
      <c r="DH56" s="10">
        <v>2076.9835291187319</v>
      </c>
      <c r="DI56" s="10">
        <v>1114.3785903393828</v>
      </c>
      <c r="DJ56" s="10">
        <v>43821.846385543657</v>
      </c>
      <c r="DK56" s="10">
        <v>822.0973355060413</v>
      </c>
      <c r="DL56" s="10">
        <v>4790.9368003674072</v>
      </c>
      <c r="DM56" s="10">
        <v>81.890455721245928</v>
      </c>
      <c r="DN56" s="10">
        <v>329.29987339744451</v>
      </c>
      <c r="DO56" s="10">
        <v>0</v>
      </c>
      <c r="DP56" s="10">
        <v>0</v>
      </c>
      <c r="DQ56" s="10">
        <v>0</v>
      </c>
      <c r="DR56" s="10">
        <v>219.44040222664077</v>
      </c>
      <c r="DS56" s="10">
        <v>0</v>
      </c>
      <c r="DT56" s="10">
        <v>3040.575347526149</v>
      </c>
      <c r="DU56" s="10">
        <v>6.8642939206176701</v>
      </c>
      <c r="DV56" s="10">
        <v>42.607367541551163</v>
      </c>
      <c r="DW56" s="10">
        <v>206.9542998210307</v>
      </c>
      <c r="DX56" s="10">
        <v>21937.151682012383</v>
      </c>
      <c r="DY56" s="10">
        <v>76.140934653771836</v>
      </c>
      <c r="DZ56" s="10">
        <v>2.0293728655874728</v>
      </c>
      <c r="EA56" s="10">
        <v>85.361738540646357</v>
      </c>
      <c r="EB56" s="10">
        <v>411.71825249037704</v>
      </c>
      <c r="EC56" s="10">
        <v>39.417096999374813</v>
      </c>
      <c r="ED56" s="10">
        <v>67146.75477996617</v>
      </c>
      <c r="EE56" s="10">
        <v>2.8522811213605364</v>
      </c>
      <c r="EF56" s="10">
        <v>36.291590734065132</v>
      </c>
      <c r="EG56" s="10">
        <v>25382.632912622488</v>
      </c>
      <c r="EH56" s="10">
        <v>1.4700634624008164</v>
      </c>
      <c r="EI56" s="10">
        <v>3311.0210340401541</v>
      </c>
      <c r="EJ56" s="10">
        <v>26.084801037247338</v>
      </c>
      <c r="EK56" s="10">
        <v>1578.1272715490165</v>
      </c>
      <c r="EL56" s="10">
        <v>128856.53449182949</v>
      </c>
      <c r="EM56" s="11">
        <v>105364931.07064804</v>
      </c>
      <c r="EN56" s="10">
        <v>82125.092004306527</v>
      </c>
      <c r="EO56" s="10">
        <v>68991.149021046775</v>
      </c>
      <c r="EP56" s="10">
        <v>0</v>
      </c>
      <c r="EQ56" s="11">
        <v>151116.24102535332</v>
      </c>
      <c r="ER56" s="10">
        <v>0</v>
      </c>
      <c r="ES56" s="10">
        <v>-94023.043626318002</v>
      </c>
      <c r="ET56" s="11">
        <v>-94023.043626318002</v>
      </c>
      <c r="EU56" s="10">
        <v>420277.15998360538</v>
      </c>
      <c r="EV56" s="11">
        <v>477370.35738264071</v>
      </c>
      <c r="EW56" s="10">
        <v>35718.180350000002</v>
      </c>
      <c r="EX56" s="11">
        <v>105561328.84306447</v>
      </c>
      <c r="EY56" s="12">
        <v>-245254.40461620688</v>
      </c>
    </row>
    <row r="57" spans="1:155" s="13" customFormat="1" ht="14.15" customHeight="1" x14ac:dyDescent="0.25">
      <c r="A57" s="23"/>
      <c r="B57" s="8" t="s">
        <v>61</v>
      </c>
      <c r="C57" s="9" t="s">
        <v>212</v>
      </c>
      <c r="D57" s="10">
        <v>2162.7965975447896</v>
      </c>
      <c r="E57" s="10">
        <v>2348.2695888792473</v>
      </c>
      <c r="F57" s="10">
        <v>379.77378890444879</v>
      </c>
      <c r="G57" s="10">
        <v>8468.5036969552912</v>
      </c>
      <c r="H57" s="10">
        <v>5828.228438688845</v>
      </c>
      <c r="I57" s="10">
        <v>276476.35145926004</v>
      </c>
      <c r="J57" s="10">
        <v>16495.526385809666</v>
      </c>
      <c r="K57" s="10">
        <v>4753.4624617187374</v>
      </c>
      <c r="L57" s="10">
        <v>32957.885658228981</v>
      </c>
      <c r="M57" s="10">
        <v>119460.98858140738</v>
      </c>
      <c r="N57" s="10">
        <v>262294.80199438892</v>
      </c>
      <c r="O57" s="10">
        <v>3.5822639532942278</v>
      </c>
      <c r="P57" s="10">
        <v>117.57004157399378</v>
      </c>
      <c r="Q57" s="10">
        <v>0</v>
      </c>
      <c r="R57" s="10">
        <v>187.9822749121534</v>
      </c>
      <c r="S57" s="10">
        <v>544.97994502301219</v>
      </c>
      <c r="T57" s="10">
        <v>1267.7475147405089</v>
      </c>
      <c r="U57" s="10">
        <v>1541.0820055733568</v>
      </c>
      <c r="V57" s="10">
        <v>0.79412780450148723</v>
      </c>
      <c r="W57" s="10">
        <v>2.4846769611461629E-2</v>
      </c>
      <c r="X57" s="10">
        <v>52.237770329999243</v>
      </c>
      <c r="Y57" s="10">
        <v>4410.1810104457891</v>
      </c>
      <c r="Z57" s="10">
        <v>5497.6178853078136</v>
      </c>
      <c r="AA57" s="10">
        <v>1177.4305264818217</v>
      </c>
      <c r="AB57" s="10">
        <v>0.41197856496708862</v>
      </c>
      <c r="AC57" s="10">
        <v>64098.80154999315</v>
      </c>
      <c r="AD57" s="10">
        <v>156.9884675214501</v>
      </c>
      <c r="AE57" s="10">
        <v>84.733031040920864</v>
      </c>
      <c r="AF57" s="10">
        <v>2416.3149344526228</v>
      </c>
      <c r="AG57" s="10">
        <v>255.08060528515739</v>
      </c>
      <c r="AH57" s="10">
        <v>3435.337301036303</v>
      </c>
      <c r="AI57" s="10">
        <v>759.55003454592031</v>
      </c>
      <c r="AJ57" s="10">
        <v>4121.0936789098851</v>
      </c>
      <c r="AK57" s="10">
        <v>5637.7088511177235</v>
      </c>
      <c r="AL57" s="10">
        <v>1912.3598048888437</v>
      </c>
      <c r="AM57" s="10">
        <v>377.726130139433</v>
      </c>
      <c r="AN57" s="10">
        <v>173.04170458498277</v>
      </c>
      <c r="AO57" s="10">
        <v>20120.034825560182</v>
      </c>
      <c r="AP57" s="10">
        <v>11719.077642460936</v>
      </c>
      <c r="AQ57" s="10">
        <v>18.171072422610361</v>
      </c>
      <c r="AR57" s="10">
        <v>7819.5203001557793</v>
      </c>
      <c r="AS57" s="10">
        <v>2834.0321304004328</v>
      </c>
      <c r="AT57" s="10">
        <v>1350.7180107619977</v>
      </c>
      <c r="AU57" s="10">
        <v>156.2076706252073</v>
      </c>
      <c r="AV57" s="10">
        <v>2767.5371646999597</v>
      </c>
      <c r="AW57" s="10">
        <v>3592.612905011877</v>
      </c>
      <c r="AX57" s="10">
        <v>40.08712529009987</v>
      </c>
      <c r="AY57" s="10">
        <v>1240.149763776292</v>
      </c>
      <c r="AZ57" s="10">
        <v>14215.257017672642</v>
      </c>
      <c r="BA57" s="10">
        <v>12.021840585337912</v>
      </c>
      <c r="BB57" s="10">
        <v>39676.648184121172</v>
      </c>
      <c r="BC57" s="10">
        <v>1454822.3801674328</v>
      </c>
      <c r="BD57" s="10">
        <v>5392393.8630997594</v>
      </c>
      <c r="BE57" s="10">
        <v>2306045.5040420867</v>
      </c>
      <c r="BF57" s="10">
        <v>11974.374211253271</v>
      </c>
      <c r="BG57" s="10">
        <v>5.7713452607648623</v>
      </c>
      <c r="BH57" s="10">
        <v>39702.228108159143</v>
      </c>
      <c r="BI57" s="10">
        <v>1893.7423774708952</v>
      </c>
      <c r="BJ57" s="10">
        <v>3166.9174574107274</v>
      </c>
      <c r="BK57" s="10">
        <v>32916.993417397563</v>
      </c>
      <c r="BL57" s="10">
        <v>3930.1571520380458</v>
      </c>
      <c r="BM57" s="10">
        <v>5160.9208245888749</v>
      </c>
      <c r="BN57" s="10">
        <v>13101.558718857001</v>
      </c>
      <c r="BO57" s="10">
        <v>135015.64122121033</v>
      </c>
      <c r="BP57" s="10">
        <v>299.68804085234262</v>
      </c>
      <c r="BQ57" s="10">
        <v>383.25999629248616</v>
      </c>
      <c r="BR57" s="10">
        <v>490.83644393219748</v>
      </c>
      <c r="BS57" s="10">
        <v>462.53795877597491</v>
      </c>
      <c r="BT57" s="10">
        <v>736.7017184642076</v>
      </c>
      <c r="BU57" s="10">
        <v>11128.115408361957</v>
      </c>
      <c r="BV57" s="10">
        <v>13827.982237528033</v>
      </c>
      <c r="BW57" s="10">
        <v>4343.6032916534423</v>
      </c>
      <c r="BX57" s="10">
        <v>263.52931814560498</v>
      </c>
      <c r="BY57" s="10">
        <v>7868.5056773118486</v>
      </c>
      <c r="BZ57" s="10">
        <v>1128.6307199654636</v>
      </c>
      <c r="CA57" s="10">
        <v>29450.130505888123</v>
      </c>
      <c r="CB57" s="10">
        <v>2659.6550922958272</v>
      </c>
      <c r="CC57" s="10">
        <v>12763.845005143932</v>
      </c>
      <c r="CD57" s="10">
        <v>6.0515108198488692</v>
      </c>
      <c r="CE57" s="10">
        <v>1310.983837950138</v>
      </c>
      <c r="CF57" s="10">
        <v>5184.0906375507329</v>
      </c>
      <c r="CG57" s="10">
        <v>2.4988635354848334</v>
      </c>
      <c r="CH57" s="10">
        <v>68.714789434014378</v>
      </c>
      <c r="CI57" s="10">
        <v>5419.7014246801373</v>
      </c>
      <c r="CJ57" s="10">
        <v>166.17034299598231</v>
      </c>
      <c r="CK57" s="10">
        <v>1678.0419845482861</v>
      </c>
      <c r="CL57" s="10">
        <v>14328.015268828043</v>
      </c>
      <c r="CM57" s="10">
        <v>5525.7342246179369</v>
      </c>
      <c r="CN57" s="10">
        <v>1313.0488029188996</v>
      </c>
      <c r="CO57" s="10">
        <v>6387.3744708722043</v>
      </c>
      <c r="CP57" s="10">
        <v>15.89245258812346</v>
      </c>
      <c r="CQ57" s="10">
        <v>687.16615895845302</v>
      </c>
      <c r="CR57" s="10">
        <v>16.788956709155915</v>
      </c>
      <c r="CS57" s="10">
        <v>1383.5744906278592</v>
      </c>
      <c r="CT57" s="10">
        <v>2169.673673519796</v>
      </c>
      <c r="CU57" s="10">
        <v>12866.750210838052</v>
      </c>
      <c r="CV57" s="10">
        <v>58.005437803050228</v>
      </c>
      <c r="CW57" s="10">
        <v>5149.1371563257117</v>
      </c>
      <c r="CX57" s="10">
        <v>60716014.329496875</v>
      </c>
      <c r="CY57" s="10">
        <v>12386875.267202172</v>
      </c>
      <c r="CZ57" s="10">
        <v>1395219.9112030203</v>
      </c>
      <c r="DA57" s="10">
        <v>2219610.9206107855</v>
      </c>
      <c r="DB57" s="10">
        <v>8006.0785181173524</v>
      </c>
      <c r="DC57" s="10">
        <v>74763.578028910677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593.52002574070502</v>
      </c>
      <c r="DL57" s="10">
        <v>29.735172169254614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20250.316825099366</v>
      </c>
      <c r="DY57" s="10">
        <v>7940.7158393373011</v>
      </c>
      <c r="DZ57" s="10">
        <v>4502.7529469282417</v>
      </c>
      <c r="EA57" s="10">
        <v>0</v>
      </c>
      <c r="EB57" s="10">
        <v>0</v>
      </c>
      <c r="EC57" s="10">
        <v>142.1493541140814</v>
      </c>
      <c r="ED57" s="10">
        <v>243.11934957029041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1">
        <v>87319285.925416857</v>
      </c>
      <c r="EN57" s="10">
        <v>131809.47502968408</v>
      </c>
      <c r="EO57" s="10">
        <v>121972.50761489154</v>
      </c>
      <c r="EP57" s="10">
        <v>0</v>
      </c>
      <c r="EQ57" s="11">
        <v>253781.98264457562</v>
      </c>
      <c r="ER57" s="10">
        <v>0</v>
      </c>
      <c r="ES57" s="10">
        <v>252584.67726189972</v>
      </c>
      <c r="ET57" s="11">
        <v>252584.67726189972</v>
      </c>
      <c r="EU57" s="10">
        <v>754463.01243383042</v>
      </c>
      <c r="EV57" s="11">
        <v>1260829.6723403058</v>
      </c>
      <c r="EW57" s="10">
        <v>20092.856043749998</v>
      </c>
      <c r="EX57" s="11">
        <v>87402838.988438755</v>
      </c>
      <c r="EY57" s="12">
        <v>-1157183.7532746494</v>
      </c>
    </row>
    <row r="58" spans="1:155" s="13" customFormat="1" ht="14.15" customHeight="1" x14ac:dyDescent="0.25">
      <c r="A58" s="23"/>
      <c r="B58" s="8" t="s">
        <v>62</v>
      </c>
      <c r="C58" s="9" t="s">
        <v>213</v>
      </c>
      <c r="D58" s="10">
        <v>5377.9732410048973</v>
      </c>
      <c r="E58" s="10">
        <v>4772.5259903412161</v>
      </c>
      <c r="F58" s="10">
        <v>3149.2885387384335</v>
      </c>
      <c r="G58" s="10">
        <v>93741.204754891864</v>
      </c>
      <c r="H58" s="10">
        <v>15236.621681776613</v>
      </c>
      <c r="I58" s="10">
        <v>195281.40264288447</v>
      </c>
      <c r="J58" s="10">
        <v>16049.804123175072</v>
      </c>
      <c r="K58" s="10">
        <v>126642.12330549266</v>
      </c>
      <c r="L58" s="10">
        <v>35718.896199788745</v>
      </c>
      <c r="M58" s="10">
        <v>134637.22618393271</v>
      </c>
      <c r="N58" s="10">
        <v>55505.215709706601</v>
      </c>
      <c r="O58" s="10">
        <v>957.50872003479947</v>
      </c>
      <c r="P58" s="10">
        <v>3960.3980876062374</v>
      </c>
      <c r="Q58" s="10">
        <v>586.96241895259573</v>
      </c>
      <c r="R58" s="10">
        <v>20.641690583410266</v>
      </c>
      <c r="S58" s="10">
        <v>1105.9794162412768</v>
      </c>
      <c r="T58" s="10">
        <v>1523.0532786562851</v>
      </c>
      <c r="U58" s="10">
        <v>1497.853796642037</v>
      </c>
      <c r="V58" s="10">
        <v>107.55877711206615</v>
      </c>
      <c r="W58" s="10">
        <v>0</v>
      </c>
      <c r="X58" s="10">
        <v>122.27366421663527</v>
      </c>
      <c r="Y58" s="10">
        <v>2324.7883323084384</v>
      </c>
      <c r="Z58" s="10">
        <v>4456.0130187447103</v>
      </c>
      <c r="AA58" s="10">
        <v>987.198802915329</v>
      </c>
      <c r="AB58" s="10">
        <v>48.787078104722852</v>
      </c>
      <c r="AC58" s="10">
        <v>2590.3611524592193</v>
      </c>
      <c r="AD58" s="10">
        <v>9.2935330153701834</v>
      </c>
      <c r="AE58" s="10">
        <v>1237.2472113248596</v>
      </c>
      <c r="AF58" s="10">
        <v>100.1698409670451</v>
      </c>
      <c r="AG58" s="10">
        <v>6857.9724437320256</v>
      </c>
      <c r="AH58" s="10">
        <v>1143.5267310617708</v>
      </c>
      <c r="AI58" s="10">
        <v>1407.791178118634</v>
      </c>
      <c r="AJ58" s="10">
        <v>602.47585239802652</v>
      </c>
      <c r="AK58" s="10">
        <v>16685.222255347173</v>
      </c>
      <c r="AL58" s="10">
        <v>114383.23882956603</v>
      </c>
      <c r="AM58" s="10">
        <v>13920.787704543058</v>
      </c>
      <c r="AN58" s="10">
        <v>206.79371312117954</v>
      </c>
      <c r="AO58" s="10">
        <v>85685.553026234411</v>
      </c>
      <c r="AP58" s="10">
        <v>17770.792802755244</v>
      </c>
      <c r="AQ58" s="10">
        <v>2785.9551132861407</v>
      </c>
      <c r="AR58" s="10">
        <v>146870.56035484318</v>
      </c>
      <c r="AS58" s="10">
        <v>6096.8214911432015</v>
      </c>
      <c r="AT58" s="10">
        <v>356.60591877817802</v>
      </c>
      <c r="AU58" s="10">
        <v>31157.144823884024</v>
      </c>
      <c r="AV58" s="10">
        <v>20077.924499299384</v>
      </c>
      <c r="AW58" s="10">
        <v>6831.38960788646</v>
      </c>
      <c r="AX58" s="10">
        <v>521.13331794380372</v>
      </c>
      <c r="AY58" s="10">
        <v>11291.204742782638</v>
      </c>
      <c r="AZ58" s="10">
        <v>4760.4948333290613</v>
      </c>
      <c r="BA58" s="10">
        <v>45004.402558637332</v>
      </c>
      <c r="BB58" s="10">
        <v>26729.173983024575</v>
      </c>
      <c r="BC58" s="10">
        <v>1599298.291171422</v>
      </c>
      <c r="BD58" s="10">
        <v>1540912.7843172252</v>
      </c>
      <c r="BE58" s="10">
        <v>8675861.0197661035</v>
      </c>
      <c r="BF58" s="10">
        <v>615946.5411359116</v>
      </c>
      <c r="BG58" s="10">
        <v>130640.1843243913</v>
      </c>
      <c r="BH58" s="10">
        <v>147501.59209357228</v>
      </c>
      <c r="BI58" s="10">
        <v>1035.4872106761677</v>
      </c>
      <c r="BJ58" s="10">
        <v>89276.154336736858</v>
      </c>
      <c r="BK58" s="10">
        <v>132146.44774977691</v>
      </c>
      <c r="BL58" s="10">
        <v>560.74300046471808</v>
      </c>
      <c r="BM58" s="10">
        <v>70615.170967874001</v>
      </c>
      <c r="BN58" s="10">
        <v>49274.623133932473</v>
      </c>
      <c r="BO58" s="10">
        <v>646380.7902383164</v>
      </c>
      <c r="BP58" s="10">
        <v>3271.3384582991057</v>
      </c>
      <c r="BQ58" s="10">
        <v>927.00080681098677</v>
      </c>
      <c r="BR58" s="10">
        <v>34815.209345509022</v>
      </c>
      <c r="BS58" s="10">
        <v>10624.020118500166</v>
      </c>
      <c r="BT58" s="10">
        <v>65.430383895746715</v>
      </c>
      <c r="BU58" s="10">
        <v>99746.199664739543</v>
      </c>
      <c r="BV58" s="10">
        <v>9674.2723781542827</v>
      </c>
      <c r="BW58" s="10">
        <v>11.753996119344151</v>
      </c>
      <c r="BX58" s="10">
        <v>154.39027768805212</v>
      </c>
      <c r="BY58" s="10">
        <v>197952.9541060144</v>
      </c>
      <c r="BZ58" s="10">
        <v>19688.422759453417</v>
      </c>
      <c r="CA58" s="10">
        <v>2939.2580913870952</v>
      </c>
      <c r="CB58" s="10">
        <v>4723.425386313349</v>
      </c>
      <c r="CC58" s="10">
        <v>22946.578375740806</v>
      </c>
      <c r="CD58" s="10">
        <v>3036.1842613634199</v>
      </c>
      <c r="CE58" s="10">
        <v>6660.1369996766443</v>
      </c>
      <c r="CF58" s="10">
        <v>3508.6105713125012</v>
      </c>
      <c r="CG58" s="10">
        <v>91077.903893081719</v>
      </c>
      <c r="CH58" s="10">
        <v>205268.90359409264</v>
      </c>
      <c r="CI58" s="10">
        <v>49482.426465950739</v>
      </c>
      <c r="CJ58" s="10">
        <v>17084.43211566595</v>
      </c>
      <c r="CK58" s="10">
        <v>67377.122350334961</v>
      </c>
      <c r="CL58" s="10">
        <v>18666.963228540386</v>
      </c>
      <c r="CM58" s="10">
        <v>16.373196937907579</v>
      </c>
      <c r="CN58" s="10">
        <v>490.80950049453418</v>
      </c>
      <c r="CO58" s="10">
        <v>100420.87613456996</v>
      </c>
      <c r="CP58" s="10">
        <v>1709.7129322184896</v>
      </c>
      <c r="CQ58" s="10">
        <v>86284.817911775259</v>
      </c>
      <c r="CR58" s="10">
        <v>86459.39277632194</v>
      </c>
      <c r="CS58" s="10">
        <v>8223.8922404235</v>
      </c>
      <c r="CT58" s="10">
        <v>2267.0339690731312</v>
      </c>
      <c r="CU58" s="10">
        <v>17473.928923575608</v>
      </c>
      <c r="CV58" s="10">
        <v>2004.6784719730301</v>
      </c>
      <c r="CW58" s="10">
        <v>3190.3652425492746</v>
      </c>
      <c r="CX58" s="10">
        <v>67031176.686278529</v>
      </c>
      <c r="CY58" s="10">
        <v>15466636.902670721</v>
      </c>
      <c r="CZ58" s="10">
        <v>3225621.0794235808</v>
      </c>
      <c r="DA58" s="10">
        <v>7759094.4901685594</v>
      </c>
      <c r="DB58" s="10">
        <v>4635.6082284790709</v>
      </c>
      <c r="DC58" s="10">
        <v>57113.641309126288</v>
      </c>
      <c r="DD58" s="10">
        <v>6926.6342846402777</v>
      </c>
      <c r="DE58" s="10">
        <v>19.156045391952969</v>
      </c>
      <c r="DF58" s="10">
        <v>633.58158482986801</v>
      </c>
      <c r="DG58" s="10">
        <v>226.88722074382508</v>
      </c>
      <c r="DH58" s="10">
        <v>1162.157329387964</v>
      </c>
      <c r="DI58" s="10">
        <v>0</v>
      </c>
      <c r="DJ58" s="10">
        <v>82035.542661917512</v>
      </c>
      <c r="DK58" s="10">
        <v>3827.600240787951</v>
      </c>
      <c r="DL58" s="10">
        <v>786.32590109735668</v>
      </c>
      <c r="DM58" s="10">
        <v>4649.9829990312046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99136.972544222692</v>
      </c>
      <c r="DY58" s="10">
        <v>3082.3876486420108</v>
      </c>
      <c r="DZ58" s="10">
        <v>5569.2475703764876</v>
      </c>
      <c r="EA58" s="10">
        <v>0</v>
      </c>
      <c r="EB58" s="10">
        <v>0</v>
      </c>
      <c r="EC58" s="10">
        <v>87.974344985424267</v>
      </c>
      <c r="ED58" s="10">
        <v>25300.75373474041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1">
        <v>109924313.59753805</v>
      </c>
      <c r="EN58" s="10">
        <v>307695.41406162101</v>
      </c>
      <c r="EO58" s="10">
        <v>284732.04393118381</v>
      </c>
      <c r="EP58" s="10">
        <v>0</v>
      </c>
      <c r="EQ58" s="11">
        <v>592427.45799280482</v>
      </c>
      <c r="ER58" s="10">
        <v>0</v>
      </c>
      <c r="ES58" s="10">
        <v>-1589658.5697435599</v>
      </c>
      <c r="ET58" s="11">
        <v>-1589658.5697435599</v>
      </c>
      <c r="EU58" s="10">
        <v>7284857.3152367231</v>
      </c>
      <c r="EV58" s="11">
        <v>6287626.2034859676</v>
      </c>
      <c r="EW58" s="10">
        <v>182263.03765625</v>
      </c>
      <c r="EX58" s="11">
        <v>115301140.84679431</v>
      </c>
      <c r="EY58" s="12">
        <v>-728535.91657346487</v>
      </c>
    </row>
    <row r="59" spans="1:155" s="13" customFormat="1" ht="14.15" customHeight="1" x14ac:dyDescent="0.25">
      <c r="A59" s="23"/>
      <c r="B59" s="8" t="s">
        <v>63</v>
      </c>
      <c r="C59" s="9" t="s">
        <v>214</v>
      </c>
      <c r="D59" s="10">
        <v>1948.3111565680233</v>
      </c>
      <c r="E59" s="10">
        <v>9307.5030328674275</v>
      </c>
      <c r="F59" s="10">
        <v>384.57965973315373</v>
      </c>
      <c r="G59" s="10">
        <v>13650.461097187555</v>
      </c>
      <c r="H59" s="10">
        <v>15142.769717766156</v>
      </c>
      <c r="I59" s="10">
        <v>73627.479858602208</v>
      </c>
      <c r="J59" s="10">
        <v>22403.947762000029</v>
      </c>
      <c r="K59" s="10">
        <v>2843.2911494730461</v>
      </c>
      <c r="L59" s="10">
        <v>6910.1644470518486</v>
      </c>
      <c r="M59" s="10">
        <v>189.29969035442923</v>
      </c>
      <c r="N59" s="10">
        <v>1886.517241313423</v>
      </c>
      <c r="O59" s="10">
        <v>19747.184953790693</v>
      </c>
      <c r="P59" s="10">
        <v>16396.704748863078</v>
      </c>
      <c r="Q59" s="10">
        <v>11791.248760813876</v>
      </c>
      <c r="R59" s="10">
        <v>917.45745453934819</v>
      </c>
      <c r="S59" s="10">
        <v>19080.645912320804</v>
      </c>
      <c r="T59" s="10">
        <v>15677.128761757429</v>
      </c>
      <c r="U59" s="10">
        <v>25590.822159044277</v>
      </c>
      <c r="V59" s="10">
        <v>52170.185958485723</v>
      </c>
      <c r="W59" s="10">
        <v>85668.375663111932</v>
      </c>
      <c r="X59" s="10">
        <v>138713.11896126249</v>
      </c>
      <c r="Y59" s="10">
        <v>326005.65791146242</v>
      </c>
      <c r="Z59" s="10">
        <v>1928357.810200444</v>
      </c>
      <c r="AA59" s="10">
        <v>1041810.5802266194</v>
      </c>
      <c r="AB59" s="10">
        <v>574.52185996169271</v>
      </c>
      <c r="AC59" s="10">
        <v>8198.4788540905483</v>
      </c>
      <c r="AD59" s="10">
        <v>66.15113786293017</v>
      </c>
      <c r="AE59" s="10">
        <v>88.979890543385707</v>
      </c>
      <c r="AF59" s="10">
        <v>449.32878942257037</v>
      </c>
      <c r="AG59" s="10">
        <v>42355.594538957776</v>
      </c>
      <c r="AH59" s="10">
        <v>13829.473666758831</v>
      </c>
      <c r="AI59" s="10">
        <v>15056.616074429627</v>
      </c>
      <c r="AJ59" s="10">
        <v>340.35835136280548</v>
      </c>
      <c r="AK59" s="10">
        <v>34358.734247382177</v>
      </c>
      <c r="AL59" s="10">
        <v>826101.65821416047</v>
      </c>
      <c r="AM59" s="10">
        <v>3583.3280500868118</v>
      </c>
      <c r="AN59" s="10">
        <v>13071.054160858708</v>
      </c>
      <c r="AO59" s="10">
        <v>327826.57591935893</v>
      </c>
      <c r="AP59" s="10">
        <v>24258.582968382711</v>
      </c>
      <c r="AQ59" s="10">
        <v>413.89380607122922</v>
      </c>
      <c r="AR59" s="10">
        <v>68652.905903565304</v>
      </c>
      <c r="AS59" s="10">
        <v>24860.554748981256</v>
      </c>
      <c r="AT59" s="10">
        <v>36086.69188057373</v>
      </c>
      <c r="AU59" s="10">
        <v>23504.590107715791</v>
      </c>
      <c r="AV59" s="10">
        <v>347339.17370831629</v>
      </c>
      <c r="AW59" s="10">
        <v>171873.8030381701</v>
      </c>
      <c r="AX59" s="10">
        <v>40450.869727511781</v>
      </c>
      <c r="AY59" s="10">
        <v>1968707.6080125512</v>
      </c>
      <c r="AZ59" s="10">
        <v>29711.830706412762</v>
      </c>
      <c r="BA59" s="10">
        <v>21918.088423549252</v>
      </c>
      <c r="BB59" s="10">
        <v>512469.78456137463</v>
      </c>
      <c r="BC59" s="10">
        <v>273404.54901734926</v>
      </c>
      <c r="BD59" s="10">
        <v>440708.64780052326</v>
      </c>
      <c r="BE59" s="10">
        <v>695318.05953851482</v>
      </c>
      <c r="BF59" s="10">
        <v>8075935.2488621091</v>
      </c>
      <c r="BG59" s="10">
        <v>179534.65283502586</v>
      </c>
      <c r="BH59" s="10">
        <v>176106.78662844887</v>
      </c>
      <c r="BI59" s="10">
        <v>572857.02465611789</v>
      </c>
      <c r="BJ59" s="10">
        <v>2930.087052613299</v>
      </c>
      <c r="BK59" s="10">
        <v>24934.696733266595</v>
      </c>
      <c r="BL59" s="10">
        <v>1291.6489968196533</v>
      </c>
      <c r="BM59" s="10">
        <v>4738.8767118797487</v>
      </c>
      <c r="BN59" s="10">
        <v>52130.847147666536</v>
      </c>
      <c r="BO59" s="10">
        <v>1596009.441406429</v>
      </c>
      <c r="BP59" s="10">
        <v>13378.843753863677</v>
      </c>
      <c r="BQ59" s="10">
        <v>71539.3188485133</v>
      </c>
      <c r="BR59" s="10">
        <v>39137.251791325732</v>
      </c>
      <c r="BS59" s="10">
        <v>62188.31929354863</v>
      </c>
      <c r="BT59" s="10">
        <v>916910.48011283192</v>
      </c>
      <c r="BU59" s="10">
        <v>589692.4152904019</v>
      </c>
      <c r="BV59" s="10">
        <v>31910.722281798066</v>
      </c>
      <c r="BW59" s="10">
        <v>10224.215942124671</v>
      </c>
      <c r="BX59" s="10">
        <v>32658.614435206673</v>
      </c>
      <c r="BY59" s="10">
        <v>281763.68356717913</v>
      </c>
      <c r="BZ59" s="10">
        <v>1620337.7355125323</v>
      </c>
      <c r="CA59" s="10">
        <v>1412096.531679705</v>
      </c>
      <c r="CB59" s="10">
        <v>99449.217645615296</v>
      </c>
      <c r="CC59" s="10">
        <v>55961.262722827341</v>
      </c>
      <c r="CD59" s="10">
        <v>305909.5624157096</v>
      </c>
      <c r="CE59" s="10">
        <v>121430.34029510403</v>
      </c>
      <c r="CF59" s="10">
        <v>829219.67581432022</v>
      </c>
      <c r="CG59" s="10">
        <v>5302990.3883198258</v>
      </c>
      <c r="CH59" s="10">
        <v>168552.54800617817</v>
      </c>
      <c r="CI59" s="10">
        <v>1116158.4002320578</v>
      </c>
      <c r="CJ59" s="10">
        <v>2422582.7349342275</v>
      </c>
      <c r="CK59" s="10">
        <v>600573.25061738642</v>
      </c>
      <c r="CL59" s="10">
        <v>690637.3168527555</v>
      </c>
      <c r="CM59" s="10">
        <v>12882.664598249636</v>
      </c>
      <c r="CN59" s="10">
        <v>319531.81266798649</v>
      </c>
      <c r="CO59" s="10">
        <v>2951892.0848251772</v>
      </c>
      <c r="CP59" s="10">
        <v>272106.04911490285</v>
      </c>
      <c r="CQ59" s="10">
        <v>1411124.1205044095</v>
      </c>
      <c r="CR59" s="10">
        <v>214327.32949966882</v>
      </c>
      <c r="CS59" s="10">
        <v>65358.104888027643</v>
      </c>
      <c r="CT59" s="10">
        <v>22690.34869551452</v>
      </c>
      <c r="CU59" s="10">
        <v>13729.045290425751</v>
      </c>
      <c r="CV59" s="10">
        <v>134.67222232010118</v>
      </c>
      <c r="CW59" s="10">
        <v>1757.2702241625739</v>
      </c>
      <c r="CX59" s="10">
        <v>10764078.429736733</v>
      </c>
      <c r="CY59" s="10">
        <v>51683.448521640508</v>
      </c>
      <c r="CZ59" s="10">
        <v>62137.22515722418</v>
      </c>
      <c r="DA59" s="10">
        <v>1058090.6032835615</v>
      </c>
      <c r="DB59" s="10">
        <v>4172.1362457289279</v>
      </c>
      <c r="DC59" s="10">
        <v>6569.1167232017915</v>
      </c>
      <c r="DD59" s="10">
        <v>3885.3576304077369</v>
      </c>
      <c r="DE59" s="10">
        <v>1110.9095158398181</v>
      </c>
      <c r="DF59" s="10">
        <v>1.557002275465269</v>
      </c>
      <c r="DG59" s="10">
        <v>0</v>
      </c>
      <c r="DH59" s="10">
        <v>0</v>
      </c>
      <c r="DI59" s="10">
        <v>186844.86894977058</v>
      </c>
      <c r="DJ59" s="10">
        <v>9512.9942518369207</v>
      </c>
      <c r="DK59" s="10">
        <v>13799.519717513156</v>
      </c>
      <c r="DL59" s="10">
        <v>9004.0080899850727</v>
      </c>
      <c r="DM59" s="10">
        <v>10.806313529729406</v>
      </c>
      <c r="DN59" s="10">
        <v>25.877688523078149</v>
      </c>
      <c r="DO59" s="10">
        <v>0</v>
      </c>
      <c r="DP59" s="10">
        <v>0</v>
      </c>
      <c r="DQ59" s="10">
        <v>0</v>
      </c>
      <c r="DR59" s="10">
        <v>21426.14684652488</v>
      </c>
      <c r="DS59" s="10">
        <v>0</v>
      </c>
      <c r="DT59" s="10">
        <v>65.887282265496452</v>
      </c>
      <c r="DU59" s="10">
        <v>31503.364031965109</v>
      </c>
      <c r="DV59" s="10">
        <v>5534.2258515796202</v>
      </c>
      <c r="DW59" s="10">
        <v>1563.7081293494848</v>
      </c>
      <c r="DX59" s="10">
        <v>0</v>
      </c>
      <c r="DY59" s="10">
        <v>4473.7693358834258</v>
      </c>
      <c r="DZ59" s="10">
        <v>2533.7825667384996</v>
      </c>
      <c r="EA59" s="10">
        <v>340.88588146155695</v>
      </c>
      <c r="EB59" s="10">
        <v>29727.860191121799</v>
      </c>
      <c r="EC59" s="10">
        <v>314455.54418899753</v>
      </c>
      <c r="ED59" s="10">
        <v>50665.940229887885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1">
        <v>55196325.351480037</v>
      </c>
      <c r="EN59" s="10">
        <v>222227.43922609393</v>
      </c>
      <c r="EO59" s="10">
        <v>1918753.1305115768</v>
      </c>
      <c r="EP59" s="10">
        <v>0</v>
      </c>
      <c r="EQ59" s="11">
        <v>2140980.5697376709</v>
      </c>
      <c r="ER59" s="10">
        <v>0</v>
      </c>
      <c r="ES59" s="10">
        <v>323977.55198164325</v>
      </c>
      <c r="ET59" s="11">
        <v>323977.55198164325</v>
      </c>
      <c r="EU59" s="10">
        <v>9802578.7250362523</v>
      </c>
      <c r="EV59" s="11">
        <v>12267536.846755566</v>
      </c>
      <c r="EW59" s="10">
        <v>4306362.6458220324</v>
      </c>
      <c r="EX59" s="11">
        <v>63102747.824064352</v>
      </c>
      <c r="EY59" s="12">
        <v>-54751.728349223733</v>
      </c>
    </row>
    <row r="60" spans="1:155" s="13" customFormat="1" ht="14.15" customHeight="1" x14ac:dyDescent="0.25">
      <c r="A60" s="23"/>
      <c r="B60" s="8" t="s">
        <v>64</v>
      </c>
      <c r="C60" s="9" t="s">
        <v>215</v>
      </c>
      <c r="D60" s="10">
        <v>4235.0748973852697</v>
      </c>
      <c r="E60" s="10">
        <v>3721.0870848465393</v>
      </c>
      <c r="F60" s="10">
        <v>544.42623159720529</v>
      </c>
      <c r="G60" s="10">
        <v>24808.926999013813</v>
      </c>
      <c r="H60" s="10">
        <v>3339.7566429087692</v>
      </c>
      <c r="I60" s="10">
        <v>438.32282367166215</v>
      </c>
      <c r="J60" s="10">
        <v>33.763930267974608</v>
      </c>
      <c r="K60" s="10">
        <v>475.21548649535407</v>
      </c>
      <c r="L60" s="10">
        <v>10303.994672903802</v>
      </c>
      <c r="M60" s="10">
        <v>8575.4934442594749</v>
      </c>
      <c r="N60" s="10">
        <v>5847.7027769132783</v>
      </c>
      <c r="O60" s="10">
        <v>391.64785728222853</v>
      </c>
      <c r="P60" s="10">
        <v>306.92875178650525</v>
      </c>
      <c r="Q60" s="10">
        <v>1301.1112617592221</v>
      </c>
      <c r="R60" s="10">
        <v>15.716219640054369</v>
      </c>
      <c r="S60" s="10">
        <v>979.28431470777048</v>
      </c>
      <c r="T60" s="10">
        <v>363.89398729465637</v>
      </c>
      <c r="U60" s="10">
        <v>19165.704343871777</v>
      </c>
      <c r="V60" s="10">
        <v>34.217587974924733</v>
      </c>
      <c r="W60" s="10">
        <v>58.824108749110749</v>
      </c>
      <c r="X60" s="10">
        <v>146.77966144317554</v>
      </c>
      <c r="Y60" s="10">
        <v>134.62637976741951</v>
      </c>
      <c r="Z60" s="10">
        <v>92731.437931804889</v>
      </c>
      <c r="AA60" s="10">
        <v>57458.031353438753</v>
      </c>
      <c r="AB60" s="10">
        <v>5.3402080448541351</v>
      </c>
      <c r="AC60" s="10">
        <v>6401.4058037627101</v>
      </c>
      <c r="AD60" s="10">
        <v>183.41840447978925</v>
      </c>
      <c r="AE60" s="10">
        <v>6.1382833838647572</v>
      </c>
      <c r="AF60" s="10">
        <v>5.1929627380091556</v>
      </c>
      <c r="AG60" s="10">
        <v>0.84529042078564787</v>
      </c>
      <c r="AH60" s="10">
        <v>239.43283568060275</v>
      </c>
      <c r="AI60" s="10">
        <v>2.2622907404558364E-2</v>
      </c>
      <c r="AJ60" s="10">
        <v>0</v>
      </c>
      <c r="AK60" s="10">
        <v>120.04611400490067</v>
      </c>
      <c r="AL60" s="10">
        <v>1743.2755776742788</v>
      </c>
      <c r="AM60" s="10">
        <v>2016.3115443556298</v>
      </c>
      <c r="AN60" s="10">
        <v>0.2462355101469503</v>
      </c>
      <c r="AO60" s="10">
        <v>37800.651670818537</v>
      </c>
      <c r="AP60" s="10">
        <v>894.50081757113276</v>
      </c>
      <c r="AQ60" s="10">
        <v>44.591119168826793</v>
      </c>
      <c r="AR60" s="10">
        <v>1315.5727465781217</v>
      </c>
      <c r="AS60" s="10">
        <v>4640.1399122091807</v>
      </c>
      <c r="AT60" s="10">
        <v>59.747457060344189</v>
      </c>
      <c r="AU60" s="10">
        <v>108.21039609130936</v>
      </c>
      <c r="AV60" s="10">
        <v>4953.3469855037492</v>
      </c>
      <c r="AW60" s="10">
        <v>11091.024975926646</v>
      </c>
      <c r="AX60" s="10">
        <v>98497.459324122479</v>
      </c>
      <c r="AY60" s="10">
        <v>17375.067219034121</v>
      </c>
      <c r="AZ60" s="10">
        <v>789.13152045277423</v>
      </c>
      <c r="BA60" s="10">
        <v>332.28131789037411</v>
      </c>
      <c r="BB60" s="10">
        <v>518.80875558439971</v>
      </c>
      <c r="BC60" s="10">
        <v>5108.5799551085811</v>
      </c>
      <c r="BD60" s="10">
        <v>654.97645884403937</v>
      </c>
      <c r="BE60" s="10">
        <v>309739.76474540925</v>
      </c>
      <c r="BF60" s="10">
        <v>27914.572124801551</v>
      </c>
      <c r="BG60" s="10">
        <v>606407.9600813085</v>
      </c>
      <c r="BH60" s="10">
        <v>1496.6145407687316</v>
      </c>
      <c r="BI60" s="10">
        <v>400.55641478702489</v>
      </c>
      <c r="BJ60" s="10">
        <v>2541.883163840148</v>
      </c>
      <c r="BK60" s="10">
        <v>4410.104387510255</v>
      </c>
      <c r="BL60" s="10">
        <v>31.945251172652739</v>
      </c>
      <c r="BM60" s="10">
        <v>9859.306189578072</v>
      </c>
      <c r="BN60" s="10">
        <v>113.61304470108487</v>
      </c>
      <c r="BO60" s="10">
        <v>70594.145940410541</v>
      </c>
      <c r="BP60" s="10">
        <v>171.26225637734686</v>
      </c>
      <c r="BQ60" s="10">
        <v>559.18281937921302</v>
      </c>
      <c r="BR60" s="10">
        <v>1132.5072358172235</v>
      </c>
      <c r="BS60" s="10">
        <v>16412.832033280334</v>
      </c>
      <c r="BT60" s="10">
        <v>37.860144318448832</v>
      </c>
      <c r="BU60" s="10">
        <v>68771.871209048099</v>
      </c>
      <c r="BV60" s="10">
        <v>18981.576996343942</v>
      </c>
      <c r="BW60" s="10">
        <v>81.780510054823552</v>
      </c>
      <c r="BX60" s="10">
        <v>25.833623717997309</v>
      </c>
      <c r="BY60" s="10">
        <v>57822.827684166296</v>
      </c>
      <c r="BZ60" s="10">
        <v>0</v>
      </c>
      <c r="CA60" s="10">
        <v>2406583.9718028791</v>
      </c>
      <c r="CB60" s="10">
        <v>890.13092930502285</v>
      </c>
      <c r="CC60" s="10">
        <v>9791.6633497100556</v>
      </c>
      <c r="CD60" s="10">
        <v>20047.572086204436</v>
      </c>
      <c r="CE60" s="10">
        <v>2009.0717247111861</v>
      </c>
      <c r="CF60" s="10">
        <v>204045.13195322605</v>
      </c>
      <c r="CG60" s="10">
        <v>87670.352667859523</v>
      </c>
      <c r="CH60" s="10">
        <v>893.09604170592183</v>
      </c>
      <c r="CI60" s="10">
        <v>98408.077075995127</v>
      </c>
      <c r="CJ60" s="10">
        <v>14262.475492522939</v>
      </c>
      <c r="CK60" s="10">
        <v>900.04332302432567</v>
      </c>
      <c r="CL60" s="10">
        <v>26537.534444798188</v>
      </c>
      <c r="CM60" s="10">
        <v>30.84302677848197</v>
      </c>
      <c r="CN60" s="10">
        <v>10.299359970075812</v>
      </c>
      <c r="CO60" s="10">
        <v>903210.02605964046</v>
      </c>
      <c r="CP60" s="10">
        <v>5.970181560378589</v>
      </c>
      <c r="CQ60" s="10">
        <v>17226.773053342498</v>
      </c>
      <c r="CR60" s="10">
        <v>477.40637917192061</v>
      </c>
      <c r="CS60" s="10">
        <v>0</v>
      </c>
      <c r="CT60" s="10">
        <v>1072.9551855616485</v>
      </c>
      <c r="CU60" s="10">
        <v>34418.333899852027</v>
      </c>
      <c r="CV60" s="10">
        <v>69.394648583131712</v>
      </c>
      <c r="CW60" s="10">
        <v>25.277073420430135</v>
      </c>
      <c r="CX60" s="10">
        <v>7672494.39339869</v>
      </c>
      <c r="CY60" s="10">
        <v>11976.245098566611</v>
      </c>
      <c r="CZ60" s="10">
        <v>238041.08516623834</v>
      </c>
      <c r="DA60" s="10">
        <v>2596516.5725807128</v>
      </c>
      <c r="DB60" s="10">
        <v>16076.53993163316</v>
      </c>
      <c r="DC60" s="10">
        <v>1015.144719339173</v>
      </c>
      <c r="DD60" s="10">
        <v>138.27471939099874</v>
      </c>
      <c r="DE60" s="10">
        <v>209.73909146486514</v>
      </c>
      <c r="DF60" s="10">
        <v>1380.8092032352201</v>
      </c>
      <c r="DG60" s="10">
        <v>286.49707451310849</v>
      </c>
      <c r="DH60" s="10">
        <v>11713.365079986736</v>
      </c>
      <c r="DI60" s="10">
        <v>54974.432518746224</v>
      </c>
      <c r="DJ60" s="10">
        <v>39690.401672651555</v>
      </c>
      <c r="DK60" s="10">
        <v>33562.836354067462</v>
      </c>
      <c r="DL60" s="10">
        <v>35399.090660275622</v>
      </c>
      <c r="DM60" s="10">
        <v>49300.671658673054</v>
      </c>
      <c r="DN60" s="10">
        <v>18608.720763918242</v>
      </c>
      <c r="DO60" s="10">
        <v>24366.137283587876</v>
      </c>
      <c r="DP60" s="10">
        <v>96.091517020906878</v>
      </c>
      <c r="DQ60" s="10">
        <v>19099.610869265984</v>
      </c>
      <c r="DR60" s="10">
        <v>43.979462908140242</v>
      </c>
      <c r="DS60" s="10">
        <v>824.59271478419237</v>
      </c>
      <c r="DT60" s="10">
        <v>56826.158313833505</v>
      </c>
      <c r="DU60" s="10">
        <v>13965.806782008991</v>
      </c>
      <c r="DV60" s="10">
        <v>12987.052773314655</v>
      </c>
      <c r="DW60" s="10">
        <v>7746.251458277703</v>
      </c>
      <c r="DX60" s="10">
        <v>4514.7341183242206</v>
      </c>
      <c r="DY60" s="10">
        <v>2872.1108423516348</v>
      </c>
      <c r="DZ60" s="10">
        <v>325.80714665226355</v>
      </c>
      <c r="EA60" s="10">
        <v>143.17283180119784</v>
      </c>
      <c r="EB60" s="10">
        <v>24567.84569988677</v>
      </c>
      <c r="EC60" s="10">
        <v>334.75263911953283</v>
      </c>
      <c r="ED60" s="10">
        <v>25615.531201246024</v>
      </c>
      <c r="EE60" s="10">
        <v>227.36060132174867</v>
      </c>
      <c r="EF60" s="10">
        <v>0</v>
      </c>
      <c r="EG60" s="10">
        <v>7624.4970481474447</v>
      </c>
      <c r="EH60" s="10">
        <v>5913.003809965865</v>
      </c>
      <c r="EI60" s="10">
        <v>53.594385294850653</v>
      </c>
      <c r="EJ60" s="10">
        <v>9587.7560184071226</v>
      </c>
      <c r="EK60" s="10">
        <v>150.84177026236682</v>
      </c>
      <c r="EL60" s="10">
        <v>55851.278334218216</v>
      </c>
      <c r="EM60" s="11">
        <v>16511534.922735427</v>
      </c>
      <c r="EN60" s="10">
        <v>618841.02963023528</v>
      </c>
      <c r="EO60" s="10">
        <v>788282.32753737422</v>
      </c>
      <c r="EP60" s="10">
        <v>0</v>
      </c>
      <c r="EQ60" s="11">
        <v>1407123.3571676095</v>
      </c>
      <c r="ER60" s="10">
        <v>0</v>
      </c>
      <c r="ES60" s="10">
        <v>125310.63515399781</v>
      </c>
      <c r="ET60" s="11">
        <v>125310.63515399781</v>
      </c>
      <c r="EU60" s="10">
        <v>4970236.3775648354</v>
      </c>
      <c r="EV60" s="11">
        <v>6502670.369886443</v>
      </c>
      <c r="EW60" s="10">
        <v>311949.7501375</v>
      </c>
      <c r="EX60" s="11">
        <v>22697592.457989071</v>
      </c>
      <c r="EY60" s="12">
        <v>-4663.0844952985644</v>
      </c>
    </row>
    <row r="61" spans="1:155" s="13" customFormat="1" ht="14.15" customHeight="1" x14ac:dyDescent="0.25">
      <c r="A61" s="23"/>
      <c r="B61" s="8" t="s">
        <v>65</v>
      </c>
      <c r="C61" s="9" t="s">
        <v>216</v>
      </c>
      <c r="D61" s="10">
        <v>2767.4977870688608</v>
      </c>
      <c r="E61" s="10">
        <v>13920.72795371354</v>
      </c>
      <c r="F61" s="10">
        <v>252.71250649876427</v>
      </c>
      <c r="G61" s="10">
        <v>1954.879603732172</v>
      </c>
      <c r="H61" s="10">
        <v>3362.766341883826</v>
      </c>
      <c r="I61" s="10">
        <v>7321.1640883668588</v>
      </c>
      <c r="J61" s="10">
        <v>4016.0446486797155</v>
      </c>
      <c r="K61" s="10">
        <v>25943.047606173786</v>
      </c>
      <c r="L61" s="10">
        <v>16118.201913413122</v>
      </c>
      <c r="M61" s="10">
        <v>35036.85496315104</v>
      </c>
      <c r="N61" s="10">
        <v>12400.871304406559</v>
      </c>
      <c r="O61" s="10">
        <v>2393.1282781378654</v>
      </c>
      <c r="P61" s="10">
        <v>6982.8506772335741</v>
      </c>
      <c r="Q61" s="10">
        <v>1660.3580831662432</v>
      </c>
      <c r="R61" s="10">
        <v>96.904697483291827</v>
      </c>
      <c r="S61" s="10">
        <v>9043.5687704988268</v>
      </c>
      <c r="T61" s="10">
        <v>3915.2601704959766</v>
      </c>
      <c r="U61" s="10">
        <v>509.37370924520303</v>
      </c>
      <c r="V61" s="10">
        <v>84.518663411026068</v>
      </c>
      <c r="W61" s="10">
        <v>0.86627033883786198</v>
      </c>
      <c r="X61" s="10">
        <v>340.29991522794705</v>
      </c>
      <c r="Y61" s="10">
        <v>12567.946305786209</v>
      </c>
      <c r="Z61" s="10">
        <v>907.29160835097309</v>
      </c>
      <c r="AA61" s="10">
        <v>35.137176082053259</v>
      </c>
      <c r="AB61" s="10">
        <v>4.7037071025934534</v>
      </c>
      <c r="AC61" s="10">
        <v>18.758537001754728</v>
      </c>
      <c r="AD61" s="10">
        <v>27.97366191832754</v>
      </c>
      <c r="AE61" s="10">
        <v>292.6306950931928</v>
      </c>
      <c r="AF61" s="10">
        <v>12976.248524099617</v>
      </c>
      <c r="AG61" s="10">
        <v>2822.2949204520642</v>
      </c>
      <c r="AH61" s="10">
        <v>5240.4964905585657</v>
      </c>
      <c r="AI61" s="10">
        <v>65153.341258405628</v>
      </c>
      <c r="AJ61" s="10">
        <v>4181.4198969467534</v>
      </c>
      <c r="AK61" s="10">
        <v>26353.505754356476</v>
      </c>
      <c r="AL61" s="10">
        <v>672.34924156780335</v>
      </c>
      <c r="AM61" s="10">
        <v>115655.86674281122</v>
      </c>
      <c r="AN61" s="10">
        <v>1510.6137152697847</v>
      </c>
      <c r="AO61" s="10">
        <v>1631.5394580028137</v>
      </c>
      <c r="AP61" s="10">
        <v>16986.394676696887</v>
      </c>
      <c r="AQ61" s="10">
        <v>2629672.4907008591</v>
      </c>
      <c r="AR61" s="10">
        <v>51460.793382578471</v>
      </c>
      <c r="AS61" s="10">
        <v>7518.5604623316976</v>
      </c>
      <c r="AT61" s="10">
        <v>444.8924365278483</v>
      </c>
      <c r="AU61" s="10">
        <v>68622.217279311677</v>
      </c>
      <c r="AV61" s="10">
        <v>7311.6832221470104</v>
      </c>
      <c r="AW61" s="10">
        <v>164030.86836115574</v>
      </c>
      <c r="AX61" s="10">
        <v>230.67872213911008</v>
      </c>
      <c r="AY61" s="10">
        <v>3692.7458390658849</v>
      </c>
      <c r="AZ61" s="10">
        <v>1376.4630180765214</v>
      </c>
      <c r="BA61" s="10">
        <v>11197.485556387795</v>
      </c>
      <c r="BB61" s="10">
        <v>99987.30582805298</v>
      </c>
      <c r="BC61" s="10">
        <v>476914.73222932371</v>
      </c>
      <c r="BD61" s="10">
        <v>41113.79550133452</v>
      </c>
      <c r="BE61" s="10">
        <v>546243.91092923237</v>
      </c>
      <c r="BF61" s="10">
        <v>809320.43366672145</v>
      </c>
      <c r="BG61" s="10">
        <v>224699.06701155429</v>
      </c>
      <c r="BH61" s="10">
        <v>2629683.8849397236</v>
      </c>
      <c r="BI61" s="10">
        <v>420864.60367697303</v>
      </c>
      <c r="BJ61" s="10">
        <v>5800326.725436246</v>
      </c>
      <c r="BK61" s="10">
        <v>4442689.8010048289</v>
      </c>
      <c r="BL61" s="10">
        <v>90973.738969342769</v>
      </c>
      <c r="BM61" s="10">
        <v>367970.72209583194</v>
      </c>
      <c r="BN61" s="10">
        <v>257533.86073878201</v>
      </c>
      <c r="BO61" s="10">
        <v>167190.56492689747</v>
      </c>
      <c r="BP61" s="10">
        <v>114761.10184017783</v>
      </c>
      <c r="BQ61" s="10">
        <v>31904.894873026442</v>
      </c>
      <c r="BR61" s="10">
        <v>2653.4877409175488</v>
      </c>
      <c r="BS61" s="10">
        <v>11039.504477996523</v>
      </c>
      <c r="BT61" s="10">
        <v>31764.487849023604</v>
      </c>
      <c r="BU61" s="10">
        <v>442722.73321367492</v>
      </c>
      <c r="BV61" s="10">
        <v>210582.6361191519</v>
      </c>
      <c r="BW61" s="10">
        <v>54451.193636559023</v>
      </c>
      <c r="BX61" s="10">
        <v>1482.5933900042228</v>
      </c>
      <c r="BY61" s="10">
        <v>320349.67205646308</v>
      </c>
      <c r="BZ61" s="10">
        <v>18752.350135117897</v>
      </c>
      <c r="CA61" s="10">
        <v>607402.01789750252</v>
      </c>
      <c r="CB61" s="10">
        <v>42747.107259618562</v>
      </c>
      <c r="CC61" s="10">
        <v>47188.823685302086</v>
      </c>
      <c r="CD61" s="10">
        <v>5809.7505416390195</v>
      </c>
      <c r="CE61" s="10">
        <v>147186.76846604393</v>
      </c>
      <c r="CF61" s="10">
        <v>209740.58072103272</v>
      </c>
      <c r="CG61" s="10">
        <v>149613.43914399506</v>
      </c>
      <c r="CH61" s="10">
        <v>17697.633344125981</v>
      </c>
      <c r="CI61" s="10">
        <v>7117.491888677685</v>
      </c>
      <c r="CJ61" s="10">
        <v>5879.6555452814991</v>
      </c>
      <c r="CK61" s="10">
        <v>1619.5653454601775</v>
      </c>
      <c r="CL61" s="10">
        <v>146.55315761961518</v>
      </c>
      <c r="CM61" s="10">
        <v>4920.0582513740283</v>
      </c>
      <c r="CN61" s="10">
        <v>52901.668056629322</v>
      </c>
      <c r="CO61" s="10">
        <v>329151.74358123087</v>
      </c>
      <c r="CP61" s="10">
        <v>1884.1620782987843</v>
      </c>
      <c r="CQ61" s="10">
        <v>43113.644846263094</v>
      </c>
      <c r="CR61" s="10">
        <v>50081.532953520167</v>
      </c>
      <c r="CS61" s="10">
        <v>14889.803390164272</v>
      </c>
      <c r="CT61" s="10">
        <v>20563.806600740463</v>
      </c>
      <c r="CU61" s="10">
        <v>59862.876458532206</v>
      </c>
      <c r="CV61" s="10">
        <v>6141.3080017789935</v>
      </c>
      <c r="CW61" s="10">
        <v>32.3840639972208</v>
      </c>
      <c r="CX61" s="10">
        <v>4632216.5687050344</v>
      </c>
      <c r="CY61" s="10">
        <v>62207.112377028127</v>
      </c>
      <c r="CZ61" s="10">
        <v>1961485.646350028</v>
      </c>
      <c r="DA61" s="10">
        <v>1255460.8248468351</v>
      </c>
      <c r="DB61" s="10">
        <v>0</v>
      </c>
      <c r="DC61" s="10">
        <v>6403.2557104596026</v>
      </c>
      <c r="DD61" s="10">
        <v>4170.2998543917365</v>
      </c>
      <c r="DE61" s="10">
        <v>6.1389131616817405</v>
      </c>
      <c r="DF61" s="10">
        <v>49041.641341963616</v>
      </c>
      <c r="DG61" s="10">
        <v>5.7252653653089833</v>
      </c>
      <c r="DH61" s="10">
        <v>0</v>
      </c>
      <c r="DI61" s="10">
        <v>61675.804804695967</v>
      </c>
      <c r="DJ61" s="10">
        <v>28792.071968970838</v>
      </c>
      <c r="DK61" s="10">
        <v>239.31610463197816</v>
      </c>
      <c r="DL61" s="10">
        <v>68.812824574189008</v>
      </c>
      <c r="DM61" s="10">
        <v>0</v>
      </c>
      <c r="DN61" s="10">
        <v>45282.419327540585</v>
      </c>
      <c r="DO61" s="10">
        <v>6914.5656964577847</v>
      </c>
      <c r="DP61" s="10">
        <v>276.1293625220822</v>
      </c>
      <c r="DQ61" s="10">
        <v>117.64335774075735</v>
      </c>
      <c r="DR61" s="10">
        <v>22253.301935509327</v>
      </c>
      <c r="DS61" s="10">
        <v>26697.805849347089</v>
      </c>
      <c r="DT61" s="10">
        <v>55121.3288300399</v>
      </c>
      <c r="DU61" s="10">
        <v>106413.10217969095</v>
      </c>
      <c r="DV61" s="10">
        <v>311293.00400417414</v>
      </c>
      <c r="DW61" s="10">
        <v>7035.2671539867906</v>
      </c>
      <c r="DX61" s="10">
        <v>1029.8994300200925</v>
      </c>
      <c r="DY61" s="10">
        <v>320.60637464520488</v>
      </c>
      <c r="DZ61" s="10">
        <v>23170.055423451242</v>
      </c>
      <c r="EA61" s="10">
        <v>6933.278640585042</v>
      </c>
      <c r="EB61" s="10">
        <v>114409.46709798735</v>
      </c>
      <c r="EC61" s="10">
        <v>83562.592314442474</v>
      </c>
      <c r="ED61" s="10">
        <v>3247.5969727437732</v>
      </c>
      <c r="EE61" s="10">
        <v>31.109109527818042</v>
      </c>
      <c r="EF61" s="10">
        <v>187.67303413386185</v>
      </c>
      <c r="EG61" s="10">
        <v>3259.1640143093146</v>
      </c>
      <c r="EH61" s="10">
        <v>2402.0589896524266</v>
      </c>
      <c r="EI61" s="10">
        <v>1153.6570858496889</v>
      </c>
      <c r="EJ61" s="10">
        <v>238.36867607162458</v>
      </c>
      <c r="EK61" s="10">
        <v>25.811760688884906</v>
      </c>
      <c r="EL61" s="10">
        <v>0</v>
      </c>
      <c r="EM61" s="11">
        <v>31685538.59255746</v>
      </c>
      <c r="EN61" s="10">
        <v>126768.87712813873</v>
      </c>
      <c r="EO61" s="10">
        <v>377812.49884492083</v>
      </c>
      <c r="EP61" s="10">
        <v>0</v>
      </c>
      <c r="EQ61" s="11">
        <v>504581.37597305956</v>
      </c>
      <c r="ER61" s="10">
        <v>0</v>
      </c>
      <c r="ES61" s="10">
        <v>112544.81246702117</v>
      </c>
      <c r="ET61" s="11">
        <v>112544.81246702117</v>
      </c>
      <c r="EU61" s="10">
        <v>1411781.9950807411</v>
      </c>
      <c r="EV61" s="11">
        <v>2028908.1835208219</v>
      </c>
      <c r="EW61" s="10">
        <v>180410.72669374998</v>
      </c>
      <c r="EX61" s="11">
        <v>33289827.017453104</v>
      </c>
      <c r="EY61" s="12">
        <v>-244209.0319314301</v>
      </c>
    </row>
    <row r="62" spans="1:155" s="13" customFormat="1" ht="14.15" customHeight="1" x14ac:dyDescent="0.25">
      <c r="A62" s="23"/>
      <c r="B62" s="8" t="s">
        <v>66</v>
      </c>
      <c r="C62" s="9" t="s">
        <v>217</v>
      </c>
      <c r="D62" s="10">
        <v>5047.3287183974689</v>
      </c>
      <c r="E62" s="10">
        <v>15392.140924467167</v>
      </c>
      <c r="F62" s="10">
        <v>535.12389488560575</v>
      </c>
      <c r="G62" s="10">
        <v>5200.8773397624545</v>
      </c>
      <c r="H62" s="10">
        <v>2663.0160013414397</v>
      </c>
      <c r="I62" s="10">
        <v>58160.081122145661</v>
      </c>
      <c r="J62" s="10">
        <v>26641.59936114349</v>
      </c>
      <c r="K62" s="10">
        <v>49616.954663620949</v>
      </c>
      <c r="L62" s="10">
        <v>138453.10550193407</v>
      </c>
      <c r="M62" s="10">
        <v>113853.39011891297</v>
      </c>
      <c r="N62" s="10">
        <v>4620.6378453744792</v>
      </c>
      <c r="O62" s="10">
        <v>530.0750340096215</v>
      </c>
      <c r="P62" s="10">
        <v>697.32526217935742</v>
      </c>
      <c r="Q62" s="10">
        <v>319.29192791673694</v>
      </c>
      <c r="R62" s="10">
        <v>47.950768587326429</v>
      </c>
      <c r="S62" s="10">
        <v>58.479245918304784</v>
      </c>
      <c r="T62" s="10">
        <v>78.451362608618069</v>
      </c>
      <c r="U62" s="10">
        <v>112.74630935329216</v>
      </c>
      <c r="V62" s="10">
        <v>24.272531496624296</v>
      </c>
      <c r="W62" s="10">
        <v>47.362519904114613</v>
      </c>
      <c r="X62" s="10">
        <v>280.22927526972069</v>
      </c>
      <c r="Y62" s="10">
        <v>2402.5224635353516</v>
      </c>
      <c r="Z62" s="10">
        <v>106.49569060638021</v>
      </c>
      <c r="AA62" s="10">
        <v>229.00146093559556</v>
      </c>
      <c r="AB62" s="10">
        <v>1022.3762157522502</v>
      </c>
      <c r="AC62" s="10">
        <v>169439.79917855101</v>
      </c>
      <c r="AD62" s="10">
        <v>63.501073000998701</v>
      </c>
      <c r="AE62" s="10">
        <v>24.39801892113848</v>
      </c>
      <c r="AF62" s="10">
        <v>162.13334276876662</v>
      </c>
      <c r="AG62" s="10">
        <v>1648.3550057202406</v>
      </c>
      <c r="AH62" s="10">
        <v>6999.8456200144619</v>
      </c>
      <c r="AI62" s="10">
        <v>32211.179851401757</v>
      </c>
      <c r="AJ62" s="10">
        <v>2997.5033792109543</v>
      </c>
      <c r="AK62" s="10">
        <v>149360.05634594028</v>
      </c>
      <c r="AL62" s="10">
        <v>16868.040853768576</v>
      </c>
      <c r="AM62" s="10">
        <v>2049.0562961662554</v>
      </c>
      <c r="AN62" s="10">
        <v>4528.8474868197618</v>
      </c>
      <c r="AO62" s="10">
        <v>113189.71468071979</v>
      </c>
      <c r="AP62" s="10">
        <v>8446.6910247512114</v>
      </c>
      <c r="AQ62" s="10">
        <v>53.623477955863031</v>
      </c>
      <c r="AR62" s="10">
        <v>600952.68275307433</v>
      </c>
      <c r="AS62" s="10">
        <v>10166.736064342458</v>
      </c>
      <c r="AT62" s="10">
        <v>1403.88736486629</v>
      </c>
      <c r="AU62" s="10">
        <v>167135.57259036947</v>
      </c>
      <c r="AV62" s="10">
        <v>580822.31599228026</v>
      </c>
      <c r="AW62" s="10">
        <v>358212.5116487717</v>
      </c>
      <c r="AX62" s="10">
        <v>10388.912424362952</v>
      </c>
      <c r="AY62" s="10">
        <v>1187.6878235160705</v>
      </c>
      <c r="AZ62" s="10">
        <v>1920.810280780815</v>
      </c>
      <c r="BA62" s="10">
        <v>197830.8726883193</v>
      </c>
      <c r="BB62" s="10">
        <v>628018.64839710668</v>
      </c>
      <c r="BC62" s="10">
        <v>1968058.4439957561</v>
      </c>
      <c r="BD62" s="10">
        <v>991554.51833852357</v>
      </c>
      <c r="BE62" s="10">
        <v>4033845.2146341726</v>
      </c>
      <c r="BF62" s="10">
        <v>1453141.9030723064</v>
      </c>
      <c r="BG62" s="10">
        <v>808287.2809992953</v>
      </c>
      <c r="BH62" s="10">
        <v>1616446.8494216329</v>
      </c>
      <c r="BI62" s="10">
        <v>6442244.9941657446</v>
      </c>
      <c r="BJ62" s="10">
        <v>161661.79198365461</v>
      </c>
      <c r="BK62" s="10">
        <v>540811.03633978474</v>
      </c>
      <c r="BL62" s="10">
        <v>355940.94358202373</v>
      </c>
      <c r="BM62" s="10">
        <v>4169264.010041411</v>
      </c>
      <c r="BN62" s="10">
        <v>275648.36851143633</v>
      </c>
      <c r="BO62" s="10">
        <v>760308.13001088041</v>
      </c>
      <c r="BP62" s="10">
        <v>42446.877904223184</v>
      </c>
      <c r="BQ62" s="10">
        <v>62478.097440894548</v>
      </c>
      <c r="BR62" s="10">
        <v>3341.2287629086927</v>
      </c>
      <c r="BS62" s="10">
        <v>99334.579904864499</v>
      </c>
      <c r="BT62" s="10">
        <v>13623.767849359763</v>
      </c>
      <c r="BU62" s="10">
        <v>591612.43900496373</v>
      </c>
      <c r="BV62" s="10">
        <v>10367.076545755919</v>
      </c>
      <c r="BW62" s="10">
        <v>50393.64622408081</v>
      </c>
      <c r="BX62" s="10">
        <v>56457.03998787437</v>
      </c>
      <c r="BY62" s="10">
        <v>103518.70811315111</v>
      </c>
      <c r="BZ62" s="10">
        <v>27347.131652167485</v>
      </c>
      <c r="CA62" s="10">
        <v>80430.955558598012</v>
      </c>
      <c r="CB62" s="10">
        <v>12688.661060634884</v>
      </c>
      <c r="CC62" s="10">
        <v>43332.34563272728</v>
      </c>
      <c r="CD62" s="10">
        <v>49322.27301550522</v>
      </c>
      <c r="CE62" s="10">
        <v>25498.172838330458</v>
      </c>
      <c r="CF62" s="10">
        <v>142287.06395456786</v>
      </c>
      <c r="CG62" s="10">
        <v>231778.75885361401</v>
      </c>
      <c r="CH62" s="10">
        <v>1524956.3007359719</v>
      </c>
      <c r="CI62" s="10">
        <v>197740.02662050325</v>
      </c>
      <c r="CJ62" s="10">
        <v>54759.59520744477</v>
      </c>
      <c r="CK62" s="10">
        <v>50465.037660747126</v>
      </c>
      <c r="CL62" s="10">
        <v>67759.405130086991</v>
      </c>
      <c r="CM62" s="10">
        <v>777.69985108854223</v>
      </c>
      <c r="CN62" s="10">
        <v>6378.6681519368476</v>
      </c>
      <c r="CO62" s="10">
        <v>601928.59682513727</v>
      </c>
      <c r="CP62" s="10">
        <v>74192.517939588695</v>
      </c>
      <c r="CQ62" s="10">
        <v>55923.806811886483</v>
      </c>
      <c r="CR62" s="10">
        <v>55452.042764066035</v>
      </c>
      <c r="CS62" s="10">
        <v>61.541510403704699</v>
      </c>
      <c r="CT62" s="10">
        <v>754.82780066613975</v>
      </c>
      <c r="CU62" s="10">
        <v>101615.94311842172</v>
      </c>
      <c r="CV62" s="10">
        <v>144.99932699393699</v>
      </c>
      <c r="CW62" s="10">
        <v>29.770338361336464</v>
      </c>
      <c r="CX62" s="10">
        <v>3840233.3541134964</v>
      </c>
      <c r="CY62" s="10">
        <v>547785.660284871</v>
      </c>
      <c r="CZ62" s="10">
        <v>37059.041772627672</v>
      </c>
      <c r="DA62" s="10">
        <v>95786.084095704224</v>
      </c>
      <c r="DB62" s="10">
        <v>3901.1539836263742</v>
      </c>
      <c r="DC62" s="10">
        <v>10781.543216171336</v>
      </c>
      <c r="DD62" s="10">
        <v>103.74958935531916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67511.018522657454</v>
      </c>
      <c r="DK62" s="10">
        <v>0</v>
      </c>
      <c r="DL62" s="10">
        <v>0</v>
      </c>
      <c r="DM62" s="10">
        <v>1721.0572907796629</v>
      </c>
      <c r="DN62" s="10">
        <v>2513.6313120267005</v>
      </c>
      <c r="DO62" s="10">
        <v>0</v>
      </c>
      <c r="DP62" s="10">
        <v>0</v>
      </c>
      <c r="DQ62" s="10">
        <v>0</v>
      </c>
      <c r="DR62" s="10">
        <v>1776.0890648569007</v>
      </c>
      <c r="DS62" s="10">
        <v>0</v>
      </c>
      <c r="DT62" s="10">
        <v>37920.552576871152</v>
      </c>
      <c r="DU62" s="10">
        <v>192336.43954986235</v>
      </c>
      <c r="DV62" s="10">
        <v>37065.206742282768</v>
      </c>
      <c r="DW62" s="10">
        <v>32360.782702227683</v>
      </c>
      <c r="DX62" s="10">
        <v>63218.685728638018</v>
      </c>
      <c r="DY62" s="10">
        <v>30603.158847809427</v>
      </c>
      <c r="DZ62" s="10">
        <v>643607.44290323905</v>
      </c>
      <c r="EA62" s="10">
        <v>9356.2928387363772</v>
      </c>
      <c r="EB62" s="10">
        <v>9453.0799051607992</v>
      </c>
      <c r="EC62" s="10">
        <v>118501.11489336008</v>
      </c>
      <c r="ED62" s="10">
        <v>0</v>
      </c>
      <c r="EE62" s="10">
        <v>16508.513402248289</v>
      </c>
      <c r="EF62" s="10">
        <v>11449.866332137468</v>
      </c>
      <c r="EG62" s="10">
        <v>150921.71702197482</v>
      </c>
      <c r="EH62" s="10">
        <v>40670.93193219231</v>
      </c>
      <c r="EI62" s="10">
        <v>42138.843446242048</v>
      </c>
      <c r="EJ62" s="10">
        <v>13060.293141240005</v>
      </c>
      <c r="EK62" s="10">
        <v>20082.189023524945</v>
      </c>
      <c r="EL62" s="10">
        <v>1018449.8555483748</v>
      </c>
      <c r="EM62" s="11">
        <v>38605514.658199996</v>
      </c>
      <c r="EN62" s="10">
        <v>3988.0433326785528</v>
      </c>
      <c r="EO62" s="10">
        <v>7193.7388274521618</v>
      </c>
      <c r="EP62" s="10">
        <v>0</v>
      </c>
      <c r="EQ62" s="11">
        <v>11181.782160130715</v>
      </c>
      <c r="ER62" s="10">
        <v>0</v>
      </c>
      <c r="ES62" s="10">
        <v>188253.61237627556</v>
      </c>
      <c r="ET62" s="11">
        <v>188253.61237627556</v>
      </c>
      <c r="EU62" s="10">
        <v>2089690.5727358176</v>
      </c>
      <c r="EV62" s="11">
        <v>2289125.9672722239</v>
      </c>
      <c r="EW62" s="10">
        <v>1989484.9766812499</v>
      </c>
      <c r="EX62" s="11">
        <v>38690756.079552166</v>
      </c>
      <c r="EY62" s="12">
        <v>-214399.56923880428</v>
      </c>
    </row>
    <row r="63" spans="1:155" s="13" customFormat="1" ht="14.15" customHeight="1" x14ac:dyDescent="0.25">
      <c r="A63" s="23"/>
      <c r="B63" s="8" t="s">
        <v>67</v>
      </c>
      <c r="C63" s="9" t="s">
        <v>218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716409.58052490186</v>
      </c>
      <c r="J63" s="10">
        <v>138864.60737399751</v>
      </c>
      <c r="K63" s="10">
        <v>248843.54447722106</v>
      </c>
      <c r="L63" s="10">
        <v>230480.63649993241</v>
      </c>
      <c r="M63" s="10">
        <v>17138.698099198213</v>
      </c>
      <c r="N63" s="10">
        <v>4729.7388376038671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728500.05268460547</v>
      </c>
      <c r="AP63" s="10">
        <v>0</v>
      </c>
      <c r="AQ63" s="10">
        <v>2753.8020421727456</v>
      </c>
      <c r="AR63" s="10">
        <v>62287.868995199373</v>
      </c>
      <c r="AS63" s="10">
        <v>10232.941130593546</v>
      </c>
      <c r="AT63" s="10">
        <v>1140.0560146924088</v>
      </c>
      <c r="AU63" s="10">
        <v>166492.61570740442</v>
      </c>
      <c r="AV63" s="10">
        <v>53639.507843656473</v>
      </c>
      <c r="AW63" s="10">
        <v>4148.1556342391696</v>
      </c>
      <c r="AX63" s="10">
        <v>10733.033627295797</v>
      </c>
      <c r="AY63" s="10">
        <v>8707.1643111871144</v>
      </c>
      <c r="AZ63" s="10">
        <v>6085.0817379943092</v>
      </c>
      <c r="BA63" s="10">
        <v>71946.314727198929</v>
      </c>
      <c r="BB63" s="10">
        <v>77519.381881431458</v>
      </c>
      <c r="BC63" s="10">
        <v>168980.64022345733</v>
      </c>
      <c r="BD63" s="10">
        <v>51845.142317636841</v>
      </c>
      <c r="BE63" s="10">
        <v>122121.23489065564</v>
      </c>
      <c r="BF63" s="10">
        <v>83073.058341034353</v>
      </c>
      <c r="BG63" s="10">
        <v>144913.92808418098</v>
      </c>
      <c r="BH63" s="10">
        <v>15170.966707592317</v>
      </c>
      <c r="BI63" s="10">
        <v>10804.355386900703</v>
      </c>
      <c r="BJ63" s="10">
        <v>19389768.674925383</v>
      </c>
      <c r="BK63" s="10">
        <v>92148311.103618085</v>
      </c>
      <c r="BL63" s="10">
        <v>1255160.3925271532</v>
      </c>
      <c r="BM63" s="10">
        <v>324845.37324354297</v>
      </c>
      <c r="BN63" s="10">
        <v>92128.244480637397</v>
      </c>
      <c r="BO63" s="10">
        <v>17507262.199688178</v>
      </c>
      <c r="BP63" s="10">
        <v>790787.63749795698</v>
      </c>
      <c r="BQ63" s="10">
        <v>2384547.8559988225</v>
      </c>
      <c r="BR63" s="10">
        <v>1267186.7777731498</v>
      </c>
      <c r="BS63" s="10">
        <v>2641678.1296505998</v>
      </c>
      <c r="BT63" s="10">
        <v>75415.964275496022</v>
      </c>
      <c r="BU63" s="10">
        <v>4084810.6876155934</v>
      </c>
      <c r="BV63" s="10">
        <v>1496139.8746549045</v>
      </c>
      <c r="BW63" s="10">
        <v>1192929.9426064438</v>
      </c>
      <c r="BX63" s="10">
        <v>920267.86050571129</v>
      </c>
      <c r="BY63" s="10">
        <v>2751850.1429530024</v>
      </c>
      <c r="BZ63" s="10">
        <v>1782998.611370831</v>
      </c>
      <c r="CA63" s="10">
        <v>3765876.0273812083</v>
      </c>
      <c r="CB63" s="10">
        <v>646393.68647225236</v>
      </c>
      <c r="CC63" s="10">
        <v>478938.320111031</v>
      </c>
      <c r="CD63" s="10">
        <v>459607.72921295237</v>
      </c>
      <c r="CE63" s="10">
        <v>138674.81861464379</v>
      </c>
      <c r="CF63" s="10">
        <v>568658.63656057615</v>
      </c>
      <c r="CG63" s="10">
        <v>0</v>
      </c>
      <c r="CH63" s="10">
        <v>168882.31998442291</v>
      </c>
      <c r="CI63" s="10">
        <v>341455.14578839816</v>
      </c>
      <c r="CJ63" s="10">
        <v>175481.2737989153</v>
      </c>
      <c r="CK63" s="10">
        <v>158456.28051987916</v>
      </c>
      <c r="CL63" s="10">
        <v>169935.44722762235</v>
      </c>
      <c r="CM63" s="10">
        <v>90100.352617396726</v>
      </c>
      <c r="CN63" s="10">
        <v>4925.8008881264668</v>
      </c>
      <c r="CO63" s="10">
        <v>203414.70849980944</v>
      </c>
      <c r="CP63" s="10">
        <v>39775.860413588089</v>
      </c>
      <c r="CQ63" s="10">
        <v>123462.0576362062</v>
      </c>
      <c r="CR63" s="10">
        <v>25547.194281482076</v>
      </c>
      <c r="CS63" s="10">
        <v>110063.43711822745</v>
      </c>
      <c r="CT63" s="10">
        <v>82054.405893285861</v>
      </c>
      <c r="CU63" s="10">
        <v>21026.483427403233</v>
      </c>
      <c r="CV63" s="10">
        <v>24731.447009800388</v>
      </c>
      <c r="CW63" s="10">
        <v>17820.924484035237</v>
      </c>
      <c r="CX63" s="10">
        <v>2460349.4334486816</v>
      </c>
      <c r="CY63" s="10">
        <v>3777.8944169193983</v>
      </c>
      <c r="CZ63" s="10">
        <v>0</v>
      </c>
      <c r="DA63" s="10">
        <v>0</v>
      </c>
      <c r="DB63" s="10">
        <v>12607.126885002112</v>
      </c>
      <c r="DC63" s="10">
        <v>20306.164259733854</v>
      </c>
      <c r="DD63" s="10">
        <v>21313.731642158964</v>
      </c>
      <c r="DE63" s="10">
        <v>194.78842746287398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10">
        <v>0</v>
      </c>
      <c r="DU63" s="10">
        <v>9762.1493657118353</v>
      </c>
      <c r="DV63" s="10">
        <v>60440.096703361887</v>
      </c>
      <c r="DW63" s="10">
        <v>42232.308042121258</v>
      </c>
      <c r="DX63" s="10">
        <v>0</v>
      </c>
      <c r="DY63" s="10">
        <v>303.7356930254553</v>
      </c>
      <c r="DZ63" s="10">
        <v>23157.507969200997</v>
      </c>
      <c r="EA63" s="10">
        <v>0</v>
      </c>
      <c r="EB63" s="10">
        <v>16329.953636144504</v>
      </c>
      <c r="EC63" s="10">
        <v>301.17199696156661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1">
        <v>163750010.00191525</v>
      </c>
      <c r="EN63" s="10">
        <v>0</v>
      </c>
      <c r="EO63" s="10">
        <v>0</v>
      </c>
      <c r="EP63" s="10">
        <v>0</v>
      </c>
      <c r="EQ63" s="11">
        <v>0</v>
      </c>
      <c r="ER63" s="10">
        <v>0</v>
      </c>
      <c r="ES63" s="10">
        <v>321139.16453332471</v>
      </c>
      <c r="ET63" s="11">
        <v>321139.16453332471</v>
      </c>
      <c r="EU63" s="10">
        <v>1705314.1774530858</v>
      </c>
      <c r="EV63" s="11">
        <v>2026453.3419864106</v>
      </c>
      <c r="EW63" s="10">
        <v>684710.14082500001</v>
      </c>
      <c r="EX63" s="11">
        <v>161251792.18949494</v>
      </c>
      <c r="EY63" s="12">
        <v>-3839961.013581723</v>
      </c>
    </row>
    <row r="64" spans="1:155" s="13" customFormat="1" ht="14.15" customHeight="1" x14ac:dyDescent="0.25">
      <c r="A64" s="23"/>
      <c r="B64" s="8" t="s">
        <v>68</v>
      </c>
      <c r="C64" s="9" t="s">
        <v>219</v>
      </c>
      <c r="D64" s="10">
        <v>1410.9146021945494</v>
      </c>
      <c r="E64" s="10">
        <v>6562.987967057561</v>
      </c>
      <c r="F64" s="10">
        <v>1223.1454998370432</v>
      </c>
      <c r="G64" s="10">
        <v>11006.46246587631</v>
      </c>
      <c r="H64" s="10">
        <v>173.71228557644022</v>
      </c>
      <c r="I64" s="10">
        <v>9024716.1208888888</v>
      </c>
      <c r="J64" s="10">
        <v>4548422.3072251165</v>
      </c>
      <c r="K64" s="10">
        <v>746879.1535563143</v>
      </c>
      <c r="L64" s="10">
        <v>401599.40127600654</v>
      </c>
      <c r="M64" s="10">
        <v>304805.58325586841</v>
      </c>
      <c r="N64" s="10">
        <v>779511.75304145459</v>
      </c>
      <c r="O64" s="10">
        <v>2178.8991083309575</v>
      </c>
      <c r="P64" s="10">
        <v>4059.1521212786233</v>
      </c>
      <c r="Q64" s="10">
        <v>7160.1047424082544</v>
      </c>
      <c r="R64" s="10">
        <v>2820.9854856878478</v>
      </c>
      <c r="S64" s="10">
        <v>11456.01267646841</v>
      </c>
      <c r="T64" s="10">
        <v>7705.8419808683593</v>
      </c>
      <c r="U64" s="10">
        <v>13139.370364763903</v>
      </c>
      <c r="V64" s="10">
        <v>299.37519890487221</v>
      </c>
      <c r="W64" s="10">
        <v>829.8571442855075</v>
      </c>
      <c r="X64" s="10">
        <v>23668.806200874096</v>
      </c>
      <c r="Y64" s="10">
        <v>17209.800788058412</v>
      </c>
      <c r="Z64" s="10">
        <v>14925.011316169239</v>
      </c>
      <c r="AA64" s="10">
        <v>11247.492510328279</v>
      </c>
      <c r="AB64" s="10">
        <v>322.43851833485508</v>
      </c>
      <c r="AC64" s="10">
        <v>33310.476566061894</v>
      </c>
      <c r="AD64" s="10">
        <v>271.50596718000361</v>
      </c>
      <c r="AE64" s="10">
        <v>5777.2552137897965</v>
      </c>
      <c r="AF64" s="10">
        <v>6900.9744500625284</v>
      </c>
      <c r="AG64" s="10">
        <v>50794.936753376132</v>
      </c>
      <c r="AH64" s="10">
        <v>4066.147139195959</v>
      </c>
      <c r="AI64" s="10">
        <v>34267.33144684101</v>
      </c>
      <c r="AJ64" s="10">
        <v>15527.001852558909</v>
      </c>
      <c r="AK64" s="10">
        <v>112045.03658488681</v>
      </c>
      <c r="AL64" s="10">
        <v>1672635.2462387988</v>
      </c>
      <c r="AM64" s="10">
        <v>81445.650622984409</v>
      </c>
      <c r="AN64" s="10">
        <v>22306.559186667484</v>
      </c>
      <c r="AO64" s="10">
        <v>941429.11879893742</v>
      </c>
      <c r="AP64" s="10">
        <v>40979.618831103857</v>
      </c>
      <c r="AQ64" s="10">
        <v>19726.495969494656</v>
      </c>
      <c r="AR64" s="10">
        <v>180527.90751408204</v>
      </c>
      <c r="AS64" s="10">
        <v>159942.72106289049</v>
      </c>
      <c r="AT64" s="10">
        <v>7917.716027075433</v>
      </c>
      <c r="AU64" s="10">
        <v>27878.119396962222</v>
      </c>
      <c r="AV64" s="10">
        <v>97524.391746249312</v>
      </c>
      <c r="AW64" s="10">
        <v>89593.257454708466</v>
      </c>
      <c r="AX64" s="10">
        <v>5609.8244272293668</v>
      </c>
      <c r="AY64" s="10">
        <v>23681.823741699594</v>
      </c>
      <c r="AZ64" s="10">
        <v>4715.6823219017679</v>
      </c>
      <c r="BA64" s="10">
        <v>811753.62328729453</v>
      </c>
      <c r="BB64" s="10">
        <v>320405.13289894222</v>
      </c>
      <c r="BC64" s="10">
        <v>144357.24600989488</v>
      </c>
      <c r="BD64" s="10">
        <v>5315475.4150216943</v>
      </c>
      <c r="BE64" s="10">
        <v>773022.28485891409</v>
      </c>
      <c r="BF64" s="10">
        <v>171864.76944418391</v>
      </c>
      <c r="BG64" s="10">
        <v>310966.34460419021</v>
      </c>
      <c r="BH64" s="10">
        <v>76394.289924118188</v>
      </c>
      <c r="BI64" s="10">
        <v>21262.417073472887</v>
      </c>
      <c r="BJ64" s="10">
        <v>3721123.94148394</v>
      </c>
      <c r="BK64" s="10">
        <v>65607551.403351255</v>
      </c>
      <c r="BL64" s="10">
        <v>749237.44241658784</v>
      </c>
      <c r="BM64" s="10">
        <v>538745.01481594576</v>
      </c>
      <c r="BN64" s="10">
        <v>1530080.0690519912</v>
      </c>
      <c r="BO64" s="10">
        <v>64830142.083770417</v>
      </c>
      <c r="BP64" s="10">
        <v>4334996.0824500648</v>
      </c>
      <c r="BQ64" s="10">
        <v>3321115.0503008431</v>
      </c>
      <c r="BR64" s="10">
        <v>8317097.5308948541</v>
      </c>
      <c r="BS64" s="10">
        <v>5448732.6165503068</v>
      </c>
      <c r="BT64" s="10">
        <v>197106.99953321612</v>
      </c>
      <c r="BU64" s="10">
        <v>16259993.567583289</v>
      </c>
      <c r="BV64" s="10">
        <v>13937641.090965824</v>
      </c>
      <c r="BW64" s="10">
        <v>8416990.9573971443</v>
      </c>
      <c r="BX64" s="10">
        <v>1834261.7225298707</v>
      </c>
      <c r="BY64" s="10">
        <v>9549001.7506487444</v>
      </c>
      <c r="BZ64" s="10">
        <v>12376335.580510437</v>
      </c>
      <c r="CA64" s="10">
        <v>15112601.858834941</v>
      </c>
      <c r="CB64" s="10">
        <v>3050601.3696884322</v>
      </c>
      <c r="CC64" s="10">
        <v>7052011.7122476967</v>
      </c>
      <c r="CD64" s="10">
        <v>2391623.9344426468</v>
      </c>
      <c r="CE64" s="10">
        <v>4950656.4913357347</v>
      </c>
      <c r="CF64" s="10">
        <v>8058894.3508706614</v>
      </c>
      <c r="CG64" s="10">
        <v>1088520.54634006</v>
      </c>
      <c r="CH64" s="10">
        <v>257854.89685858871</v>
      </c>
      <c r="CI64" s="10">
        <v>2824405.2897439939</v>
      </c>
      <c r="CJ64" s="10">
        <v>613849.72604467126</v>
      </c>
      <c r="CK64" s="10">
        <v>397609.21667529229</v>
      </c>
      <c r="CL64" s="10">
        <v>404457.82180641877</v>
      </c>
      <c r="CM64" s="10">
        <v>110150.26978072613</v>
      </c>
      <c r="CN64" s="10">
        <v>115022.83101399854</v>
      </c>
      <c r="CO64" s="10">
        <v>493671.74157021823</v>
      </c>
      <c r="CP64" s="10">
        <v>149210.86566595305</v>
      </c>
      <c r="CQ64" s="10">
        <v>1639333.2593553055</v>
      </c>
      <c r="CR64" s="10">
        <v>232848.49566497179</v>
      </c>
      <c r="CS64" s="10">
        <v>113069.62364193237</v>
      </c>
      <c r="CT64" s="10">
        <v>461601.78032632481</v>
      </c>
      <c r="CU64" s="10">
        <v>172799.27068657207</v>
      </c>
      <c r="CV64" s="10">
        <v>24825.324713847356</v>
      </c>
      <c r="CW64" s="10">
        <v>5622.6307299716354</v>
      </c>
      <c r="CX64" s="10">
        <v>126892108.99934001</v>
      </c>
      <c r="CY64" s="10">
        <v>58014382.447580665</v>
      </c>
      <c r="CZ64" s="10">
        <v>10183650.060739299</v>
      </c>
      <c r="DA64" s="10">
        <v>1520092.0765437386</v>
      </c>
      <c r="DB64" s="10">
        <v>10866.058550716545</v>
      </c>
      <c r="DC64" s="10">
        <v>1070970.2693543758</v>
      </c>
      <c r="DD64" s="10">
        <v>357.62276958013558</v>
      </c>
      <c r="DE64" s="10">
        <v>119541.49242203374</v>
      </c>
      <c r="DF64" s="10">
        <v>505.68703254711852</v>
      </c>
      <c r="DG64" s="10">
        <v>46569.934116539793</v>
      </c>
      <c r="DH64" s="10">
        <v>523698.96995032858</v>
      </c>
      <c r="DI64" s="10">
        <v>128.79427697822598</v>
      </c>
      <c r="DJ64" s="10">
        <v>26048.22716624241</v>
      </c>
      <c r="DK64" s="10">
        <v>359.8959078078899</v>
      </c>
      <c r="DL64" s="10">
        <v>46.695404376486216</v>
      </c>
      <c r="DM64" s="10">
        <v>69.254452890815344</v>
      </c>
      <c r="DN64" s="10">
        <v>50.420035669210883</v>
      </c>
      <c r="DO64" s="10">
        <v>0</v>
      </c>
      <c r="DP64" s="10">
        <v>0</v>
      </c>
      <c r="DQ64" s="10">
        <v>0</v>
      </c>
      <c r="DR64" s="10">
        <v>1586.875942594289</v>
      </c>
      <c r="DS64" s="10">
        <v>29.654071266952599</v>
      </c>
      <c r="DT64" s="10">
        <v>98.52455771770228</v>
      </c>
      <c r="DU64" s="10">
        <v>1391.0025366219672</v>
      </c>
      <c r="DV64" s="10">
        <v>184929.88607050822</v>
      </c>
      <c r="DW64" s="10">
        <v>159491.22085883396</v>
      </c>
      <c r="DX64" s="10">
        <v>23255.320043941232</v>
      </c>
      <c r="DY64" s="10">
        <v>9847.3808824575535</v>
      </c>
      <c r="DZ64" s="10">
        <v>15950.845390787217</v>
      </c>
      <c r="EA64" s="10">
        <v>2689.9874958792284</v>
      </c>
      <c r="EB64" s="10">
        <v>0</v>
      </c>
      <c r="EC64" s="10">
        <v>4.1388553567010629</v>
      </c>
      <c r="ED64" s="10">
        <v>0</v>
      </c>
      <c r="EE64" s="10">
        <v>0.30143900033830723</v>
      </c>
      <c r="EF64" s="10">
        <v>0</v>
      </c>
      <c r="EG64" s="10">
        <v>7216.1680504108072</v>
      </c>
      <c r="EH64" s="10">
        <v>5076.3244516546292</v>
      </c>
      <c r="EI64" s="10">
        <v>6.5016824975558265</v>
      </c>
      <c r="EJ64" s="10">
        <v>1.9986436464824313</v>
      </c>
      <c r="EK64" s="10">
        <v>33.535157516717327</v>
      </c>
      <c r="EL64" s="10">
        <v>0</v>
      </c>
      <c r="EM64" s="11">
        <v>497040163.79672623</v>
      </c>
      <c r="EN64" s="10">
        <v>0</v>
      </c>
      <c r="EO64" s="10">
        <v>0</v>
      </c>
      <c r="EP64" s="10">
        <v>0</v>
      </c>
      <c r="EQ64" s="11">
        <v>0</v>
      </c>
      <c r="ER64" s="10">
        <v>0</v>
      </c>
      <c r="ES64" s="10">
        <v>337809.35204139439</v>
      </c>
      <c r="ET64" s="11">
        <v>337809.35204139439</v>
      </c>
      <c r="EU64" s="10">
        <v>27618045.109161068</v>
      </c>
      <c r="EV64" s="11">
        <v>27955854.461202461</v>
      </c>
      <c r="EW64" s="10">
        <v>9830696.1710812505</v>
      </c>
      <c r="EX64" s="11">
        <v>512653045.72338402</v>
      </c>
      <c r="EY64" s="12">
        <v>-2512276.3634634018</v>
      </c>
    </row>
    <row r="65" spans="1:155" s="13" customFormat="1" ht="14.15" customHeight="1" x14ac:dyDescent="0.25">
      <c r="A65" s="23"/>
      <c r="B65" s="8" t="s">
        <v>69</v>
      </c>
      <c r="C65" s="9" t="s">
        <v>220</v>
      </c>
      <c r="D65" s="10">
        <v>13.765718067660055</v>
      </c>
      <c r="E65" s="10">
        <v>0</v>
      </c>
      <c r="F65" s="10">
        <v>0</v>
      </c>
      <c r="G65" s="10">
        <v>0</v>
      </c>
      <c r="H65" s="10">
        <v>277.54539934191627</v>
      </c>
      <c r="I65" s="10">
        <v>594.28966655325655</v>
      </c>
      <c r="J65" s="10">
        <v>379.93629190922081</v>
      </c>
      <c r="K65" s="10">
        <v>6769.4433824984881</v>
      </c>
      <c r="L65" s="10">
        <v>5425.5456764183909</v>
      </c>
      <c r="M65" s="10">
        <v>168.3299667002843</v>
      </c>
      <c r="N65" s="10">
        <v>742.31689481923399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13372.638238812842</v>
      </c>
      <c r="AP65" s="10">
        <v>0</v>
      </c>
      <c r="AQ65" s="10">
        <v>0</v>
      </c>
      <c r="AR65" s="10">
        <v>30072.365322349524</v>
      </c>
      <c r="AS65" s="10">
        <v>0</v>
      </c>
      <c r="AT65" s="10">
        <v>0</v>
      </c>
      <c r="AU65" s="10">
        <v>0</v>
      </c>
      <c r="AV65" s="10">
        <v>35437.375998097225</v>
      </c>
      <c r="AW65" s="10">
        <v>14236.491181992687</v>
      </c>
      <c r="AX65" s="10">
        <v>5608.4831488184791</v>
      </c>
      <c r="AY65" s="10">
        <v>1033.0219021038333</v>
      </c>
      <c r="AZ65" s="10">
        <v>1832.6678162773064</v>
      </c>
      <c r="BA65" s="10">
        <v>2291.1739855571991</v>
      </c>
      <c r="BB65" s="10">
        <v>13.285594168036834</v>
      </c>
      <c r="BC65" s="10">
        <v>1651.6010146075628</v>
      </c>
      <c r="BD65" s="10">
        <v>552.73325017833974</v>
      </c>
      <c r="BE65" s="10">
        <v>365.25956104772541</v>
      </c>
      <c r="BF65" s="10">
        <v>2687.4937016207696</v>
      </c>
      <c r="BG65" s="10">
        <v>26232.920589935256</v>
      </c>
      <c r="BH65" s="10">
        <v>7473.5364767533665</v>
      </c>
      <c r="BI65" s="10">
        <v>204377.07688331007</v>
      </c>
      <c r="BJ65" s="10">
        <v>2215976.20254874</v>
      </c>
      <c r="BK65" s="10">
        <v>15506049.861519877</v>
      </c>
      <c r="BL65" s="10">
        <v>1945705.8999775001</v>
      </c>
      <c r="BM65" s="10">
        <v>1488996.1408079434</v>
      </c>
      <c r="BN65" s="10">
        <v>18247.431184646786</v>
      </c>
      <c r="BO65" s="10">
        <v>456736.93763123068</v>
      </c>
      <c r="BP65" s="10">
        <v>560483.29871016787</v>
      </c>
      <c r="BQ65" s="10">
        <v>183769.95512294405</v>
      </c>
      <c r="BR65" s="10">
        <v>4310.5211908830788</v>
      </c>
      <c r="BS65" s="10">
        <v>1288334.7944195201</v>
      </c>
      <c r="BT65" s="10">
        <v>23881.950701298974</v>
      </c>
      <c r="BU65" s="10">
        <v>282998.43229360797</v>
      </c>
      <c r="BV65" s="10">
        <v>515772.53251087264</v>
      </c>
      <c r="BW65" s="10">
        <v>437392.50470107514</v>
      </c>
      <c r="BX65" s="10">
        <v>37367.296909830693</v>
      </c>
      <c r="BY65" s="10">
        <v>78469.729125556783</v>
      </c>
      <c r="BZ65" s="10">
        <v>31344.283602038053</v>
      </c>
      <c r="CA65" s="10">
        <v>419697.74839539058</v>
      </c>
      <c r="CB65" s="10">
        <v>58520.57416096759</v>
      </c>
      <c r="CC65" s="10">
        <v>4780.9123429310439</v>
      </c>
      <c r="CD65" s="10">
        <v>126123.94409219093</v>
      </c>
      <c r="CE65" s="10">
        <v>412110.42453812825</v>
      </c>
      <c r="CF65" s="10">
        <v>926949.65990398731</v>
      </c>
      <c r="CG65" s="10">
        <v>9891.8094802423184</v>
      </c>
      <c r="CH65" s="10">
        <v>20064.00141558245</v>
      </c>
      <c r="CI65" s="10">
        <v>15600.997794810744</v>
      </c>
      <c r="CJ65" s="10">
        <v>19559.038848146585</v>
      </c>
      <c r="CK65" s="10">
        <v>1065.6852827113021</v>
      </c>
      <c r="CL65" s="10">
        <v>52397.21156673778</v>
      </c>
      <c r="CM65" s="10">
        <v>3197.1778974292602</v>
      </c>
      <c r="CN65" s="10">
        <v>39.099100069246532</v>
      </c>
      <c r="CO65" s="10">
        <v>96749.146934055912</v>
      </c>
      <c r="CP65" s="10">
        <v>10662.688175128107</v>
      </c>
      <c r="CQ65" s="10">
        <v>8356.8865584099167</v>
      </c>
      <c r="CR65" s="10">
        <v>4010.0960649458648</v>
      </c>
      <c r="CS65" s="10">
        <v>29694.474887664408</v>
      </c>
      <c r="CT65" s="10">
        <v>7097.6989755175455</v>
      </c>
      <c r="CU65" s="10">
        <v>2482.4756168571862</v>
      </c>
      <c r="CV65" s="10">
        <v>7920.0788022866054</v>
      </c>
      <c r="CW65" s="10">
        <v>0</v>
      </c>
      <c r="CX65" s="10">
        <v>441824.34186058817</v>
      </c>
      <c r="CY65" s="10">
        <v>0</v>
      </c>
      <c r="CZ65" s="10">
        <v>0</v>
      </c>
      <c r="DA65" s="10">
        <v>16717.423685084625</v>
      </c>
      <c r="DB65" s="10">
        <v>0</v>
      </c>
      <c r="DC65" s="10">
        <v>2470.6855536318958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9884.0436001974049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26579.68584589244</v>
      </c>
      <c r="DV65" s="10">
        <v>31854.652642827874</v>
      </c>
      <c r="DW65" s="10">
        <v>12343.347230269508</v>
      </c>
      <c r="DX65" s="10">
        <v>0</v>
      </c>
      <c r="DY65" s="10">
        <v>4710.0128091823663</v>
      </c>
      <c r="DZ65" s="10">
        <v>0</v>
      </c>
      <c r="EA65" s="10">
        <v>0</v>
      </c>
      <c r="EB65" s="10">
        <v>0</v>
      </c>
      <c r="EC65" s="10">
        <v>10511.395074663325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1">
        <v>28231314.489756208</v>
      </c>
      <c r="EN65" s="10">
        <v>0</v>
      </c>
      <c r="EO65" s="10">
        <v>0</v>
      </c>
      <c r="EP65" s="10">
        <v>0</v>
      </c>
      <c r="EQ65" s="11">
        <v>0</v>
      </c>
      <c r="ER65" s="10">
        <v>0</v>
      </c>
      <c r="ES65" s="10">
        <v>105484.2624219103</v>
      </c>
      <c r="ET65" s="11">
        <v>105484.2624219103</v>
      </c>
      <c r="EU65" s="10">
        <v>1327270.4998104242</v>
      </c>
      <c r="EV65" s="11">
        <v>1432754.7622323344</v>
      </c>
      <c r="EW65" s="10">
        <v>2337403.5784375002</v>
      </c>
      <c r="EX65" s="11">
        <v>27239337.32011687</v>
      </c>
      <c r="EY65" s="12">
        <v>-87328.353434171528</v>
      </c>
    </row>
    <row r="66" spans="1:155" s="13" customFormat="1" ht="14.15" customHeight="1" x14ac:dyDescent="0.25">
      <c r="A66" s="23"/>
      <c r="B66" s="8" t="s">
        <v>70</v>
      </c>
      <c r="C66" s="9" t="s">
        <v>221</v>
      </c>
      <c r="D66" s="10">
        <v>45.647150247696104</v>
      </c>
      <c r="E66" s="10">
        <v>15.147716344541211</v>
      </c>
      <c r="F66" s="10">
        <v>7.7907682197038017E-2</v>
      </c>
      <c r="G66" s="10">
        <v>2.2821933023042198</v>
      </c>
      <c r="H66" s="10">
        <v>593.38369574398166</v>
      </c>
      <c r="I66" s="10">
        <v>53095.895800488666</v>
      </c>
      <c r="J66" s="10">
        <v>776.66755441869918</v>
      </c>
      <c r="K66" s="10">
        <v>9664.8063315821546</v>
      </c>
      <c r="L66" s="10">
        <v>346521.57129277528</v>
      </c>
      <c r="M66" s="10">
        <v>1448.3353755325604</v>
      </c>
      <c r="N66" s="10">
        <v>96722.851297694855</v>
      </c>
      <c r="O66" s="10">
        <v>0</v>
      </c>
      <c r="P66" s="10">
        <v>512.42030716041711</v>
      </c>
      <c r="Q66" s="10">
        <v>297.14382079145952</v>
      </c>
      <c r="R66" s="10">
        <v>120.46702078314588</v>
      </c>
      <c r="S66" s="10">
        <v>1333.3096180567031</v>
      </c>
      <c r="T66" s="10">
        <v>1.1911355705798783</v>
      </c>
      <c r="U66" s="10">
        <v>4.6324085322064086</v>
      </c>
      <c r="V66" s="10">
        <v>3.0899413309467052</v>
      </c>
      <c r="W66" s="10">
        <v>0</v>
      </c>
      <c r="X66" s="10">
        <v>16.654953533918132</v>
      </c>
      <c r="Y66" s="10">
        <v>1304.014034915077</v>
      </c>
      <c r="Z66" s="10">
        <v>1118.8092837659603</v>
      </c>
      <c r="AA66" s="10">
        <v>425.26915578164699</v>
      </c>
      <c r="AB66" s="10">
        <v>416.0048423245243</v>
      </c>
      <c r="AC66" s="10">
        <v>13110.203881744568</v>
      </c>
      <c r="AD66" s="10">
        <v>39.817753514473935</v>
      </c>
      <c r="AE66" s="10">
        <v>111.18623384216571</v>
      </c>
      <c r="AF66" s="10">
        <v>4209.0258214647165</v>
      </c>
      <c r="AG66" s="10">
        <v>8240.0173576336456</v>
      </c>
      <c r="AH66" s="10">
        <v>92.730112300906086</v>
      </c>
      <c r="AI66" s="10">
        <v>17603.096071616466</v>
      </c>
      <c r="AJ66" s="10">
        <v>31462.898886242638</v>
      </c>
      <c r="AK66" s="10">
        <v>74574.223226005139</v>
      </c>
      <c r="AL66" s="10">
        <v>91754.881729718909</v>
      </c>
      <c r="AM66" s="10">
        <v>51170.559693837058</v>
      </c>
      <c r="AN66" s="10">
        <v>255212.03734040918</v>
      </c>
      <c r="AO66" s="10">
        <v>9159070.5458440967</v>
      </c>
      <c r="AP66" s="10">
        <v>8436.4076293509388</v>
      </c>
      <c r="AQ66" s="10">
        <v>396.45177147020763</v>
      </c>
      <c r="AR66" s="10">
        <v>937750.29271849175</v>
      </c>
      <c r="AS66" s="10">
        <v>11620.917812051335</v>
      </c>
      <c r="AT66" s="10">
        <v>843.80209718161427</v>
      </c>
      <c r="AU66" s="10">
        <v>7998.4191162610086</v>
      </c>
      <c r="AV66" s="10">
        <v>59790.657213075647</v>
      </c>
      <c r="AW66" s="10">
        <v>2527282.5380896088</v>
      </c>
      <c r="AX66" s="10">
        <v>11616.832820425168</v>
      </c>
      <c r="AY66" s="10">
        <v>22506.326816599034</v>
      </c>
      <c r="AZ66" s="10">
        <v>84534.945573690056</v>
      </c>
      <c r="BA66" s="10">
        <v>24642.336367218897</v>
      </c>
      <c r="BB66" s="10">
        <v>143673.36661173592</v>
      </c>
      <c r="BC66" s="10">
        <v>10790.817435420171</v>
      </c>
      <c r="BD66" s="10">
        <v>159217.69219226605</v>
      </c>
      <c r="BE66" s="10">
        <v>102024.60344675423</v>
      </c>
      <c r="BF66" s="10">
        <v>85520.088683746493</v>
      </c>
      <c r="BG66" s="10">
        <v>448487.11666423141</v>
      </c>
      <c r="BH66" s="10">
        <v>1291014.0495400513</v>
      </c>
      <c r="BI66" s="10">
        <v>246103.00018706138</v>
      </c>
      <c r="BJ66" s="10">
        <v>1476690.1185598255</v>
      </c>
      <c r="BK66" s="10">
        <v>14973417.192137579</v>
      </c>
      <c r="BL66" s="10">
        <v>629487.95149957784</v>
      </c>
      <c r="BM66" s="10">
        <v>46515528.658165134</v>
      </c>
      <c r="BN66" s="10">
        <v>92070365.156137839</v>
      </c>
      <c r="BO66" s="10">
        <v>15818878.248575661</v>
      </c>
      <c r="BP66" s="10">
        <v>629107.89143926278</v>
      </c>
      <c r="BQ66" s="10">
        <v>1959578.691449001</v>
      </c>
      <c r="BR66" s="10">
        <v>71997.962930371257</v>
      </c>
      <c r="BS66" s="10">
        <v>3220502.1167295431</v>
      </c>
      <c r="BT66" s="10">
        <v>34317.28272781866</v>
      </c>
      <c r="BU66" s="10">
        <v>4044874.2486965884</v>
      </c>
      <c r="BV66" s="10">
        <v>2007568.8580058485</v>
      </c>
      <c r="BW66" s="10">
        <v>643489.58600048895</v>
      </c>
      <c r="BX66" s="10">
        <v>442798.24298482185</v>
      </c>
      <c r="BY66" s="10">
        <v>1415321.7100763773</v>
      </c>
      <c r="BZ66" s="10">
        <v>1707065.2499900111</v>
      </c>
      <c r="CA66" s="10">
        <v>12820061.681815827</v>
      </c>
      <c r="CB66" s="10">
        <v>396769.34820870339</v>
      </c>
      <c r="CC66" s="10">
        <v>141407.75312427909</v>
      </c>
      <c r="CD66" s="10">
        <v>2716617.3411981822</v>
      </c>
      <c r="CE66" s="10">
        <v>2349711.6379117118</v>
      </c>
      <c r="CF66" s="10">
        <v>5289055.4605236072</v>
      </c>
      <c r="CG66" s="10">
        <v>21132937.061182115</v>
      </c>
      <c r="CH66" s="10">
        <v>4554057.9933745274</v>
      </c>
      <c r="CI66" s="10">
        <v>3443340.8603698118</v>
      </c>
      <c r="CJ66" s="10">
        <v>3945850.5678503048</v>
      </c>
      <c r="CK66" s="10">
        <v>781260.06971118948</v>
      </c>
      <c r="CL66" s="10">
        <v>441852.09968814952</v>
      </c>
      <c r="CM66" s="10">
        <v>309907.81924693775</v>
      </c>
      <c r="CN66" s="10">
        <v>235052.69017608344</v>
      </c>
      <c r="CO66" s="10">
        <v>6888037.6209189948</v>
      </c>
      <c r="CP66" s="10">
        <v>607539.67876558099</v>
      </c>
      <c r="CQ66" s="10">
        <v>1116769.9458574899</v>
      </c>
      <c r="CR66" s="10">
        <v>1120224.4596873948</v>
      </c>
      <c r="CS66" s="10">
        <v>332721.33788149722</v>
      </c>
      <c r="CT66" s="10">
        <v>580383.61990254873</v>
      </c>
      <c r="CU66" s="10">
        <v>24473.68256055082</v>
      </c>
      <c r="CV66" s="10">
        <v>5797.8406393566011</v>
      </c>
      <c r="CW66" s="10">
        <v>2536.0659367593503</v>
      </c>
      <c r="CX66" s="10">
        <v>11673006.479789553</v>
      </c>
      <c r="CY66" s="10">
        <v>0</v>
      </c>
      <c r="CZ66" s="10">
        <v>0</v>
      </c>
      <c r="DA66" s="10">
        <v>507750.57856721146</v>
      </c>
      <c r="DB66" s="10">
        <v>8491.6530605759235</v>
      </c>
      <c r="DC66" s="10">
        <v>2349.5965328333236</v>
      </c>
      <c r="DD66" s="10">
        <v>1035.8696944614378</v>
      </c>
      <c r="DE66" s="10">
        <v>10.735733615518198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74648.480571344073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1">
        <v>285569990.75616437</v>
      </c>
      <c r="EN66" s="10">
        <v>0</v>
      </c>
      <c r="EO66" s="10">
        <v>0</v>
      </c>
      <c r="EP66" s="10">
        <v>0</v>
      </c>
      <c r="EQ66" s="11">
        <v>0</v>
      </c>
      <c r="ER66" s="10">
        <v>0</v>
      </c>
      <c r="ES66" s="10">
        <v>531141.44316535257</v>
      </c>
      <c r="ET66" s="11">
        <v>531141.44316535257</v>
      </c>
      <c r="EU66" s="10">
        <v>4738426.5034231162</v>
      </c>
      <c r="EV66" s="11">
        <v>5269567.9465884687</v>
      </c>
      <c r="EW66" s="10">
        <v>57474883.393167496</v>
      </c>
      <c r="EX66" s="11">
        <v>234135483.01591006</v>
      </c>
      <c r="EY66" s="12">
        <v>770807.70632469654</v>
      </c>
    </row>
    <row r="67" spans="1:155" s="13" customFormat="1" ht="14.15" customHeight="1" x14ac:dyDescent="0.25">
      <c r="A67" s="23"/>
      <c r="B67" s="8" t="s">
        <v>71</v>
      </c>
      <c r="C67" s="9" t="s">
        <v>222</v>
      </c>
      <c r="D67" s="10">
        <v>0</v>
      </c>
      <c r="E67" s="10">
        <v>343.78749430292379</v>
      </c>
      <c r="F67" s="10">
        <v>0</v>
      </c>
      <c r="G67" s="10">
        <v>0</v>
      </c>
      <c r="H67" s="10">
        <v>0</v>
      </c>
      <c r="I67" s="10">
        <v>34109.702849613801</v>
      </c>
      <c r="J67" s="10">
        <v>840.30444633573813</v>
      </c>
      <c r="K67" s="10">
        <v>6817.2117353316116</v>
      </c>
      <c r="L67" s="10">
        <v>3042.0533847138008</v>
      </c>
      <c r="M67" s="10">
        <v>175.82663762745</v>
      </c>
      <c r="N67" s="10">
        <v>523.06780230310949</v>
      </c>
      <c r="O67" s="10">
        <v>1729.2078498823396</v>
      </c>
      <c r="P67" s="10">
        <v>0</v>
      </c>
      <c r="Q67" s="10">
        <v>6.4734173334857612</v>
      </c>
      <c r="R67" s="10">
        <v>1051.6058733917823</v>
      </c>
      <c r="S67" s="10">
        <v>14.027577503257877</v>
      </c>
      <c r="T67" s="10">
        <v>17.836219202123303</v>
      </c>
      <c r="U67" s="10">
        <v>0</v>
      </c>
      <c r="V67" s="10">
        <v>22.668249982937901</v>
      </c>
      <c r="W67" s="10">
        <v>16.158388038008741</v>
      </c>
      <c r="X67" s="10">
        <v>118.30101804218083</v>
      </c>
      <c r="Y67" s="10">
        <v>14973.864765873694</v>
      </c>
      <c r="Z67" s="10">
        <v>2819.6352063831096</v>
      </c>
      <c r="AA67" s="10">
        <v>3596.3883387233727</v>
      </c>
      <c r="AB67" s="10">
        <v>21675.536561845041</v>
      </c>
      <c r="AC67" s="10">
        <v>435.3354179900096</v>
      </c>
      <c r="AD67" s="10">
        <v>1745.288824957111</v>
      </c>
      <c r="AE67" s="10">
        <v>88.43694233863468</v>
      </c>
      <c r="AF67" s="10">
        <v>0</v>
      </c>
      <c r="AG67" s="10">
        <v>25626.080322646318</v>
      </c>
      <c r="AH67" s="10">
        <v>97.608032129291274</v>
      </c>
      <c r="AI67" s="10">
        <v>46232.524539517763</v>
      </c>
      <c r="AJ67" s="10">
        <v>823.95283571265702</v>
      </c>
      <c r="AK67" s="10">
        <v>32361.794647946554</v>
      </c>
      <c r="AL67" s="10">
        <v>144531.97882151656</v>
      </c>
      <c r="AM67" s="10">
        <v>74087.726016237226</v>
      </c>
      <c r="AN67" s="10">
        <v>459712.30158086424</v>
      </c>
      <c r="AO67" s="10">
        <v>7508216.0077914288</v>
      </c>
      <c r="AP67" s="10">
        <v>2089.7490373852397</v>
      </c>
      <c r="AQ67" s="10">
        <v>8.3566213979507555</v>
      </c>
      <c r="AR67" s="10">
        <v>116291.00580523018</v>
      </c>
      <c r="AS67" s="10">
        <v>1028.1540429166912</v>
      </c>
      <c r="AT67" s="10">
        <v>652.87218268548258</v>
      </c>
      <c r="AU67" s="10">
        <v>44339.764585923142</v>
      </c>
      <c r="AV67" s="10">
        <v>622716.54447056178</v>
      </c>
      <c r="AW67" s="10">
        <v>1628215.1716776621</v>
      </c>
      <c r="AX67" s="10">
        <v>2951.1631349518893</v>
      </c>
      <c r="AY67" s="10">
        <v>16299.881220532538</v>
      </c>
      <c r="AZ67" s="10">
        <v>90.083786877935538</v>
      </c>
      <c r="BA67" s="10">
        <v>57407.385641447101</v>
      </c>
      <c r="BB67" s="10">
        <v>281285.23407094704</v>
      </c>
      <c r="BC67" s="10">
        <v>1066.1470064217704</v>
      </c>
      <c r="BD67" s="10">
        <v>58487.104678584095</v>
      </c>
      <c r="BE67" s="10">
        <v>488302.3232917703</v>
      </c>
      <c r="BF67" s="10">
        <v>396137.58859208017</v>
      </c>
      <c r="BG67" s="10">
        <v>157625.51567117032</v>
      </c>
      <c r="BH67" s="10">
        <v>32004.126866759096</v>
      </c>
      <c r="BI67" s="10">
        <v>21003.72237820127</v>
      </c>
      <c r="BJ67" s="10">
        <v>60027.580076870239</v>
      </c>
      <c r="BK67" s="10">
        <v>136697.51796502093</v>
      </c>
      <c r="BL67" s="10">
        <v>54547.134193529673</v>
      </c>
      <c r="BM67" s="10">
        <v>5725678.5855668373</v>
      </c>
      <c r="BN67" s="10">
        <v>21204137.856433298</v>
      </c>
      <c r="BO67" s="10">
        <v>12859245.177107593</v>
      </c>
      <c r="BP67" s="10">
        <v>2512020.9247196964</v>
      </c>
      <c r="BQ67" s="10">
        <v>1865576.1307209511</v>
      </c>
      <c r="BR67" s="10">
        <v>803383.73961812502</v>
      </c>
      <c r="BS67" s="10">
        <v>5994690.4633744154</v>
      </c>
      <c r="BT67" s="10">
        <v>32987.456048156157</v>
      </c>
      <c r="BU67" s="10">
        <v>6318963.0911042681</v>
      </c>
      <c r="BV67" s="10">
        <v>1137965.6033228405</v>
      </c>
      <c r="BW67" s="10">
        <v>1812002.0193508449</v>
      </c>
      <c r="BX67" s="10">
        <v>446227.60613276466</v>
      </c>
      <c r="BY67" s="10">
        <v>2730819.8885353799</v>
      </c>
      <c r="BZ67" s="10">
        <v>3305704.185766683</v>
      </c>
      <c r="CA67" s="10">
        <v>6646200.7990328921</v>
      </c>
      <c r="CB67" s="10">
        <v>1215085.2658680514</v>
      </c>
      <c r="CC67" s="10">
        <v>437040.26587888127</v>
      </c>
      <c r="CD67" s="10">
        <v>1172262.4614981248</v>
      </c>
      <c r="CE67" s="10">
        <v>5949654.6649623774</v>
      </c>
      <c r="CF67" s="10">
        <v>11172917.077903118</v>
      </c>
      <c r="CG67" s="10">
        <v>42929938.910237052</v>
      </c>
      <c r="CH67" s="10">
        <v>1990171.9839023189</v>
      </c>
      <c r="CI67" s="10">
        <v>2345843.7875813683</v>
      </c>
      <c r="CJ67" s="10">
        <v>4408083.0932339989</v>
      </c>
      <c r="CK67" s="10">
        <v>703203.46225706383</v>
      </c>
      <c r="CL67" s="10">
        <v>525331.04686077335</v>
      </c>
      <c r="CM67" s="10">
        <v>540959.71055968665</v>
      </c>
      <c r="CN67" s="10">
        <v>541602.51989315869</v>
      </c>
      <c r="CO67" s="10">
        <v>6614894.9912504433</v>
      </c>
      <c r="CP67" s="10">
        <v>168919.87616338866</v>
      </c>
      <c r="CQ67" s="10">
        <v>652894.18379349099</v>
      </c>
      <c r="CR67" s="10">
        <v>589509.55613035662</v>
      </c>
      <c r="CS67" s="10">
        <v>397250.18106816499</v>
      </c>
      <c r="CT67" s="10">
        <v>290706.52106808388</v>
      </c>
      <c r="CU67" s="10">
        <v>13939.541514009239</v>
      </c>
      <c r="CV67" s="10">
        <v>40.830940020530072</v>
      </c>
      <c r="CW67" s="10">
        <v>595.93704904131346</v>
      </c>
      <c r="CX67" s="10">
        <v>5800325.7521592015</v>
      </c>
      <c r="CY67" s="10">
        <v>70809.483469629384</v>
      </c>
      <c r="CZ67" s="10">
        <v>374169.78720871545</v>
      </c>
      <c r="DA67" s="10">
        <v>1257766.6670985734</v>
      </c>
      <c r="DB67" s="10">
        <v>13787.368683399904</v>
      </c>
      <c r="DC67" s="10">
        <v>3518.7559167301465</v>
      </c>
      <c r="DD67" s="10">
        <v>23.048726956201566</v>
      </c>
      <c r="DE67" s="10">
        <v>20.267051800302724</v>
      </c>
      <c r="DF67" s="10">
        <v>0</v>
      </c>
      <c r="DG67" s="10">
        <v>0</v>
      </c>
      <c r="DH67" s="10">
        <v>0</v>
      </c>
      <c r="DI67" s="10">
        <v>0</v>
      </c>
      <c r="DJ67" s="10">
        <v>9515.2579928860778</v>
      </c>
      <c r="DK67" s="10">
        <v>1004.5886271792923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42.845510656923494</v>
      </c>
      <c r="DS67" s="10">
        <v>0</v>
      </c>
      <c r="DT67" s="10">
        <v>728.1381646940132</v>
      </c>
      <c r="DU67" s="10">
        <v>10.663862587049307</v>
      </c>
      <c r="DV67" s="10">
        <v>1298.1507244776788</v>
      </c>
      <c r="DW67" s="10">
        <v>22407.461500341105</v>
      </c>
      <c r="DX67" s="10">
        <v>4612.1913093581679</v>
      </c>
      <c r="DY67" s="10">
        <v>2470.2048057290344</v>
      </c>
      <c r="DZ67" s="10">
        <v>14753.218001699792</v>
      </c>
      <c r="EA67" s="10">
        <v>3011.4477847129247</v>
      </c>
      <c r="EB67" s="10">
        <v>232617.21641910623</v>
      </c>
      <c r="EC67" s="10">
        <v>19629.901202920675</v>
      </c>
      <c r="ED67" s="10">
        <v>8.7097339055504861</v>
      </c>
      <c r="EE67" s="10">
        <v>0</v>
      </c>
      <c r="EF67" s="10">
        <v>0</v>
      </c>
      <c r="EG67" s="10">
        <v>1340.0675639529632</v>
      </c>
      <c r="EH67" s="10">
        <v>1054.9897019489192</v>
      </c>
      <c r="EI67" s="10">
        <v>0</v>
      </c>
      <c r="EJ67" s="10">
        <v>0</v>
      </c>
      <c r="EK67" s="10">
        <v>0</v>
      </c>
      <c r="EL67" s="10">
        <v>0</v>
      </c>
      <c r="EM67" s="11">
        <v>176456502.40025753</v>
      </c>
      <c r="EN67" s="10">
        <v>0</v>
      </c>
      <c r="EO67" s="10">
        <v>0</v>
      </c>
      <c r="EP67" s="10">
        <v>0</v>
      </c>
      <c r="EQ67" s="11">
        <v>0</v>
      </c>
      <c r="ER67" s="10">
        <v>0</v>
      </c>
      <c r="ES67" s="10">
        <v>543671.21544020716</v>
      </c>
      <c r="ET67" s="11">
        <v>543671.21544020716</v>
      </c>
      <c r="EU67" s="10">
        <v>9183635.3368158378</v>
      </c>
      <c r="EV67" s="11">
        <v>9727306.552256044</v>
      </c>
      <c r="EW67" s="10">
        <v>19200672.308104374</v>
      </c>
      <c r="EX67" s="11">
        <v>165853415.74788737</v>
      </c>
      <c r="EY67" s="12">
        <v>-1129720.8965218365</v>
      </c>
    </row>
    <row r="68" spans="1:155" s="13" customFormat="1" ht="14.15" customHeight="1" x14ac:dyDescent="0.25">
      <c r="A68" s="23"/>
      <c r="B68" s="8" t="s">
        <v>72</v>
      </c>
      <c r="C68" s="9" t="s">
        <v>223</v>
      </c>
      <c r="D68" s="10">
        <v>65990.369216674429</v>
      </c>
      <c r="E68" s="10">
        <v>115682.1028393817</v>
      </c>
      <c r="F68" s="10">
        <v>5448.8948676396385</v>
      </c>
      <c r="G68" s="10">
        <v>81569.25892343001</v>
      </c>
      <c r="H68" s="10">
        <v>139265.88365569897</v>
      </c>
      <c r="I68" s="10">
        <v>4496662.0448134048</v>
      </c>
      <c r="J68" s="10">
        <v>626904.71375233296</v>
      </c>
      <c r="K68" s="10">
        <v>1672023.380774203</v>
      </c>
      <c r="L68" s="10">
        <v>1167512.6077337586</v>
      </c>
      <c r="M68" s="10">
        <v>1298315.3055510987</v>
      </c>
      <c r="N68" s="10">
        <v>461817.52025927731</v>
      </c>
      <c r="O68" s="10">
        <v>91498.937793450183</v>
      </c>
      <c r="P68" s="10">
        <v>30098.950783398046</v>
      </c>
      <c r="Q68" s="10">
        <v>29663.816653155038</v>
      </c>
      <c r="R68" s="10">
        <v>2756.137103926058</v>
      </c>
      <c r="S68" s="10">
        <v>90122.426064283383</v>
      </c>
      <c r="T68" s="10">
        <v>38826.239029022276</v>
      </c>
      <c r="U68" s="10">
        <v>92080.36124039712</v>
      </c>
      <c r="V68" s="10">
        <v>93885.513807335388</v>
      </c>
      <c r="W68" s="10">
        <v>137078.17765835937</v>
      </c>
      <c r="X68" s="10">
        <v>109518.16400505643</v>
      </c>
      <c r="Y68" s="10">
        <v>534860.04324273404</v>
      </c>
      <c r="Z68" s="10">
        <v>348258.59153250221</v>
      </c>
      <c r="AA68" s="10">
        <v>927208.70931175107</v>
      </c>
      <c r="AB68" s="10">
        <v>76694.766235748219</v>
      </c>
      <c r="AC68" s="10">
        <v>101079.66980441468</v>
      </c>
      <c r="AD68" s="10">
        <v>14487.587526308645</v>
      </c>
      <c r="AE68" s="10">
        <v>9632.688714899743</v>
      </c>
      <c r="AF68" s="10">
        <v>22566.957949643627</v>
      </c>
      <c r="AG68" s="10">
        <v>60608.300324365722</v>
      </c>
      <c r="AH68" s="10">
        <v>404220.45968159952</v>
      </c>
      <c r="AI68" s="10">
        <v>95100.952987810597</v>
      </c>
      <c r="AJ68" s="10">
        <v>91533.187322430531</v>
      </c>
      <c r="AK68" s="10">
        <v>3419544.2932994119</v>
      </c>
      <c r="AL68" s="10">
        <v>3145805.0089893918</v>
      </c>
      <c r="AM68" s="10">
        <v>525925.83489270112</v>
      </c>
      <c r="AN68" s="10">
        <v>320204.73594455607</v>
      </c>
      <c r="AO68" s="10">
        <v>1272961.14830301</v>
      </c>
      <c r="AP68" s="10">
        <v>152579.19739863291</v>
      </c>
      <c r="AQ68" s="10">
        <v>67502.839508167177</v>
      </c>
      <c r="AR68" s="10">
        <v>719669.58361812308</v>
      </c>
      <c r="AS68" s="10">
        <v>236152.01625101641</v>
      </c>
      <c r="AT68" s="10">
        <v>114781.49207367394</v>
      </c>
      <c r="AU68" s="10">
        <v>776525.02328964858</v>
      </c>
      <c r="AV68" s="10">
        <v>205584.66883581626</v>
      </c>
      <c r="AW68" s="10">
        <v>784642.89590149629</v>
      </c>
      <c r="AX68" s="10">
        <v>184153.29300141992</v>
      </c>
      <c r="AY68" s="10">
        <v>484760.64296137099</v>
      </c>
      <c r="AZ68" s="10">
        <v>52195.775038246007</v>
      </c>
      <c r="BA68" s="10">
        <v>2305693.9129705252</v>
      </c>
      <c r="BB68" s="10">
        <v>1692695.1105252905</v>
      </c>
      <c r="BC68" s="10">
        <v>3953340.5705241761</v>
      </c>
      <c r="BD68" s="10">
        <v>656959.072034618</v>
      </c>
      <c r="BE68" s="10">
        <v>4324077.6682948209</v>
      </c>
      <c r="BF68" s="10">
        <v>1894978.9478279864</v>
      </c>
      <c r="BG68" s="10">
        <v>578360.94486506295</v>
      </c>
      <c r="BH68" s="10">
        <v>684162.55704626907</v>
      </c>
      <c r="BI68" s="10">
        <v>447994.22522603709</v>
      </c>
      <c r="BJ68" s="10">
        <v>496934.3110371955</v>
      </c>
      <c r="BK68" s="10">
        <v>5278005.2367402902</v>
      </c>
      <c r="BL68" s="10">
        <v>48407.215452645694</v>
      </c>
      <c r="BM68" s="10">
        <v>284560.56581938814</v>
      </c>
      <c r="BN68" s="10">
        <v>407030.37223937351</v>
      </c>
      <c r="BO68" s="10">
        <v>42757937.104030468</v>
      </c>
      <c r="BP68" s="10">
        <v>1701094.5820212662</v>
      </c>
      <c r="BQ68" s="10">
        <v>1625497.8896732996</v>
      </c>
      <c r="BR68" s="10">
        <v>2506171.9396641408</v>
      </c>
      <c r="BS68" s="10">
        <v>3142191.2738314117</v>
      </c>
      <c r="BT68" s="10">
        <v>601355.38014537364</v>
      </c>
      <c r="BU68" s="10">
        <v>8456901.8173091412</v>
      </c>
      <c r="BV68" s="10">
        <v>5748957.0848603584</v>
      </c>
      <c r="BW68" s="10">
        <v>1607846.0994206606</v>
      </c>
      <c r="BX68" s="10">
        <v>857529.98821978946</v>
      </c>
      <c r="BY68" s="10">
        <v>5137461.3527594004</v>
      </c>
      <c r="BZ68" s="10">
        <v>4283769.9010975286</v>
      </c>
      <c r="CA68" s="10">
        <v>4129190.9801893625</v>
      </c>
      <c r="CB68" s="10">
        <v>1197086.3020719714</v>
      </c>
      <c r="CC68" s="10">
        <v>1746945.2816860941</v>
      </c>
      <c r="CD68" s="10">
        <v>1789188.4978959057</v>
      </c>
      <c r="CE68" s="10">
        <v>1488502.3558843709</v>
      </c>
      <c r="CF68" s="10">
        <v>6561635.9143045302</v>
      </c>
      <c r="CG68" s="10">
        <v>5920107.1746523008</v>
      </c>
      <c r="CH68" s="10">
        <v>196244.0443439908</v>
      </c>
      <c r="CI68" s="10">
        <v>4862248.8411077987</v>
      </c>
      <c r="CJ68" s="10">
        <v>665247.58584548021</v>
      </c>
      <c r="CK68" s="10">
        <v>2368964.8893438326</v>
      </c>
      <c r="CL68" s="10">
        <v>835300.15323541895</v>
      </c>
      <c r="CM68" s="10">
        <v>542419.33888475434</v>
      </c>
      <c r="CN68" s="10">
        <v>341024.8697207027</v>
      </c>
      <c r="CO68" s="10">
        <v>4859863.0998619199</v>
      </c>
      <c r="CP68" s="10">
        <v>370088.54166933289</v>
      </c>
      <c r="CQ68" s="10">
        <v>1913730.5321411607</v>
      </c>
      <c r="CR68" s="10">
        <v>659177.44327658555</v>
      </c>
      <c r="CS68" s="10">
        <v>105592.19347871753</v>
      </c>
      <c r="CT68" s="10">
        <v>742449.4472935783</v>
      </c>
      <c r="CU68" s="10">
        <v>147917.00870820435</v>
      </c>
      <c r="CV68" s="10">
        <v>21681.343958623933</v>
      </c>
      <c r="CW68" s="10">
        <v>403344.6711404018</v>
      </c>
      <c r="CX68" s="10">
        <v>33864000.462888561</v>
      </c>
      <c r="CY68" s="10">
        <v>14881182.290056555</v>
      </c>
      <c r="CZ68" s="10">
        <v>5268514.5255985791</v>
      </c>
      <c r="DA68" s="10">
        <v>3741257.8514994462</v>
      </c>
      <c r="DB68" s="10">
        <v>161271.58304672688</v>
      </c>
      <c r="DC68" s="10">
        <v>77223.219797086334</v>
      </c>
      <c r="DD68" s="10">
        <v>85979.463441350294</v>
      </c>
      <c r="DE68" s="10">
        <v>134646.93093676362</v>
      </c>
      <c r="DF68" s="10">
        <v>18774.772927269023</v>
      </c>
      <c r="DG68" s="10">
        <v>1259.3808399203554</v>
      </c>
      <c r="DH68" s="10">
        <v>1606376.5487163516</v>
      </c>
      <c r="DI68" s="10">
        <v>538769.18857703544</v>
      </c>
      <c r="DJ68" s="10">
        <v>49676.968618461251</v>
      </c>
      <c r="DK68" s="10">
        <v>121636.97803543214</v>
      </c>
      <c r="DL68" s="10">
        <v>62344.617418947761</v>
      </c>
      <c r="DM68" s="10">
        <v>24092.539071245734</v>
      </c>
      <c r="DN68" s="10">
        <v>19827.958344298058</v>
      </c>
      <c r="DO68" s="10">
        <v>78443.109277679905</v>
      </c>
      <c r="DP68" s="10">
        <v>12.277982018794843</v>
      </c>
      <c r="DQ68" s="10">
        <v>1150.8709950168975</v>
      </c>
      <c r="DR68" s="10">
        <v>652556.60056736285</v>
      </c>
      <c r="DS68" s="10">
        <v>686016.13594153977</v>
      </c>
      <c r="DT68" s="10">
        <v>9231914.927030772</v>
      </c>
      <c r="DU68" s="10">
        <v>1559349.7179760556</v>
      </c>
      <c r="DV68" s="10">
        <v>2541109.4082098296</v>
      </c>
      <c r="DW68" s="10">
        <v>5953134.6978787314</v>
      </c>
      <c r="DX68" s="10">
        <v>152623.38295822163</v>
      </c>
      <c r="DY68" s="10">
        <v>38805.058884101636</v>
      </c>
      <c r="DZ68" s="10">
        <v>132537.52314037387</v>
      </c>
      <c r="EA68" s="10">
        <v>155933.85882613095</v>
      </c>
      <c r="EB68" s="10">
        <v>1246319.3229983621</v>
      </c>
      <c r="EC68" s="10">
        <v>441992.86610664881</v>
      </c>
      <c r="ED68" s="10">
        <v>54897.684014602251</v>
      </c>
      <c r="EE68" s="10">
        <v>1327.0309450828991</v>
      </c>
      <c r="EF68" s="10">
        <v>10620.369922759099</v>
      </c>
      <c r="EG68" s="10">
        <v>10729.199223343865</v>
      </c>
      <c r="EH68" s="10">
        <v>6033.8067231338537</v>
      </c>
      <c r="EI68" s="10">
        <v>27643.472656584119</v>
      </c>
      <c r="EJ68" s="10">
        <v>7789.3413959971294</v>
      </c>
      <c r="EK68" s="10">
        <v>7130.3197456591633</v>
      </c>
      <c r="EL68" s="10">
        <v>711347.0815590698</v>
      </c>
      <c r="EM68" s="11">
        <v>253710080.14957073</v>
      </c>
      <c r="EN68" s="10">
        <v>876818.78669999284</v>
      </c>
      <c r="EO68" s="10">
        <v>4031789.9906398961</v>
      </c>
      <c r="EP68" s="10">
        <v>0</v>
      </c>
      <c r="EQ68" s="11">
        <v>4908608.7773398887</v>
      </c>
      <c r="ER68" s="10">
        <v>28568213.060352948</v>
      </c>
      <c r="ES68" s="10">
        <v>769834.5121020237</v>
      </c>
      <c r="ET68" s="11">
        <v>29338047.57245497</v>
      </c>
      <c r="EU68" s="10">
        <v>42881562.818411991</v>
      </c>
      <c r="EV68" s="11">
        <v>77128219.168206841</v>
      </c>
      <c r="EW68" s="10">
        <v>8121475.9085869193</v>
      </c>
      <c r="EX68" s="11">
        <v>322264920.82231975</v>
      </c>
      <c r="EY68" s="12">
        <v>-451902.58687090874</v>
      </c>
    </row>
    <row r="69" spans="1:155" s="13" customFormat="1" ht="14.15" customHeight="1" x14ac:dyDescent="0.25">
      <c r="A69" s="23"/>
      <c r="B69" s="8" t="s">
        <v>73</v>
      </c>
      <c r="C69" s="9" t="s">
        <v>224</v>
      </c>
      <c r="D69" s="10">
        <v>5.9354334334335883</v>
      </c>
      <c r="E69" s="10">
        <v>504.24166663916827</v>
      </c>
      <c r="F69" s="10">
        <v>0</v>
      </c>
      <c r="G69" s="10">
        <v>52.994226088144629</v>
      </c>
      <c r="H69" s="10">
        <v>9182.7670003550156</v>
      </c>
      <c r="I69" s="10">
        <v>23549.923855226622</v>
      </c>
      <c r="J69" s="10">
        <v>17615.471569977206</v>
      </c>
      <c r="K69" s="10">
        <v>48702.802939917463</v>
      </c>
      <c r="L69" s="10">
        <v>82060.313164878826</v>
      </c>
      <c r="M69" s="10">
        <v>70499.169409430033</v>
      </c>
      <c r="N69" s="10">
        <v>17602.201941456253</v>
      </c>
      <c r="O69" s="10">
        <v>5112.1324892755129</v>
      </c>
      <c r="P69" s="10">
        <v>30537.37654757229</v>
      </c>
      <c r="Q69" s="10">
        <v>9291.120501060981</v>
      </c>
      <c r="R69" s="10">
        <v>921.00601137845194</v>
      </c>
      <c r="S69" s="10">
        <v>5874.0736783315187</v>
      </c>
      <c r="T69" s="10">
        <v>2600.669300554724</v>
      </c>
      <c r="U69" s="10">
        <v>3590.0380174147076</v>
      </c>
      <c r="V69" s="10">
        <v>120.5990001383102</v>
      </c>
      <c r="W69" s="10">
        <v>1354.882832499371</v>
      </c>
      <c r="X69" s="10">
        <v>118.68596521326361</v>
      </c>
      <c r="Y69" s="10">
        <v>1785.1245403735013</v>
      </c>
      <c r="Z69" s="10">
        <v>1426.88132094293</v>
      </c>
      <c r="AA69" s="10">
        <v>1273.2752952916896</v>
      </c>
      <c r="AB69" s="10">
        <v>0</v>
      </c>
      <c r="AC69" s="10">
        <v>27295.218392637111</v>
      </c>
      <c r="AD69" s="10">
        <v>107.4861212713127</v>
      </c>
      <c r="AE69" s="10">
        <v>2108.3621046856642</v>
      </c>
      <c r="AF69" s="10">
        <v>11508.493711238119</v>
      </c>
      <c r="AG69" s="10">
        <v>98.149881929208078</v>
      </c>
      <c r="AH69" s="10">
        <v>64.740139921643589</v>
      </c>
      <c r="AI69" s="10">
        <v>2133.3538766031129</v>
      </c>
      <c r="AJ69" s="10">
        <v>415.17226695859119</v>
      </c>
      <c r="AK69" s="10">
        <v>7287.3021873696925</v>
      </c>
      <c r="AL69" s="10">
        <v>250.41250664079865</v>
      </c>
      <c r="AM69" s="10">
        <v>18126.624559008676</v>
      </c>
      <c r="AN69" s="10">
        <v>1357.9952302599434</v>
      </c>
      <c r="AO69" s="10">
        <v>2519.0676781293218</v>
      </c>
      <c r="AP69" s="10">
        <v>10211.238224444041</v>
      </c>
      <c r="AQ69" s="10">
        <v>3976.2500838980741</v>
      </c>
      <c r="AR69" s="10">
        <v>26777.159818766781</v>
      </c>
      <c r="AS69" s="10">
        <v>18572.816676028822</v>
      </c>
      <c r="AT69" s="10">
        <v>3724.221160675826</v>
      </c>
      <c r="AU69" s="10">
        <v>967.50277599484718</v>
      </c>
      <c r="AV69" s="10">
        <v>11097.990954977677</v>
      </c>
      <c r="AW69" s="10">
        <v>10080.545597910446</v>
      </c>
      <c r="AX69" s="10">
        <v>576.55764983215397</v>
      </c>
      <c r="AY69" s="10">
        <v>2689.9109442599756</v>
      </c>
      <c r="AZ69" s="10">
        <v>1318.0438436801087</v>
      </c>
      <c r="BA69" s="10">
        <v>1112.1918453454132</v>
      </c>
      <c r="BB69" s="10">
        <v>19310.162197001071</v>
      </c>
      <c r="BC69" s="10">
        <v>3534.5588354724996</v>
      </c>
      <c r="BD69" s="10">
        <v>52868.729498788416</v>
      </c>
      <c r="BE69" s="10">
        <v>3424.1417360799378</v>
      </c>
      <c r="BF69" s="10">
        <v>5604.4055284319866</v>
      </c>
      <c r="BG69" s="10">
        <v>2180.3783342782967</v>
      </c>
      <c r="BH69" s="10">
        <v>349.91863689110056</v>
      </c>
      <c r="BI69" s="10">
        <v>2142.362612073849</v>
      </c>
      <c r="BJ69" s="10">
        <v>278388.78866071423</v>
      </c>
      <c r="BK69" s="10">
        <v>36221.742100025978</v>
      </c>
      <c r="BL69" s="10">
        <v>1074.3563155143027</v>
      </c>
      <c r="BM69" s="10">
        <v>111249.20674118229</v>
      </c>
      <c r="BN69" s="10">
        <v>687.63763260545068</v>
      </c>
      <c r="BO69" s="10">
        <v>32402.790389730158</v>
      </c>
      <c r="BP69" s="10">
        <v>7608632.782993177</v>
      </c>
      <c r="BQ69" s="10">
        <v>114149.08059522018</v>
      </c>
      <c r="BR69" s="10">
        <v>817116.6484075808</v>
      </c>
      <c r="BS69" s="10">
        <v>59532.991253386601</v>
      </c>
      <c r="BT69" s="10">
        <v>0</v>
      </c>
      <c r="BU69" s="10">
        <v>1782368.4848849005</v>
      </c>
      <c r="BV69" s="10">
        <v>3517850.6144742616</v>
      </c>
      <c r="BW69" s="10">
        <v>661856.03587484371</v>
      </c>
      <c r="BX69" s="10">
        <v>1706293.8035031431</v>
      </c>
      <c r="BY69" s="10">
        <v>131716.80071903468</v>
      </c>
      <c r="BZ69" s="10">
        <v>4487238.4971092939</v>
      </c>
      <c r="CA69" s="10">
        <v>715592.9203320276</v>
      </c>
      <c r="CB69" s="10">
        <v>423011.60455466236</v>
      </c>
      <c r="CC69" s="10">
        <v>3010819.3788152197</v>
      </c>
      <c r="CD69" s="10">
        <v>697683.02047758305</v>
      </c>
      <c r="CE69" s="10">
        <v>891884.52678582596</v>
      </c>
      <c r="CF69" s="10">
        <v>9371.8302690998626</v>
      </c>
      <c r="CG69" s="10">
        <v>871.33256008406215</v>
      </c>
      <c r="CH69" s="10">
        <v>0</v>
      </c>
      <c r="CI69" s="10">
        <v>13358.18694629486</v>
      </c>
      <c r="CJ69" s="10">
        <v>313.60081299778915</v>
      </c>
      <c r="CK69" s="10">
        <v>0</v>
      </c>
      <c r="CL69" s="10">
        <v>0</v>
      </c>
      <c r="CM69" s="10">
        <v>0</v>
      </c>
      <c r="CN69" s="10">
        <v>6.3385171118200745</v>
      </c>
      <c r="CO69" s="10">
        <v>443.85594566340569</v>
      </c>
      <c r="CP69" s="10">
        <v>0.15458853840249656</v>
      </c>
      <c r="CQ69" s="10">
        <v>129077.90811821552</v>
      </c>
      <c r="CR69" s="10">
        <v>6547.403931529404</v>
      </c>
      <c r="CS69" s="10">
        <v>0</v>
      </c>
      <c r="CT69" s="10">
        <v>112661.39722238333</v>
      </c>
      <c r="CU69" s="10">
        <v>1157298.0664319408</v>
      </c>
      <c r="CV69" s="10">
        <v>7822.0836803292823</v>
      </c>
      <c r="CW69" s="10">
        <v>95.479998500749844</v>
      </c>
      <c r="CX69" s="10">
        <v>48231.43791508428</v>
      </c>
      <c r="CY69" s="10">
        <v>33110.665165590639</v>
      </c>
      <c r="CZ69" s="10">
        <v>3188.0946280984867</v>
      </c>
      <c r="DA69" s="10">
        <v>32773.974406200534</v>
      </c>
      <c r="DB69" s="10">
        <v>4868.7394003927775</v>
      </c>
      <c r="DC69" s="10">
        <v>5937.7739464046135</v>
      </c>
      <c r="DD69" s="10">
        <v>20420.707024879139</v>
      </c>
      <c r="DE69" s="10">
        <v>26.863479338901765</v>
      </c>
      <c r="DF69" s="10">
        <v>257.04472232958267</v>
      </c>
      <c r="DG69" s="10">
        <v>0</v>
      </c>
      <c r="DH69" s="10">
        <v>1180.7186714776774</v>
      </c>
      <c r="DI69" s="10">
        <v>0</v>
      </c>
      <c r="DJ69" s="10">
        <v>0</v>
      </c>
      <c r="DK69" s="10">
        <v>1059.4072446411387</v>
      </c>
      <c r="DL69" s="10">
        <v>26978.153702557898</v>
      </c>
      <c r="DM69" s="10">
        <v>0</v>
      </c>
      <c r="DN69" s="10">
        <v>20.465911904864129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771.15320328843427</v>
      </c>
      <c r="DU69" s="10">
        <v>14049.277035616389</v>
      </c>
      <c r="DV69" s="10">
        <v>9997.2798013453685</v>
      </c>
      <c r="DW69" s="10">
        <v>5964.5925412913748</v>
      </c>
      <c r="DX69" s="10">
        <v>279.76243734530681</v>
      </c>
      <c r="DY69" s="10">
        <v>10.707035293769131</v>
      </c>
      <c r="DZ69" s="10">
        <v>15423.65697137699</v>
      </c>
      <c r="EA69" s="10">
        <v>1316.2366796466872</v>
      </c>
      <c r="EB69" s="10">
        <v>14309.686187875486</v>
      </c>
      <c r="EC69" s="10">
        <v>146067.10714372463</v>
      </c>
      <c r="ED69" s="10">
        <v>230.83048317506965</v>
      </c>
      <c r="EE69" s="10">
        <v>3087.6390664586129</v>
      </c>
      <c r="EF69" s="10">
        <v>0</v>
      </c>
      <c r="EG69" s="10">
        <v>3895.4606291746313</v>
      </c>
      <c r="EH69" s="10">
        <v>42.054875192171281</v>
      </c>
      <c r="EI69" s="10">
        <v>7.5266343153959223</v>
      </c>
      <c r="EJ69" s="10">
        <v>0</v>
      </c>
      <c r="EK69" s="10">
        <v>229.21475511304709</v>
      </c>
      <c r="EL69" s="10">
        <v>81551.543683546523</v>
      </c>
      <c r="EM69" s="11">
        <v>29586500.279344235</v>
      </c>
      <c r="EN69" s="10">
        <v>0</v>
      </c>
      <c r="EO69" s="10">
        <v>0</v>
      </c>
      <c r="EP69" s="10">
        <v>0</v>
      </c>
      <c r="EQ69" s="11">
        <v>0</v>
      </c>
      <c r="ER69" s="10">
        <v>17300056.510540698</v>
      </c>
      <c r="ES69" s="10">
        <v>-88430.365538398342</v>
      </c>
      <c r="ET69" s="11">
        <v>17211626.145002298</v>
      </c>
      <c r="EU69" s="10">
        <v>6717403.7730691824</v>
      </c>
      <c r="EV69" s="11">
        <v>23929029.918071479</v>
      </c>
      <c r="EW69" s="10">
        <v>6523966.3544062497</v>
      </c>
      <c r="EX69" s="11">
        <v>46747371.88533736</v>
      </c>
      <c r="EY69" s="12">
        <v>-244191.95767210051</v>
      </c>
    </row>
    <row r="70" spans="1:155" s="13" customFormat="1" ht="14.15" customHeight="1" x14ac:dyDescent="0.25">
      <c r="A70" s="23"/>
      <c r="B70" s="8" t="s">
        <v>74</v>
      </c>
      <c r="C70" s="9" t="s">
        <v>225</v>
      </c>
      <c r="D70" s="10">
        <v>0</v>
      </c>
      <c r="E70" s="10">
        <v>291.91043371642695</v>
      </c>
      <c r="F70" s="10">
        <v>0</v>
      </c>
      <c r="G70" s="10">
        <v>0</v>
      </c>
      <c r="H70" s="10">
        <v>230.22710939169971</v>
      </c>
      <c r="I70" s="10">
        <v>54071.932820379305</v>
      </c>
      <c r="J70" s="10">
        <v>5836.5057828262161</v>
      </c>
      <c r="K70" s="10">
        <v>4112.5613087287147</v>
      </c>
      <c r="L70" s="10">
        <v>37205.430219455469</v>
      </c>
      <c r="M70" s="10">
        <v>68586.469671173894</v>
      </c>
      <c r="N70" s="10">
        <v>3416.2511611615837</v>
      </c>
      <c r="O70" s="10">
        <v>837.25372080791112</v>
      </c>
      <c r="P70" s="10">
        <v>1214.459451600354</v>
      </c>
      <c r="Q70" s="10">
        <v>2029.3163181543171</v>
      </c>
      <c r="R70" s="10">
        <v>1008.6572010150147</v>
      </c>
      <c r="S70" s="10">
        <v>1063.0893518307796</v>
      </c>
      <c r="T70" s="10">
        <v>1821.7299923833555</v>
      </c>
      <c r="U70" s="10">
        <v>153.55716413683066</v>
      </c>
      <c r="V70" s="10">
        <v>462.40893543264713</v>
      </c>
      <c r="W70" s="10">
        <v>81.579418969260558</v>
      </c>
      <c r="X70" s="10">
        <v>381.65774960933891</v>
      </c>
      <c r="Y70" s="10">
        <v>1288.9087089394657</v>
      </c>
      <c r="Z70" s="10">
        <v>414.80921061958969</v>
      </c>
      <c r="AA70" s="10">
        <v>534.92544007909009</v>
      </c>
      <c r="AB70" s="10">
        <v>4705.1351641922383</v>
      </c>
      <c r="AC70" s="10">
        <v>2452.9224304465715</v>
      </c>
      <c r="AD70" s="10">
        <v>1773.4023094023635</v>
      </c>
      <c r="AE70" s="10">
        <v>120.66334916161865</v>
      </c>
      <c r="AF70" s="10">
        <v>8195.2783510298632</v>
      </c>
      <c r="AG70" s="10">
        <v>694.26022744528518</v>
      </c>
      <c r="AH70" s="10">
        <v>16812.939990078034</v>
      </c>
      <c r="AI70" s="10">
        <v>11859.493988724102</v>
      </c>
      <c r="AJ70" s="10">
        <v>1610.4229374342051</v>
      </c>
      <c r="AK70" s="10">
        <v>9689.1296673676061</v>
      </c>
      <c r="AL70" s="10">
        <v>5104.9403844290036</v>
      </c>
      <c r="AM70" s="10">
        <v>16645.171559472754</v>
      </c>
      <c r="AN70" s="10">
        <v>20253.269168405946</v>
      </c>
      <c r="AO70" s="10">
        <v>30290.036376146105</v>
      </c>
      <c r="AP70" s="10">
        <v>522.32451908119799</v>
      </c>
      <c r="AQ70" s="10">
        <v>39297.836310448249</v>
      </c>
      <c r="AR70" s="10">
        <v>11334.774949977695</v>
      </c>
      <c r="AS70" s="10">
        <v>12331.154699182431</v>
      </c>
      <c r="AT70" s="10">
        <v>2376.1525325263888</v>
      </c>
      <c r="AU70" s="10">
        <v>199.56077938855788</v>
      </c>
      <c r="AV70" s="10">
        <v>38720.391163357104</v>
      </c>
      <c r="AW70" s="10">
        <v>25739.834676163842</v>
      </c>
      <c r="AX70" s="10">
        <v>3790.9928398454349</v>
      </c>
      <c r="AY70" s="10">
        <v>7066.4707552244236</v>
      </c>
      <c r="AZ70" s="10">
        <v>2387.6071078476448</v>
      </c>
      <c r="BA70" s="10">
        <v>4654.205574919275</v>
      </c>
      <c r="BB70" s="10">
        <v>39859.807417012402</v>
      </c>
      <c r="BC70" s="10">
        <v>1645.449034308856</v>
      </c>
      <c r="BD70" s="10">
        <v>10566.537466372762</v>
      </c>
      <c r="BE70" s="10">
        <v>20228.297215778595</v>
      </c>
      <c r="BF70" s="10">
        <v>4025.5383796921292</v>
      </c>
      <c r="BG70" s="10">
        <v>184.47244229911692</v>
      </c>
      <c r="BH70" s="10">
        <v>1304.3607736436036</v>
      </c>
      <c r="BI70" s="10">
        <v>891.91483626146305</v>
      </c>
      <c r="BJ70" s="10">
        <v>60013.65517271014</v>
      </c>
      <c r="BK70" s="10">
        <v>825530.89590441866</v>
      </c>
      <c r="BL70" s="10">
        <v>497.69480403211594</v>
      </c>
      <c r="BM70" s="10">
        <v>30385.830063817004</v>
      </c>
      <c r="BN70" s="10">
        <v>58119.353085666888</v>
      </c>
      <c r="BO70" s="10">
        <v>3445823.6716256607</v>
      </c>
      <c r="BP70" s="10">
        <v>594939.75831187423</v>
      </c>
      <c r="BQ70" s="10">
        <v>3112714.3133738744</v>
      </c>
      <c r="BR70" s="10">
        <v>345269.1125041676</v>
      </c>
      <c r="BS70" s="10">
        <v>238734.33656056039</v>
      </c>
      <c r="BT70" s="10">
        <v>6322.005771585722</v>
      </c>
      <c r="BU70" s="10">
        <v>1522624.0087048826</v>
      </c>
      <c r="BV70" s="10">
        <v>811735.9383901991</v>
      </c>
      <c r="BW70" s="10">
        <v>526275.62281227391</v>
      </c>
      <c r="BX70" s="10">
        <v>1119234.6074070528</v>
      </c>
      <c r="BY70" s="10">
        <v>2316110.2671576561</v>
      </c>
      <c r="BZ70" s="10">
        <v>123612.13752190094</v>
      </c>
      <c r="CA70" s="10">
        <v>235006.17886375103</v>
      </c>
      <c r="CB70" s="10">
        <v>23790.079855197771</v>
      </c>
      <c r="CC70" s="10">
        <v>162461.03444658153</v>
      </c>
      <c r="CD70" s="10">
        <v>154916.66626081229</v>
      </c>
      <c r="CE70" s="10">
        <v>94238.831551437397</v>
      </c>
      <c r="CF70" s="10">
        <v>49873.305395883646</v>
      </c>
      <c r="CG70" s="10">
        <v>121305.41544110489</v>
      </c>
      <c r="CH70" s="10">
        <v>13317.371167859439</v>
      </c>
      <c r="CI70" s="10">
        <v>143898.82355893689</v>
      </c>
      <c r="CJ70" s="10">
        <v>34336.469123597824</v>
      </c>
      <c r="CK70" s="10">
        <v>5049.1907080607352</v>
      </c>
      <c r="CL70" s="10">
        <v>4737.7622901367595</v>
      </c>
      <c r="CM70" s="10">
        <v>80414.401114845969</v>
      </c>
      <c r="CN70" s="10">
        <v>186.47755129059337</v>
      </c>
      <c r="CO70" s="10">
        <v>57725.047868055328</v>
      </c>
      <c r="CP70" s="10">
        <v>34546.353390380798</v>
      </c>
      <c r="CQ70" s="10">
        <v>167001.39309022512</v>
      </c>
      <c r="CR70" s="10">
        <v>33818.497345797419</v>
      </c>
      <c r="CS70" s="10">
        <v>4009.7385383310161</v>
      </c>
      <c r="CT70" s="10">
        <v>62431.444006541467</v>
      </c>
      <c r="CU70" s="10">
        <v>3285.4379143789779</v>
      </c>
      <c r="CV70" s="10">
        <v>0.76884478546645818</v>
      </c>
      <c r="CW70" s="10">
        <v>4439.1377864765318</v>
      </c>
      <c r="CX70" s="10">
        <v>38093.157793683677</v>
      </c>
      <c r="CY70" s="10">
        <v>0</v>
      </c>
      <c r="CZ70" s="10">
        <v>320.64825845769116</v>
      </c>
      <c r="DA70" s="10">
        <v>90.358201340766328</v>
      </c>
      <c r="DB70" s="10">
        <v>0</v>
      </c>
      <c r="DC70" s="10">
        <v>3518.4014218022135</v>
      </c>
      <c r="DD70" s="10">
        <v>1.8789176114844781</v>
      </c>
      <c r="DE70" s="10">
        <v>114.16825106512864</v>
      </c>
      <c r="DF70" s="10">
        <v>0.6450198327074893</v>
      </c>
      <c r="DG70" s="10">
        <v>0</v>
      </c>
      <c r="DH70" s="10">
        <v>0</v>
      </c>
      <c r="DI70" s="10">
        <v>0</v>
      </c>
      <c r="DJ70" s="10">
        <v>0</v>
      </c>
      <c r="DK70" s="10">
        <v>131.35262472350189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10">
        <v>140119.40126616595</v>
      </c>
      <c r="DU70" s="10">
        <v>3407.7997904666449</v>
      </c>
      <c r="DV70" s="10">
        <v>33910.648135488977</v>
      </c>
      <c r="DW70" s="10">
        <v>1397.5206736292787</v>
      </c>
      <c r="DX70" s="10">
        <v>1491.7840652472032</v>
      </c>
      <c r="DY70" s="10">
        <v>25.654052675782559</v>
      </c>
      <c r="DZ70" s="10">
        <v>18665.995308508122</v>
      </c>
      <c r="EA70" s="10">
        <v>241.26453246460432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3290.0041938097893</v>
      </c>
      <c r="EH70" s="10">
        <v>2380.4403827540236</v>
      </c>
      <c r="EI70" s="10">
        <v>2190.2948816377329</v>
      </c>
      <c r="EJ70" s="10">
        <v>105.72286517665916</v>
      </c>
      <c r="EK70" s="10">
        <v>0</v>
      </c>
      <c r="EL70" s="10">
        <v>21649.971011529407</v>
      </c>
      <c r="EM70" s="11">
        <v>17442258.537482347</v>
      </c>
      <c r="EN70" s="10">
        <v>0</v>
      </c>
      <c r="EO70" s="10">
        <v>0</v>
      </c>
      <c r="EP70" s="10">
        <v>0</v>
      </c>
      <c r="EQ70" s="11">
        <v>0</v>
      </c>
      <c r="ER70" s="10">
        <v>38512386.144878238</v>
      </c>
      <c r="ES70" s="10">
        <v>179237.2326241617</v>
      </c>
      <c r="ET70" s="11">
        <v>38691623.377502397</v>
      </c>
      <c r="EU70" s="10">
        <v>3036829.2076546825</v>
      </c>
      <c r="EV70" s="11">
        <v>41728452.585157081</v>
      </c>
      <c r="EW70" s="10">
        <v>10663011.7500125</v>
      </c>
      <c r="EX70" s="11">
        <v>48472989.54571747</v>
      </c>
      <c r="EY70" s="12">
        <v>-34709.826909456402</v>
      </c>
    </row>
    <row r="71" spans="1:155" s="13" customFormat="1" ht="14.15" customHeight="1" x14ac:dyDescent="0.25">
      <c r="A71" s="23" t="s">
        <v>311</v>
      </c>
      <c r="B71" s="8" t="s">
        <v>75</v>
      </c>
      <c r="C71" s="9" t="s">
        <v>226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311202.98740747175</v>
      </c>
      <c r="J71" s="10">
        <v>137767.2661061422</v>
      </c>
      <c r="K71" s="10">
        <v>520025.26942703198</v>
      </c>
      <c r="L71" s="10">
        <v>114152.62418317147</v>
      </c>
      <c r="M71" s="10">
        <v>353587.93327425123</v>
      </c>
      <c r="N71" s="10">
        <v>21924.39857295281</v>
      </c>
      <c r="O71" s="10">
        <v>3117.7398310932072</v>
      </c>
      <c r="P71" s="10">
        <v>3556.1435474893601</v>
      </c>
      <c r="Q71" s="10">
        <v>1486.5759450269516</v>
      </c>
      <c r="R71" s="10">
        <v>1118.228737129285</v>
      </c>
      <c r="S71" s="10">
        <v>2036.9929100257773</v>
      </c>
      <c r="T71" s="10">
        <v>977.72896440848922</v>
      </c>
      <c r="U71" s="10">
        <v>3353.2482907522453</v>
      </c>
      <c r="V71" s="10">
        <v>1034.2034404294054</v>
      </c>
      <c r="W71" s="10">
        <v>382.06551090036589</v>
      </c>
      <c r="X71" s="10">
        <v>4391.7072393809749</v>
      </c>
      <c r="Y71" s="10">
        <v>81634.506920298911</v>
      </c>
      <c r="Z71" s="10">
        <v>2148.628980942724</v>
      </c>
      <c r="AA71" s="10">
        <v>2581.7456340256413</v>
      </c>
      <c r="AB71" s="10">
        <v>2645.5358354022892</v>
      </c>
      <c r="AC71" s="10">
        <v>10041.254515971967</v>
      </c>
      <c r="AD71" s="10">
        <v>0.11587643359706595</v>
      </c>
      <c r="AE71" s="10">
        <v>28.058687410535658</v>
      </c>
      <c r="AF71" s="10">
        <v>1528.5148600884741</v>
      </c>
      <c r="AG71" s="10">
        <v>382.48467465639249</v>
      </c>
      <c r="AH71" s="10">
        <v>6.872114874955046</v>
      </c>
      <c r="AI71" s="10">
        <v>87.508451935479926</v>
      </c>
      <c r="AJ71" s="10">
        <v>5488.2031979400826</v>
      </c>
      <c r="AK71" s="10">
        <v>50618.796897635337</v>
      </c>
      <c r="AL71" s="10">
        <v>7324.9188110934101</v>
      </c>
      <c r="AM71" s="10">
        <v>12193.30521970235</v>
      </c>
      <c r="AN71" s="10">
        <v>1333.4654016420468</v>
      </c>
      <c r="AO71" s="10">
        <v>3194.5229537919799</v>
      </c>
      <c r="AP71" s="10">
        <v>14158.99054339977</v>
      </c>
      <c r="AQ71" s="10">
        <v>116882.497315627</v>
      </c>
      <c r="AR71" s="10">
        <v>25245.544971261279</v>
      </c>
      <c r="AS71" s="10">
        <v>22185.628823918567</v>
      </c>
      <c r="AT71" s="10">
        <v>4150.6440468816445</v>
      </c>
      <c r="AU71" s="10">
        <v>3511.334668025268</v>
      </c>
      <c r="AV71" s="10">
        <v>3647.3306895567794</v>
      </c>
      <c r="AW71" s="10">
        <v>6982.1695070789474</v>
      </c>
      <c r="AX71" s="10">
        <v>805.65924828507582</v>
      </c>
      <c r="AY71" s="10">
        <v>137308.31783301471</v>
      </c>
      <c r="AZ71" s="10">
        <v>416.51591635858273</v>
      </c>
      <c r="BA71" s="10">
        <v>11744.052668589991</v>
      </c>
      <c r="BB71" s="10">
        <v>11301.622182842952</v>
      </c>
      <c r="BC71" s="10">
        <v>87575.513126189806</v>
      </c>
      <c r="BD71" s="10">
        <v>324476.98284628405</v>
      </c>
      <c r="BE71" s="10">
        <v>23239.258754219838</v>
      </c>
      <c r="BF71" s="10">
        <v>22638.687623384569</v>
      </c>
      <c r="BG71" s="10">
        <v>1420.8246818045563</v>
      </c>
      <c r="BH71" s="10">
        <v>23101.144580913002</v>
      </c>
      <c r="BI71" s="10">
        <v>2780.8491502336037</v>
      </c>
      <c r="BJ71" s="10">
        <v>140991.44275267207</v>
      </c>
      <c r="BK71" s="10">
        <v>355140.85159627366</v>
      </c>
      <c r="BL71" s="10">
        <v>492.95330060214872</v>
      </c>
      <c r="BM71" s="10">
        <v>49281.99678235015</v>
      </c>
      <c r="BN71" s="10">
        <v>27071.004196003014</v>
      </c>
      <c r="BO71" s="10">
        <v>472429.91286599863</v>
      </c>
      <c r="BP71" s="10">
        <v>3232.4544144674851</v>
      </c>
      <c r="BQ71" s="10">
        <v>58032.412516696138</v>
      </c>
      <c r="BR71" s="10">
        <v>7397251.433489196</v>
      </c>
      <c r="BS71" s="10">
        <v>220570.66793962708</v>
      </c>
      <c r="BT71" s="10">
        <v>93.638937198122051</v>
      </c>
      <c r="BU71" s="10">
        <v>92779.690124842775</v>
      </c>
      <c r="BV71" s="10">
        <v>1245600.2453143217</v>
      </c>
      <c r="BW71" s="10">
        <v>22308.460004014461</v>
      </c>
      <c r="BX71" s="10">
        <v>41376.831842493353</v>
      </c>
      <c r="BY71" s="10">
        <v>379102.83814055752</v>
      </c>
      <c r="BZ71" s="10">
        <v>532429.04121481255</v>
      </c>
      <c r="CA71" s="10">
        <v>806993.73230669484</v>
      </c>
      <c r="CB71" s="10">
        <v>58311.317954352475</v>
      </c>
      <c r="CC71" s="10">
        <v>513582.82260063686</v>
      </c>
      <c r="CD71" s="10">
        <v>18751.878755612786</v>
      </c>
      <c r="CE71" s="10">
        <v>57958.910249249966</v>
      </c>
      <c r="CF71" s="10">
        <v>67014.322293560224</v>
      </c>
      <c r="CG71" s="10">
        <v>42033.768339708127</v>
      </c>
      <c r="CH71" s="10">
        <v>1008.6654243861481</v>
      </c>
      <c r="CI71" s="10">
        <v>11736.652134774173</v>
      </c>
      <c r="CJ71" s="10">
        <v>3224.4342417024723</v>
      </c>
      <c r="CK71" s="10">
        <v>939.3715064870546</v>
      </c>
      <c r="CL71" s="10">
        <v>81.918082375613693</v>
      </c>
      <c r="CM71" s="10">
        <v>8589.6465098486042</v>
      </c>
      <c r="CN71" s="10">
        <v>3554.9201368739041</v>
      </c>
      <c r="CO71" s="10">
        <v>23498.231335303532</v>
      </c>
      <c r="CP71" s="10">
        <v>3237.4597067056384</v>
      </c>
      <c r="CQ71" s="10">
        <v>22337.828252994135</v>
      </c>
      <c r="CR71" s="10">
        <v>11258.987015088358</v>
      </c>
      <c r="CS71" s="10">
        <v>4902.6376205854322</v>
      </c>
      <c r="CT71" s="10">
        <v>11618.29459801642</v>
      </c>
      <c r="CU71" s="10">
        <v>13773.728968341979</v>
      </c>
      <c r="CV71" s="10">
        <v>45.707621783618976</v>
      </c>
      <c r="CW71" s="10">
        <v>6697.9322889287832</v>
      </c>
      <c r="CX71" s="10">
        <v>94980.892682482023</v>
      </c>
      <c r="CY71" s="10">
        <v>26115.134028570566</v>
      </c>
      <c r="CZ71" s="10">
        <v>0</v>
      </c>
      <c r="DA71" s="10">
        <v>3658.3994575234628</v>
      </c>
      <c r="DB71" s="10">
        <v>14184.720121998078</v>
      </c>
      <c r="DC71" s="10">
        <v>10316.089092341759</v>
      </c>
      <c r="DD71" s="10">
        <v>25502.516607403497</v>
      </c>
      <c r="DE71" s="10">
        <v>452.7648165966948</v>
      </c>
      <c r="DF71" s="10">
        <v>2022.5226312050336</v>
      </c>
      <c r="DG71" s="10">
        <v>0</v>
      </c>
      <c r="DH71" s="10">
        <v>1731517.7172556052</v>
      </c>
      <c r="DI71" s="10">
        <v>564568.64820574282</v>
      </c>
      <c r="DJ71" s="10">
        <v>12350.514744533586</v>
      </c>
      <c r="DK71" s="10">
        <v>2652.1342605557625</v>
      </c>
      <c r="DL71" s="10">
        <v>0</v>
      </c>
      <c r="DM71" s="10">
        <v>7440.8991587246346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14005.77335000052</v>
      </c>
      <c r="EF71" s="10">
        <v>0</v>
      </c>
      <c r="EG71" s="10">
        <v>0</v>
      </c>
      <c r="EH71" s="10">
        <v>333.86834310070896</v>
      </c>
      <c r="EI71" s="10">
        <v>0</v>
      </c>
      <c r="EJ71" s="10">
        <v>0</v>
      </c>
      <c r="EK71" s="10">
        <v>0</v>
      </c>
      <c r="EL71" s="10">
        <v>0</v>
      </c>
      <c r="EM71" s="11">
        <v>17744368.7597319</v>
      </c>
      <c r="EN71" s="10">
        <v>0</v>
      </c>
      <c r="EO71" s="10">
        <v>0</v>
      </c>
      <c r="EP71" s="10">
        <v>0</v>
      </c>
      <c r="EQ71" s="11">
        <v>0</v>
      </c>
      <c r="ER71" s="10">
        <v>39317914.86082904</v>
      </c>
      <c r="ES71" s="10">
        <v>199218.13272449723</v>
      </c>
      <c r="ET71" s="11">
        <v>39517132.993553534</v>
      </c>
      <c r="EU71" s="10">
        <v>6632339.781225957</v>
      </c>
      <c r="EV71" s="11">
        <v>46149472.774779491</v>
      </c>
      <c r="EW71" s="10">
        <v>2927345.4520875001</v>
      </c>
      <c r="EX71" s="11">
        <v>60771300.029954307</v>
      </c>
      <c r="EY71" s="12">
        <v>-195196.05246958509</v>
      </c>
    </row>
    <row r="72" spans="1:155" s="13" customFormat="1" ht="14.15" customHeight="1" x14ac:dyDescent="0.25">
      <c r="A72" s="23"/>
      <c r="B72" s="8" t="s">
        <v>76</v>
      </c>
      <c r="C72" s="9" t="s">
        <v>227</v>
      </c>
      <c r="D72" s="10">
        <v>2396.0851131719023</v>
      </c>
      <c r="E72" s="10">
        <v>1924.3880081488246</v>
      </c>
      <c r="F72" s="10">
        <v>32.302918860636105</v>
      </c>
      <c r="G72" s="10">
        <v>664.40009380622007</v>
      </c>
      <c r="H72" s="10">
        <v>1472.4289557145512</v>
      </c>
      <c r="I72" s="10">
        <v>290418.02871331276</v>
      </c>
      <c r="J72" s="10">
        <v>129306.06201722145</v>
      </c>
      <c r="K72" s="10">
        <v>177875.26597835246</v>
      </c>
      <c r="L72" s="10">
        <v>143510.54992522905</v>
      </c>
      <c r="M72" s="10">
        <v>130707.4783569265</v>
      </c>
      <c r="N72" s="10">
        <v>112365.03254879842</v>
      </c>
      <c r="O72" s="10">
        <v>307.42112381550771</v>
      </c>
      <c r="P72" s="10">
        <v>12572.203835034939</v>
      </c>
      <c r="Q72" s="10">
        <v>6423.2633263146581</v>
      </c>
      <c r="R72" s="10">
        <v>5862.8777039959259</v>
      </c>
      <c r="S72" s="10">
        <v>4192.517232269015</v>
      </c>
      <c r="T72" s="10">
        <v>9605.8292690883081</v>
      </c>
      <c r="U72" s="10">
        <v>13505.560461137866</v>
      </c>
      <c r="V72" s="10">
        <v>1400.3604011180084</v>
      </c>
      <c r="W72" s="10">
        <v>2446.7612158701368</v>
      </c>
      <c r="X72" s="10">
        <v>39778.631639472049</v>
      </c>
      <c r="Y72" s="10">
        <v>22488.507388914961</v>
      </c>
      <c r="Z72" s="10">
        <v>32328.985753557507</v>
      </c>
      <c r="AA72" s="10">
        <v>18791.560540349979</v>
      </c>
      <c r="AB72" s="10">
        <v>6558.1215462701566</v>
      </c>
      <c r="AC72" s="10">
        <v>53581.369781399531</v>
      </c>
      <c r="AD72" s="10">
        <v>1218.2712277520088</v>
      </c>
      <c r="AE72" s="10">
        <v>1265.9627807552961</v>
      </c>
      <c r="AF72" s="10">
        <v>5763.5360989545243</v>
      </c>
      <c r="AG72" s="10">
        <v>2735.6398416753336</v>
      </c>
      <c r="AH72" s="10">
        <v>4224.7649284002882</v>
      </c>
      <c r="AI72" s="10">
        <v>39989.321950725309</v>
      </c>
      <c r="AJ72" s="10">
        <v>2596.3743568334312</v>
      </c>
      <c r="AK72" s="10">
        <v>30513.091277918647</v>
      </c>
      <c r="AL72" s="10">
        <v>2341.3451895715834</v>
      </c>
      <c r="AM72" s="10">
        <v>140376.50030350054</v>
      </c>
      <c r="AN72" s="10">
        <v>7388.6021855545559</v>
      </c>
      <c r="AO72" s="10">
        <v>23503.462170934126</v>
      </c>
      <c r="AP72" s="10">
        <v>421187.58394040918</v>
      </c>
      <c r="AQ72" s="10">
        <v>101523.20894325062</v>
      </c>
      <c r="AR72" s="10">
        <v>317106.19811384857</v>
      </c>
      <c r="AS72" s="10">
        <v>135499.11513867608</v>
      </c>
      <c r="AT72" s="10">
        <v>33729.963872573004</v>
      </c>
      <c r="AU72" s="10">
        <v>29155.408333699121</v>
      </c>
      <c r="AV72" s="10">
        <v>111439.50953575247</v>
      </c>
      <c r="AW72" s="10">
        <v>156126.01354768829</v>
      </c>
      <c r="AX72" s="10">
        <v>15403.439468287223</v>
      </c>
      <c r="AY72" s="10">
        <v>39716.488840727936</v>
      </c>
      <c r="AZ72" s="10">
        <v>17721.647230656294</v>
      </c>
      <c r="BA72" s="10">
        <v>18900.501237211654</v>
      </c>
      <c r="BB72" s="10">
        <v>245269.92121053839</v>
      </c>
      <c r="BC72" s="10">
        <v>222434.22717457684</v>
      </c>
      <c r="BD72" s="10">
        <v>263804.06935508491</v>
      </c>
      <c r="BE72" s="10">
        <v>43157.586199206868</v>
      </c>
      <c r="BF72" s="10">
        <v>148007.1697950908</v>
      </c>
      <c r="BG72" s="10">
        <v>65953.667756922572</v>
      </c>
      <c r="BH72" s="10">
        <v>4637.0251834302071</v>
      </c>
      <c r="BI72" s="10">
        <v>13446.373012692746</v>
      </c>
      <c r="BJ72" s="10">
        <v>118880.00281640813</v>
      </c>
      <c r="BK72" s="10">
        <v>451709.12172202225</v>
      </c>
      <c r="BL72" s="10">
        <v>5993.2068252893914</v>
      </c>
      <c r="BM72" s="10">
        <v>140796.17284772199</v>
      </c>
      <c r="BN72" s="10">
        <v>44952.84330040605</v>
      </c>
      <c r="BO72" s="10">
        <v>987872.97493449505</v>
      </c>
      <c r="BP72" s="10">
        <v>1988797.6496324455</v>
      </c>
      <c r="BQ72" s="10">
        <v>680901.90311722446</v>
      </c>
      <c r="BR72" s="10">
        <v>1294977.9876122184</v>
      </c>
      <c r="BS72" s="10">
        <v>13732176.09444477</v>
      </c>
      <c r="BT72" s="10">
        <v>47649.743858177753</v>
      </c>
      <c r="BU72" s="10">
        <v>3870106.6038749418</v>
      </c>
      <c r="BV72" s="10">
        <v>3582184.7727797423</v>
      </c>
      <c r="BW72" s="10">
        <v>894864.1005331974</v>
      </c>
      <c r="BX72" s="10">
        <v>648495.75654746837</v>
      </c>
      <c r="BY72" s="10">
        <v>1347386.5795128448</v>
      </c>
      <c r="BZ72" s="10">
        <v>3831792.1508702636</v>
      </c>
      <c r="CA72" s="10">
        <v>1533810.8028529959</v>
      </c>
      <c r="CB72" s="10">
        <v>762138.63476851175</v>
      </c>
      <c r="CC72" s="10">
        <v>941160.20281997789</v>
      </c>
      <c r="CD72" s="10">
        <v>498505.30279273755</v>
      </c>
      <c r="CE72" s="10">
        <v>175044.84225449234</v>
      </c>
      <c r="CF72" s="10">
        <v>488550.27933994867</v>
      </c>
      <c r="CG72" s="10">
        <v>143790.23602530643</v>
      </c>
      <c r="CH72" s="10">
        <v>24663.602021008974</v>
      </c>
      <c r="CI72" s="10">
        <v>6297928.404028804</v>
      </c>
      <c r="CJ72" s="10">
        <v>30991.737851628292</v>
      </c>
      <c r="CK72" s="10">
        <v>82633.25891702612</v>
      </c>
      <c r="CL72" s="10">
        <v>18545.659045038385</v>
      </c>
      <c r="CM72" s="10">
        <v>9811.8191043828137</v>
      </c>
      <c r="CN72" s="10">
        <v>613.61693075773189</v>
      </c>
      <c r="CO72" s="10">
        <v>214787.27832861748</v>
      </c>
      <c r="CP72" s="10">
        <v>6821.9252576828385</v>
      </c>
      <c r="CQ72" s="10">
        <v>361454.6582401584</v>
      </c>
      <c r="CR72" s="10">
        <v>38335.066828525058</v>
      </c>
      <c r="CS72" s="10">
        <v>24700.994725283883</v>
      </c>
      <c r="CT72" s="10">
        <v>151455.26822298029</v>
      </c>
      <c r="CU72" s="10">
        <v>150527.1140956782</v>
      </c>
      <c r="CV72" s="10">
        <v>31171.752404633135</v>
      </c>
      <c r="CW72" s="10">
        <v>51069.201752072113</v>
      </c>
      <c r="CX72" s="10">
        <v>1216168.3037286361</v>
      </c>
      <c r="CY72" s="10">
        <v>21205.035824714472</v>
      </c>
      <c r="CZ72" s="10">
        <v>1437479.7044104289</v>
      </c>
      <c r="DA72" s="10">
        <v>114512.65632611245</v>
      </c>
      <c r="DB72" s="10">
        <v>5465.2918636110044</v>
      </c>
      <c r="DC72" s="10">
        <v>9683.4710537969531</v>
      </c>
      <c r="DD72" s="10">
        <v>11721.256246773639</v>
      </c>
      <c r="DE72" s="10">
        <v>419.8659424132228</v>
      </c>
      <c r="DF72" s="10">
        <v>0.68792559602290737</v>
      </c>
      <c r="DG72" s="10">
        <v>0</v>
      </c>
      <c r="DH72" s="10">
        <v>0</v>
      </c>
      <c r="DI72" s="10">
        <v>0</v>
      </c>
      <c r="DJ72" s="10">
        <v>0</v>
      </c>
      <c r="DK72" s="10">
        <v>10593.56514426841</v>
      </c>
      <c r="DL72" s="10">
        <v>1389.0082956667634</v>
      </c>
      <c r="DM72" s="10">
        <v>1554.9425204131544</v>
      </c>
      <c r="DN72" s="10">
        <v>18.017780155816453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1174.2366933799374</v>
      </c>
      <c r="DV72" s="10">
        <v>97142.795503684698</v>
      </c>
      <c r="DW72" s="10">
        <v>18852.397880628661</v>
      </c>
      <c r="DX72" s="10">
        <v>0</v>
      </c>
      <c r="DY72" s="10">
        <v>0</v>
      </c>
      <c r="DZ72" s="10">
        <v>0</v>
      </c>
      <c r="EA72" s="10">
        <v>946.28992579347539</v>
      </c>
      <c r="EB72" s="10">
        <v>0</v>
      </c>
      <c r="EC72" s="10">
        <v>2734.9074619670537</v>
      </c>
      <c r="ED72" s="10">
        <v>652.85353673395718</v>
      </c>
      <c r="EE72" s="10">
        <v>21.521300091607731</v>
      </c>
      <c r="EF72" s="10">
        <v>272.65869548304971</v>
      </c>
      <c r="EG72" s="10">
        <v>0</v>
      </c>
      <c r="EH72" s="10">
        <v>1290.9883688559503</v>
      </c>
      <c r="EI72" s="10">
        <v>0</v>
      </c>
      <c r="EJ72" s="10">
        <v>0</v>
      </c>
      <c r="EK72" s="10">
        <v>0</v>
      </c>
      <c r="EL72" s="10">
        <v>0</v>
      </c>
      <c r="EM72" s="11">
        <v>52548001.764318131</v>
      </c>
      <c r="EN72" s="10">
        <v>0</v>
      </c>
      <c r="EO72" s="10">
        <v>0</v>
      </c>
      <c r="EP72" s="10">
        <v>0</v>
      </c>
      <c r="EQ72" s="11">
        <v>0</v>
      </c>
      <c r="ER72" s="10">
        <v>16131162.892794577</v>
      </c>
      <c r="ES72" s="10">
        <v>296726.08538373827</v>
      </c>
      <c r="ET72" s="11">
        <v>16427888.978178315</v>
      </c>
      <c r="EU72" s="10">
        <v>14199385.48195274</v>
      </c>
      <c r="EV72" s="11">
        <v>30627274.460131057</v>
      </c>
      <c r="EW72" s="10">
        <v>9732506.001812499</v>
      </c>
      <c r="EX72" s="11">
        <v>73414846.077947527</v>
      </c>
      <c r="EY72" s="12">
        <v>-27924.144689157605</v>
      </c>
    </row>
    <row r="73" spans="1:155" s="13" customFormat="1" ht="14.15" customHeight="1" x14ac:dyDescent="0.25">
      <c r="A73" s="23"/>
      <c r="B73" s="8" t="s">
        <v>77</v>
      </c>
      <c r="C73" s="9" t="s">
        <v>228</v>
      </c>
      <c r="D73" s="10">
        <v>237.37204207307292</v>
      </c>
      <c r="E73" s="10">
        <v>393.37550426546562</v>
      </c>
      <c r="F73" s="10">
        <v>1.8230459665440155</v>
      </c>
      <c r="G73" s="10">
        <v>26.935652870839874</v>
      </c>
      <c r="H73" s="10">
        <v>3808.5356191511569</v>
      </c>
      <c r="I73" s="10">
        <v>10195.13990183544</v>
      </c>
      <c r="J73" s="10">
        <v>1473.6020191565951</v>
      </c>
      <c r="K73" s="10">
        <v>7103.9420685004143</v>
      </c>
      <c r="L73" s="10">
        <v>783.31891168546986</v>
      </c>
      <c r="M73" s="10">
        <v>938.16922755384485</v>
      </c>
      <c r="N73" s="10">
        <v>1407.7123076617399</v>
      </c>
      <c r="O73" s="10">
        <v>1445.9245382415033</v>
      </c>
      <c r="P73" s="10">
        <v>283.67584379176515</v>
      </c>
      <c r="Q73" s="10">
        <v>85.844300172844413</v>
      </c>
      <c r="R73" s="10">
        <v>17.638656452981568</v>
      </c>
      <c r="S73" s="10">
        <v>1380.2018103650933</v>
      </c>
      <c r="T73" s="10">
        <v>393.81391706240004</v>
      </c>
      <c r="U73" s="10">
        <v>1335.3826493074412</v>
      </c>
      <c r="V73" s="10">
        <v>71.755195752009797</v>
      </c>
      <c r="W73" s="10">
        <v>243.06118277553023</v>
      </c>
      <c r="X73" s="10">
        <v>832.65755210435657</v>
      </c>
      <c r="Y73" s="10">
        <v>1639.5537976286839</v>
      </c>
      <c r="Z73" s="10">
        <v>919.80864269416782</v>
      </c>
      <c r="AA73" s="10">
        <v>987.79490571412418</v>
      </c>
      <c r="AB73" s="10">
        <v>629.7859489490944</v>
      </c>
      <c r="AC73" s="10">
        <v>1079.4812996925591</v>
      </c>
      <c r="AD73" s="10">
        <v>487.63368870384278</v>
      </c>
      <c r="AE73" s="10">
        <v>245.1915886018229</v>
      </c>
      <c r="AF73" s="10">
        <v>391.11232103599383</v>
      </c>
      <c r="AG73" s="10">
        <v>778.585680587659</v>
      </c>
      <c r="AH73" s="10">
        <v>2032.7186187913078</v>
      </c>
      <c r="AI73" s="10">
        <v>1710.0988132212158</v>
      </c>
      <c r="AJ73" s="10">
        <v>1027.5991363706455</v>
      </c>
      <c r="AK73" s="10">
        <v>4181.1582882833054</v>
      </c>
      <c r="AL73" s="10">
        <v>1418.4986296510194</v>
      </c>
      <c r="AM73" s="10">
        <v>7165.3424876600839</v>
      </c>
      <c r="AN73" s="10">
        <v>3255.2625888619336</v>
      </c>
      <c r="AO73" s="10">
        <v>5713.6914728110369</v>
      </c>
      <c r="AP73" s="10">
        <v>9497.2974809990246</v>
      </c>
      <c r="AQ73" s="10">
        <v>479.15842422373777</v>
      </c>
      <c r="AR73" s="10">
        <v>2384.735736261217</v>
      </c>
      <c r="AS73" s="10">
        <v>408.64364926506636</v>
      </c>
      <c r="AT73" s="10">
        <v>651.03548834829019</v>
      </c>
      <c r="AU73" s="10">
        <v>521.1065157545379</v>
      </c>
      <c r="AV73" s="10">
        <v>54.418959248305157</v>
      </c>
      <c r="AW73" s="10">
        <v>2689.135502892083</v>
      </c>
      <c r="AX73" s="10">
        <v>415.2530537429908</v>
      </c>
      <c r="AY73" s="10">
        <v>4831.7843878615422</v>
      </c>
      <c r="AZ73" s="10">
        <v>306.015927822903</v>
      </c>
      <c r="BA73" s="10">
        <v>2142.8088330545042</v>
      </c>
      <c r="BB73" s="10">
        <v>7396.6521410235364</v>
      </c>
      <c r="BC73" s="10">
        <v>621.46821466474262</v>
      </c>
      <c r="BD73" s="10">
        <v>1607.3857494292229</v>
      </c>
      <c r="BE73" s="10">
        <v>2485.0322793980686</v>
      </c>
      <c r="BF73" s="10">
        <v>1318.2507465489105</v>
      </c>
      <c r="BG73" s="10">
        <v>563.80089705604371</v>
      </c>
      <c r="BH73" s="10">
        <v>673.51809546261256</v>
      </c>
      <c r="BI73" s="10">
        <v>658.8295244300931</v>
      </c>
      <c r="BJ73" s="10">
        <v>1364.827580870191</v>
      </c>
      <c r="BK73" s="10">
        <v>1209.8446231223386</v>
      </c>
      <c r="BL73" s="10">
        <v>75.633593591401819</v>
      </c>
      <c r="BM73" s="10">
        <v>1440.086656876538</v>
      </c>
      <c r="BN73" s="10">
        <v>1377.7569904936161</v>
      </c>
      <c r="BO73" s="10">
        <v>11276.198766189997</v>
      </c>
      <c r="BP73" s="10">
        <v>1034.5043032561523</v>
      </c>
      <c r="BQ73" s="10">
        <v>1870.6243566877476</v>
      </c>
      <c r="BR73" s="10">
        <v>951.99679689047912</v>
      </c>
      <c r="BS73" s="10">
        <v>1939.9013689341186</v>
      </c>
      <c r="BT73" s="10">
        <v>511692.8489617306</v>
      </c>
      <c r="BU73" s="10">
        <v>6642.9597020418705</v>
      </c>
      <c r="BV73" s="10">
        <v>4180.0070620441866</v>
      </c>
      <c r="BW73" s="10">
        <v>6327.2231464552106</v>
      </c>
      <c r="BX73" s="10">
        <v>3058.0432443811555</v>
      </c>
      <c r="BY73" s="10">
        <v>12000.129566378255</v>
      </c>
      <c r="BZ73" s="10">
        <v>4073.1226465674968</v>
      </c>
      <c r="CA73" s="10">
        <v>3498.4616821165264</v>
      </c>
      <c r="CB73" s="10">
        <v>3593.3156991009473</v>
      </c>
      <c r="CC73" s="10">
        <v>1747.1311857333505</v>
      </c>
      <c r="CD73" s="10">
        <v>767.41890140270687</v>
      </c>
      <c r="CE73" s="10">
        <v>581.93732274426372</v>
      </c>
      <c r="CF73" s="10">
        <v>1586.0351781079637</v>
      </c>
      <c r="CG73" s="10">
        <v>2675.0001394819355</v>
      </c>
      <c r="CH73" s="10">
        <v>1671.103283409348</v>
      </c>
      <c r="CI73" s="10">
        <v>3037.5859872929673</v>
      </c>
      <c r="CJ73" s="10">
        <v>44299.463336998604</v>
      </c>
      <c r="CK73" s="10">
        <v>7387.898318706676</v>
      </c>
      <c r="CL73" s="10">
        <v>55025.870083612303</v>
      </c>
      <c r="CM73" s="10">
        <v>5086.2796972162569</v>
      </c>
      <c r="CN73" s="10">
        <v>4275.1149451169504</v>
      </c>
      <c r="CO73" s="10">
        <v>26586.864222982207</v>
      </c>
      <c r="CP73" s="10">
        <v>8784.6683394457395</v>
      </c>
      <c r="CQ73" s="10">
        <v>6306.9430228830806</v>
      </c>
      <c r="CR73" s="10">
        <v>562.3090657305811</v>
      </c>
      <c r="CS73" s="10">
        <v>265.16989951349643</v>
      </c>
      <c r="CT73" s="10">
        <v>20750.980736631791</v>
      </c>
      <c r="CU73" s="10">
        <v>6221.6749169506957</v>
      </c>
      <c r="CV73" s="10">
        <v>228.3968623924516</v>
      </c>
      <c r="CW73" s="10">
        <v>341.9003069619348</v>
      </c>
      <c r="CX73" s="10">
        <v>203120.67585024697</v>
      </c>
      <c r="CY73" s="10">
        <v>484807.03018699039</v>
      </c>
      <c r="CZ73" s="10">
        <v>44758.600384657322</v>
      </c>
      <c r="DA73" s="10">
        <v>7094.7080632617826</v>
      </c>
      <c r="DB73" s="10">
        <v>9015.2639000989548</v>
      </c>
      <c r="DC73" s="10">
        <v>944.21266022161831</v>
      </c>
      <c r="DD73" s="10">
        <v>9510.9954150717786</v>
      </c>
      <c r="DE73" s="10">
        <v>410.07422186837709</v>
      </c>
      <c r="DF73" s="10">
        <v>923.30698294784122</v>
      </c>
      <c r="DG73" s="10">
        <v>154.66561247203785</v>
      </c>
      <c r="DH73" s="10">
        <v>2211.846454510433</v>
      </c>
      <c r="DI73" s="10">
        <v>21463.781971562643</v>
      </c>
      <c r="DJ73" s="10">
        <v>323.98891953217935</v>
      </c>
      <c r="DK73" s="10">
        <v>17100.452913710633</v>
      </c>
      <c r="DL73" s="10">
        <v>4697.4035615924349</v>
      </c>
      <c r="DM73" s="10">
        <v>22348.401944065659</v>
      </c>
      <c r="DN73" s="10">
        <v>1308.126585639176</v>
      </c>
      <c r="DO73" s="10">
        <v>487121.43166193616</v>
      </c>
      <c r="DP73" s="10">
        <v>244.51862295617528</v>
      </c>
      <c r="DQ73" s="10">
        <v>8978.9582400164127</v>
      </c>
      <c r="DR73" s="10">
        <v>112191.78107903148</v>
      </c>
      <c r="DS73" s="10">
        <v>600.24835297434413</v>
      </c>
      <c r="DT73" s="10">
        <v>29039.55451870933</v>
      </c>
      <c r="DU73" s="10">
        <v>5868.9304702017826</v>
      </c>
      <c r="DV73" s="10">
        <v>18658.926529185061</v>
      </c>
      <c r="DW73" s="10">
        <v>16820.650294415103</v>
      </c>
      <c r="DX73" s="10">
        <v>4883.7071862344465</v>
      </c>
      <c r="DY73" s="10">
        <v>362.65481250969009</v>
      </c>
      <c r="DZ73" s="10">
        <v>16928.795996810339</v>
      </c>
      <c r="EA73" s="10">
        <v>52085.714937015269</v>
      </c>
      <c r="EB73" s="10">
        <v>31720.177744794852</v>
      </c>
      <c r="EC73" s="10">
        <v>2477.885686104531</v>
      </c>
      <c r="ED73" s="10">
        <v>934.05832130234444</v>
      </c>
      <c r="EE73" s="10">
        <v>1104.0283866741936</v>
      </c>
      <c r="EF73" s="10">
        <v>7148.4822949734844</v>
      </c>
      <c r="EG73" s="10">
        <v>303.44006189419264</v>
      </c>
      <c r="EH73" s="10">
        <v>313.75514609888199</v>
      </c>
      <c r="EI73" s="10">
        <v>787.38402056917835</v>
      </c>
      <c r="EJ73" s="10">
        <v>6122.6894435383938</v>
      </c>
      <c r="EK73" s="10">
        <v>97.361696782356347</v>
      </c>
      <c r="EL73" s="10">
        <v>37593.145352302301</v>
      </c>
      <c r="EM73" s="11">
        <v>2554208.5804500165</v>
      </c>
      <c r="EN73" s="10">
        <v>478099.56818814459</v>
      </c>
      <c r="EO73" s="10">
        <v>1139218.1762259298</v>
      </c>
      <c r="EP73" s="10">
        <v>0</v>
      </c>
      <c r="EQ73" s="11">
        <v>1617317.7444140743</v>
      </c>
      <c r="ER73" s="10">
        <v>5852945.5365955755</v>
      </c>
      <c r="ES73" s="10">
        <v>459788.62078806997</v>
      </c>
      <c r="ET73" s="11">
        <v>6312734.1573836459</v>
      </c>
      <c r="EU73" s="10">
        <v>14966802.859803284</v>
      </c>
      <c r="EV73" s="11">
        <v>22896854.761601005</v>
      </c>
      <c r="EW73" s="10">
        <v>4211496.5867435243</v>
      </c>
      <c r="EX73" s="11">
        <v>21473159.281847719</v>
      </c>
      <c r="EY73" s="12">
        <v>233592.52654022025</v>
      </c>
    </row>
    <row r="74" spans="1:155" s="13" customFormat="1" ht="14.15" customHeight="1" x14ac:dyDescent="0.25">
      <c r="A74" s="23"/>
      <c r="B74" s="8" t="s">
        <v>78</v>
      </c>
      <c r="C74" s="9" t="s">
        <v>229</v>
      </c>
      <c r="D74" s="10">
        <v>3262.2575492440888</v>
      </c>
      <c r="E74" s="10">
        <v>13491.461192653303</v>
      </c>
      <c r="F74" s="10">
        <v>398.06307694198114</v>
      </c>
      <c r="G74" s="10">
        <v>34145.290344563589</v>
      </c>
      <c r="H74" s="10">
        <v>26460.775434952622</v>
      </c>
      <c r="I74" s="10">
        <v>3637703.4885995667</v>
      </c>
      <c r="J74" s="10">
        <v>1169246.4718284963</v>
      </c>
      <c r="K74" s="10">
        <v>1049859.8916674415</v>
      </c>
      <c r="L74" s="10">
        <v>913831.38973755855</v>
      </c>
      <c r="M74" s="10">
        <v>585758.59884158196</v>
      </c>
      <c r="N74" s="10">
        <v>20878.875333913518</v>
      </c>
      <c r="O74" s="10">
        <v>54500.678215012696</v>
      </c>
      <c r="P74" s="10">
        <v>56690.164316425115</v>
      </c>
      <c r="Q74" s="10">
        <v>38549.972830997838</v>
      </c>
      <c r="R74" s="10">
        <v>18895.512194974337</v>
      </c>
      <c r="S74" s="10">
        <v>50694.725401940785</v>
      </c>
      <c r="T74" s="10">
        <v>10785.146262156022</v>
      </c>
      <c r="U74" s="10">
        <v>191460.5030441765</v>
      </c>
      <c r="V74" s="10">
        <v>15766.81180416735</v>
      </c>
      <c r="W74" s="10">
        <v>18691.064687004913</v>
      </c>
      <c r="X74" s="10">
        <v>32242.727129687679</v>
      </c>
      <c r="Y74" s="10">
        <v>142561.80431610125</v>
      </c>
      <c r="Z74" s="10">
        <v>71205.87105013353</v>
      </c>
      <c r="AA74" s="10">
        <v>139021.79190511152</v>
      </c>
      <c r="AB74" s="10">
        <v>88681.564541443062</v>
      </c>
      <c r="AC74" s="10">
        <v>554121.1104283405</v>
      </c>
      <c r="AD74" s="10">
        <v>26992.383482216752</v>
      </c>
      <c r="AE74" s="10">
        <v>43177.544332961697</v>
      </c>
      <c r="AF74" s="10">
        <v>53442.655082347243</v>
      </c>
      <c r="AG74" s="10">
        <v>49491.660956989399</v>
      </c>
      <c r="AH74" s="10">
        <v>201419.88027082078</v>
      </c>
      <c r="AI74" s="10">
        <v>66841.986090104765</v>
      </c>
      <c r="AJ74" s="10">
        <v>132172.27628389417</v>
      </c>
      <c r="AK74" s="10">
        <v>1135934.1225049577</v>
      </c>
      <c r="AL74" s="10">
        <v>278155.26635645574</v>
      </c>
      <c r="AM74" s="10">
        <v>162026.84137088156</v>
      </c>
      <c r="AN74" s="10">
        <v>112006.22141757254</v>
      </c>
      <c r="AO74" s="10">
        <v>330600.00532380113</v>
      </c>
      <c r="AP74" s="10">
        <v>847944.86694434099</v>
      </c>
      <c r="AQ74" s="10">
        <v>981980.22438452754</v>
      </c>
      <c r="AR74" s="10">
        <v>1818433.3481613863</v>
      </c>
      <c r="AS74" s="10">
        <v>1185379.0581720853</v>
      </c>
      <c r="AT74" s="10">
        <v>32329.065054971426</v>
      </c>
      <c r="AU74" s="10">
        <v>56794.959256763868</v>
      </c>
      <c r="AV74" s="10">
        <v>458103.06281610567</v>
      </c>
      <c r="AW74" s="10">
        <v>201101.32799699655</v>
      </c>
      <c r="AX74" s="10">
        <v>69150.424163373449</v>
      </c>
      <c r="AY74" s="10">
        <v>845664.55295960675</v>
      </c>
      <c r="AZ74" s="10">
        <v>73693.068695675684</v>
      </c>
      <c r="BA74" s="10">
        <v>272968.46534128225</v>
      </c>
      <c r="BB74" s="10">
        <v>585150.84459310619</v>
      </c>
      <c r="BC74" s="10">
        <v>4147700.4652379169</v>
      </c>
      <c r="BD74" s="10">
        <v>1055245.3138555561</v>
      </c>
      <c r="BE74" s="10">
        <v>854029.65594212199</v>
      </c>
      <c r="BF74" s="10">
        <v>350915.98331530398</v>
      </c>
      <c r="BG74" s="10">
        <v>544223.44325217954</v>
      </c>
      <c r="BH74" s="10">
        <v>134871.594775985</v>
      </c>
      <c r="BI74" s="10">
        <v>1614111.7970061719</v>
      </c>
      <c r="BJ74" s="10">
        <v>3642426.2499029208</v>
      </c>
      <c r="BK74" s="10">
        <v>13078224.021378804</v>
      </c>
      <c r="BL74" s="10">
        <v>115272.2562162932</v>
      </c>
      <c r="BM74" s="10">
        <v>330082.57664486114</v>
      </c>
      <c r="BN74" s="10">
        <v>135103.61708509369</v>
      </c>
      <c r="BO74" s="10">
        <v>4085113.5351430271</v>
      </c>
      <c r="BP74" s="10">
        <v>4000791.3850698946</v>
      </c>
      <c r="BQ74" s="10">
        <v>6471793.7462656917</v>
      </c>
      <c r="BR74" s="10">
        <v>4354475.1855979227</v>
      </c>
      <c r="BS74" s="10">
        <v>3698208.1778922845</v>
      </c>
      <c r="BT74" s="10">
        <v>741926.12695124384</v>
      </c>
      <c r="BU74" s="10">
        <v>21477851.137896277</v>
      </c>
      <c r="BV74" s="10">
        <v>6733678.2651799545</v>
      </c>
      <c r="BW74" s="10">
        <v>1218393.7651255713</v>
      </c>
      <c r="BX74" s="10">
        <v>2060807.2191923466</v>
      </c>
      <c r="BY74" s="10">
        <v>4200386.111653015</v>
      </c>
      <c r="BZ74" s="10">
        <v>4947542.156609213</v>
      </c>
      <c r="CA74" s="10">
        <v>4637358.6845526909</v>
      </c>
      <c r="CB74" s="10">
        <v>1406952.4513758498</v>
      </c>
      <c r="CC74" s="10">
        <v>2310743.8882350344</v>
      </c>
      <c r="CD74" s="10">
        <v>2013165.0809694105</v>
      </c>
      <c r="CE74" s="10">
        <v>3623738.5431174515</v>
      </c>
      <c r="CF74" s="10">
        <v>4488986.053072962</v>
      </c>
      <c r="CG74" s="10">
        <v>523975.72788619209</v>
      </c>
      <c r="CH74" s="10">
        <v>99168.06671645958</v>
      </c>
      <c r="CI74" s="10">
        <v>1436787.8248936238</v>
      </c>
      <c r="CJ74" s="10">
        <v>353724.55946863856</v>
      </c>
      <c r="CK74" s="10">
        <v>287376.02078675985</v>
      </c>
      <c r="CL74" s="10">
        <v>353549.46183259919</v>
      </c>
      <c r="CM74" s="10">
        <v>198913.20355032026</v>
      </c>
      <c r="CN74" s="10">
        <v>298150.11753695062</v>
      </c>
      <c r="CO74" s="10">
        <v>1202687.4778525319</v>
      </c>
      <c r="CP74" s="10">
        <v>174435.27967915204</v>
      </c>
      <c r="CQ74" s="10">
        <v>915455.14304358547</v>
      </c>
      <c r="CR74" s="10">
        <v>468572.45950445905</v>
      </c>
      <c r="CS74" s="10">
        <v>73547.603124285015</v>
      </c>
      <c r="CT74" s="10">
        <v>190267.82959239581</v>
      </c>
      <c r="CU74" s="10">
        <v>298420.89895725553</v>
      </c>
      <c r="CV74" s="10">
        <v>19485.407654878225</v>
      </c>
      <c r="CW74" s="10">
        <v>29046.540469692194</v>
      </c>
      <c r="CX74" s="10">
        <v>1075876.0899110436</v>
      </c>
      <c r="CY74" s="10">
        <v>841422.97872587305</v>
      </c>
      <c r="CZ74" s="10">
        <v>1326017.9114509318</v>
      </c>
      <c r="DA74" s="10">
        <v>17362.180839257042</v>
      </c>
      <c r="DB74" s="10">
        <v>143897.47846868099</v>
      </c>
      <c r="DC74" s="10">
        <v>89710.315864643606</v>
      </c>
      <c r="DD74" s="10">
        <v>205228.27327695873</v>
      </c>
      <c r="DE74" s="10">
        <v>1603759.844573522</v>
      </c>
      <c r="DF74" s="10">
        <v>1716593.7176883996</v>
      </c>
      <c r="DG74" s="10">
        <v>150549.86339623106</v>
      </c>
      <c r="DH74" s="10">
        <v>1364371.129993971</v>
      </c>
      <c r="DI74" s="10">
        <v>28367.360766925158</v>
      </c>
      <c r="DJ74" s="10">
        <v>0</v>
      </c>
      <c r="DK74" s="10">
        <v>11417.973021753176</v>
      </c>
      <c r="DL74" s="10">
        <v>10915.951958143851</v>
      </c>
      <c r="DM74" s="10">
        <v>16405.687137251243</v>
      </c>
      <c r="DN74" s="10">
        <v>954.21485263387581</v>
      </c>
      <c r="DO74" s="10">
        <v>28351.825787598129</v>
      </c>
      <c r="DP74" s="10">
        <v>14.117396716868306</v>
      </c>
      <c r="DQ74" s="10">
        <v>508.68089631725701</v>
      </c>
      <c r="DR74" s="10">
        <v>7004.0761585426826</v>
      </c>
      <c r="DS74" s="10">
        <v>2189.6845655822526</v>
      </c>
      <c r="DT74" s="10">
        <v>51533.356189633341</v>
      </c>
      <c r="DU74" s="10">
        <v>2523.4698906968747</v>
      </c>
      <c r="DV74" s="10">
        <v>156236.59544040408</v>
      </c>
      <c r="DW74" s="10">
        <v>8825.572518958239</v>
      </c>
      <c r="DX74" s="10">
        <v>144228.48005647122</v>
      </c>
      <c r="DY74" s="10">
        <v>1483.0788645955602</v>
      </c>
      <c r="DZ74" s="10">
        <v>2148.6175972257952</v>
      </c>
      <c r="EA74" s="10">
        <v>4051.3965096020902</v>
      </c>
      <c r="EB74" s="10">
        <v>94593.254654315882</v>
      </c>
      <c r="EC74" s="10">
        <v>73671.266237037955</v>
      </c>
      <c r="ED74" s="10">
        <v>2631.0641740039155</v>
      </c>
      <c r="EE74" s="10">
        <v>1816.4965818081032</v>
      </c>
      <c r="EF74" s="10">
        <v>1036.4952786985584</v>
      </c>
      <c r="EG74" s="10">
        <v>15.441443855699594</v>
      </c>
      <c r="EH74" s="10">
        <v>193.77624332126524</v>
      </c>
      <c r="EI74" s="10">
        <v>54.681711195033486</v>
      </c>
      <c r="EJ74" s="10">
        <v>554.24525412460889</v>
      </c>
      <c r="EK74" s="10">
        <v>89.129055145492416</v>
      </c>
      <c r="EL74" s="10">
        <v>138.24687201670378</v>
      </c>
      <c r="EM74" s="11">
        <v>143544286.25611475</v>
      </c>
      <c r="EN74" s="10">
        <v>9013.1816892948573</v>
      </c>
      <c r="EO74" s="10">
        <v>17598.197142595658</v>
      </c>
      <c r="EP74" s="10">
        <v>0</v>
      </c>
      <c r="EQ74" s="11">
        <v>26611.378831890514</v>
      </c>
      <c r="ER74" s="10">
        <v>21770153.660253495</v>
      </c>
      <c r="ES74" s="10">
        <v>-2215417.4990423229</v>
      </c>
      <c r="ET74" s="11">
        <v>19554736.16121117</v>
      </c>
      <c r="EU74" s="10">
        <v>25020484.411311336</v>
      </c>
      <c r="EV74" s="11">
        <v>44601831.951354399</v>
      </c>
      <c r="EW74" s="10">
        <v>17062785.477575</v>
      </c>
      <c r="EX74" s="11">
        <v>171283381.71806341</v>
      </c>
      <c r="EY74" s="12">
        <v>200048.98816928267</v>
      </c>
    </row>
    <row r="75" spans="1:155" s="13" customFormat="1" ht="14.15" customHeight="1" x14ac:dyDescent="0.25">
      <c r="A75" s="23"/>
      <c r="B75" s="8" t="s">
        <v>79</v>
      </c>
      <c r="C75" s="9" t="s">
        <v>230</v>
      </c>
      <c r="D75" s="10">
        <v>0</v>
      </c>
      <c r="E75" s="10">
        <v>0</v>
      </c>
      <c r="F75" s="10">
        <v>6.4445609513169256E-3</v>
      </c>
      <c r="G75" s="10">
        <v>0</v>
      </c>
      <c r="H75" s="10">
        <v>0</v>
      </c>
      <c r="I75" s="10">
        <v>4316844.9334014179</v>
      </c>
      <c r="J75" s="10">
        <v>1847578.5860521907</v>
      </c>
      <c r="K75" s="10">
        <v>1799614.9275313781</v>
      </c>
      <c r="L75" s="10">
        <v>1432327.7624880588</v>
      </c>
      <c r="M75" s="10">
        <v>1560086.2426591243</v>
      </c>
      <c r="N75" s="10">
        <v>1144125.8348377375</v>
      </c>
      <c r="O75" s="10">
        <v>15585.480616179932</v>
      </c>
      <c r="P75" s="10">
        <v>5176.4786581822254</v>
      </c>
      <c r="Q75" s="10">
        <v>0</v>
      </c>
      <c r="R75" s="10">
        <v>11.098273012737605</v>
      </c>
      <c r="S75" s="10">
        <v>2924.3676386868678</v>
      </c>
      <c r="T75" s="10">
        <v>7043.0599577398534</v>
      </c>
      <c r="U75" s="10">
        <v>3070.9426799723519</v>
      </c>
      <c r="V75" s="10">
        <v>103.85327205286832</v>
      </c>
      <c r="W75" s="10">
        <v>9.7770795900288725</v>
      </c>
      <c r="X75" s="10">
        <v>0</v>
      </c>
      <c r="Y75" s="10">
        <v>1693.3835048223991</v>
      </c>
      <c r="Z75" s="10">
        <v>0</v>
      </c>
      <c r="AA75" s="10">
        <v>72.465664074479534</v>
      </c>
      <c r="AB75" s="10">
        <v>410.24528628803182</v>
      </c>
      <c r="AC75" s="10">
        <v>19158.033029716167</v>
      </c>
      <c r="AD75" s="10">
        <v>407.86024009853492</v>
      </c>
      <c r="AE75" s="10">
        <v>209.34992570689769</v>
      </c>
      <c r="AF75" s="10">
        <v>32015.173430748182</v>
      </c>
      <c r="AG75" s="10">
        <v>2442.831925024122</v>
      </c>
      <c r="AH75" s="10">
        <v>22187.289313354344</v>
      </c>
      <c r="AI75" s="10">
        <v>5003.9293826153817</v>
      </c>
      <c r="AJ75" s="10">
        <v>9780.3491248542632</v>
      </c>
      <c r="AK75" s="10">
        <v>22325.521039485022</v>
      </c>
      <c r="AL75" s="10">
        <v>2110.8950612087397</v>
      </c>
      <c r="AM75" s="10">
        <v>89.646588858873415</v>
      </c>
      <c r="AN75" s="10">
        <v>123.69085214377282</v>
      </c>
      <c r="AO75" s="10">
        <v>411.86415651314354</v>
      </c>
      <c r="AP75" s="10">
        <v>26516.367975160818</v>
      </c>
      <c r="AQ75" s="10">
        <v>95229.007949362087</v>
      </c>
      <c r="AR75" s="10">
        <v>12746.783089338162</v>
      </c>
      <c r="AS75" s="10">
        <v>4951.7155549376621</v>
      </c>
      <c r="AT75" s="10">
        <v>9.5002679107639914</v>
      </c>
      <c r="AU75" s="10">
        <v>285.90017903046714</v>
      </c>
      <c r="AV75" s="10">
        <v>2213.7281309076316</v>
      </c>
      <c r="AW75" s="10">
        <v>1704.809694190182</v>
      </c>
      <c r="AX75" s="10">
        <v>3035.1583477746835</v>
      </c>
      <c r="AY75" s="10">
        <v>66558.108266000214</v>
      </c>
      <c r="AZ75" s="10">
        <v>13106.138602776406</v>
      </c>
      <c r="BA75" s="10">
        <v>4764.0540127279237</v>
      </c>
      <c r="BB75" s="10">
        <v>4105.0141080819958</v>
      </c>
      <c r="BC75" s="10">
        <v>1733756.332210118</v>
      </c>
      <c r="BD75" s="10">
        <v>225335.73747723774</v>
      </c>
      <c r="BE75" s="10">
        <v>189840.77677709539</v>
      </c>
      <c r="BF75" s="10">
        <v>59134.628836466451</v>
      </c>
      <c r="BG75" s="10">
        <v>641.02462079402983</v>
      </c>
      <c r="BH75" s="10">
        <v>32919.985084663829</v>
      </c>
      <c r="BI75" s="10">
        <v>34742.049231809113</v>
      </c>
      <c r="BJ75" s="10">
        <v>456357.5786538283</v>
      </c>
      <c r="BK75" s="10">
        <v>2059745.1303069945</v>
      </c>
      <c r="BL75" s="10">
        <v>1185.9089657851036</v>
      </c>
      <c r="BM75" s="10">
        <v>182285.19417806843</v>
      </c>
      <c r="BN75" s="10">
        <v>6273.4731070649514</v>
      </c>
      <c r="BO75" s="10">
        <v>2951961.0748382211</v>
      </c>
      <c r="BP75" s="10">
        <v>253.44912172530911</v>
      </c>
      <c r="BQ75" s="10">
        <v>642.84959431153254</v>
      </c>
      <c r="BR75" s="10">
        <v>56309.604740137256</v>
      </c>
      <c r="BS75" s="10">
        <v>107373.03717062595</v>
      </c>
      <c r="BT75" s="10">
        <v>2422.1965048427523</v>
      </c>
      <c r="BU75" s="10">
        <v>37853.644623021086</v>
      </c>
      <c r="BV75" s="10">
        <v>16325049.12896036</v>
      </c>
      <c r="BW75" s="10">
        <v>146926.22971989305</v>
      </c>
      <c r="BX75" s="10">
        <v>612.56516018628872</v>
      </c>
      <c r="BY75" s="10">
        <v>586279.02532077522</v>
      </c>
      <c r="BZ75" s="10">
        <v>35344.463582929639</v>
      </c>
      <c r="CA75" s="10">
        <v>32609.096436400287</v>
      </c>
      <c r="CB75" s="10">
        <v>15848.634525685758</v>
      </c>
      <c r="CC75" s="10">
        <v>315961.90363020787</v>
      </c>
      <c r="CD75" s="10">
        <v>21054.495993206401</v>
      </c>
      <c r="CE75" s="10">
        <v>7.422955703862204</v>
      </c>
      <c r="CF75" s="10">
        <v>38541.808794673081</v>
      </c>
      <c r="CG75" s="10">
        <v>32516.783270290547</v>
      </c>
      <c r="CH75" s="10">
        <v>343.19249583741663</v>
      </c>
      <c r="CI75" s="10">
        <v>0</v>
      </c>
      <c r="CJ75" s="10">
        <v>25.849941474623193</v>
      </c>
      <c r="CK75" s="10">
        <v>523.75653209359859</v>
      </c>
      <c r="CL75" s="10">
        <v>7247.7302819560555</v>
      </c>
      <c r="CM75" s="10">
        <v>1.4557508509020496</v>
      </c>
      <c r="CN75" s="10">
        <v>0</v>
      </c>
      <c r="CO75" s="10">
        <v>261.38114081014061</v>
      </c>
      <c r="CP75" s="10">
        <v>516.10963398528543</v>
      </c>
      <c r="CQ75" s="10">
        <v>47389.148084933164</v>
      </c>
      <c r="CR75" s="10">
        <v>61973.288275051265</v>
      </c>
      <c r="CS75" s="10">
        <v>50805.308359795017</v>
      </c>
      <c r="CT75" s="10">
        <v>92389.211038534937</v>
      </c>
      <c r="CU75" s="10">
        <v>2814.1333885902936</v>
      </c>
      <c r="CV75" s="10">
        <v>7753.444803058147</v>
      </c>
      <c r="CW75" s="10">
        <v>0.40705802991331985</v>
      </c>
      <c r="CX75" s="10">
        <v>1287356.4362211239</v>
      </c>
      <c r="CY75" s="10">
        <v>440356.74400366982</v>
      </c>
      <c r="CZ75" s="10">
        <v>100302.34276469404</v>
      </c>
      <c r="DA75" s="10">
        <v>369856.86931100435</v>
      </c>
      <c r="DB75" s="10">
        <v>0</v>
      </c>
      <c r="DC75" s="10">
        <v>1390.1792851834498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  <c r="DL75" s="10">
        <v>0</v>
      </c>
      <c r="DM75" s="10">
        <v>0</v>
      </c>
      <c r="DN75" s="10">
        <v>0</v>
      </c>
      <c r="DO75" s="10">
        <v>0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1">
        <v>40649264.38905739</v>
      </c>
      <c r="EN75" s="10">
        <v>0</v>
      </c>
      <c r="EO75" s="10">
        <v>0</v>
      </c>
      <c r="EP75" s="10">
        <v>0</v>
      </c>
      <c r="EQ75" s="11">
        <v>0</v>
      </c>
      <c r="ER75" s="10">
        <v>75017167.112705037</v>
      </c>
      <c r="ES75" s="10">
        <v>302716.16119872784</v>
      </c>
      <c r="ET75" s="11">
        <v>75319883.273903772</v>
      </c>
      <c r="EU75" s="10">
        <v>10759898.166936746</v>
      </c>
      <c r="EV75" s="11">
        <v>86079781.440840513</v>
      </c>
      <c r="EW75" s="10">
        <v>4344399.2012906251</v>
      </c>
      <c r="EX75" s="11">
        <v>122812837.48514685</v>
      </c>
      <c r="EY75" s="12">
        <v>428190.8565395698</v>
      </c>
    </row>
    <row r="76" spans="1:155" s="13" customFormat="1" ht="14.15" customHeight="1" x14ac:dyDescent="0.25">
      <c r="A76" s="23"/>
      <c r="B76" s="8" t="s">
        <v>80</v>
      </c>
      <c r="C76" s="9" t="s">
        <v>231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12594.953826706167</v>
      </c>
      <c r="J76" s="10">
        <v>25737.005299741842</v>
      </c>
      <c r="K76" s="10">
        <v>8911.2966096546115</v>
      </c>
      <c r="L76" s="10">
        <v>945.02746292387496</v>
      </c>
      <c r="M76" s="10">
        <v>12185.902433047337</v>
      </c>
      <c r="N76" s="10">
        <v>2797.0736611244724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23953.120084601091</v>
      </c>
      <c r="V76" s="10">
        <v>49.575904378976716</v>
      </c>
      <c r="W76" s="10">
        <v>286.24584715545228</v>
      </c>
      <c r="X76" s="10">
        <v>38.4601168964697</v>
      </c>
      <c r="Y76" s="10">
        <v>1786.994129995041</v>
      </c>
      <c r="Z76" s="10">
        <v>338.88580836384835</v>
      </c>
      <c r="AA76" s="10">
        <v>2208.0972082832982</v>
      </c>
      <c r="AB76" s="10">
        <v>16.428728373189848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329963.78472273308</v>
      </c>
      <c r="AL76" s="10">
        <v>134532.6103068807</v>
      </c>
      <c r="AM76" s="10">
        <v>123896.0433720791</v>
      </c>
      <c r="AN76" s="10">
        <v>13097.14173227607</v>
      </c>
      <c r="AO76" s="10">
        <v>42491.839291902616</v>
      </c>
      <c r="AP76" s="10">
        <v>479434.5093565865</v>
      </c>
      <c r="AQ76" s="10">
        <v>18945.330890351182</v>
      </c>
      <c r="AR76" s="10">
        <v>986485.19871074287</v>
      </c>
      <c r="AS76" s="10">
        <v>507008.90635468008</v>
      </c>
      <c r="AT76" s="10">
        <v>4146.2408118101921</v>
      </c>
      <c r="AU76" s="10">
        <v>8682.6866207970597</v>
      </c>
      <c r="AV76" s="10">
        <v>766164.19879748463</v>
      </c>
      <c r="AW76" s="10">
        <v>51188.359833351868</v>
      </c>
      <c r="AX76" s="10">
        <v>4717.3437214507676</v>
      </c>
      <c r="AY76" s="10">
        <v>11811.076507552823</v>
      </c>
      <c r="AZ76" s="10">
        <v>715.54096612821832</v>
      </c>
      <c r="BA76" s="10">
        <v>328352.1739208271</v>
      </c>
      <c r="BB76" s="10">
        <v>284914.96354164206</v>
      </c>
      <c r="BC76" s="10">
        <v>188950.59563731911</v>
      </c>
      <c r="BD76" s="10">
        <v>27588.667230964915</v>
      </c>
      <c r="BE76" s="10">
        <v>172956.00048958941</v>
      </c>
      <c r="BF76" s="10">
        <v>56311.966136069532</v>
      </c>
      <c r="BG76" s="10">
        <v>14464.345623652387</v>
      </c>
      <c r="BH76" s="10">
        <v>30269.85355788466</v>
      </c>
      <c r="BI76" s="10">
        <v>43221.041704087278</v>
      </c>
      <c r="BJ76" s="10">
        <v>61625.316167709432</v>
      </c>
      <c r="BK76" s="10">
        <v>48419.96452255152</v>
      </c>
      <c r="BL76" s="10">
        <v>287.9945569538699</v>
      </c>
      <c r="BM76" s="10">
        <v>16332.304028177894</v>
      </c>
      <c r="BN76" s="10">
        <v>200102.55274421244</v>
      </c>
      <c r="BO76" s="10">
        <v>686934.41427131894</v>
      </c>
      <c r="BP76" s="10">
        <v>32686.238816160305</v>
      </c>
      <c r="BQ76" s="10">
        <v>23901.029777634078</v>
      </c>
      <c r="BR76" s="10">
        <v>50036.888785188312</v>
      </c>
      <c r="BS76" s="10">
        <v>163972.63940989433</v>
      </c>
      <c r="BT76" s="10">
        <v>42721.357342733507</v>
      </c>
      <c r="BU76" s="10">
        <v>224950.18608842365</v>
      </c>
      <c r="BV76" s="10">
        <v>15040.507710132268</v>
      </c>
      <c r="BW76" s="10">
        <v>5850431.9913567556</v>
      </c>
      <c r="BX76" s="10">
        <v>33543.585374753253</v>
      </c>
      <c r="BY76" s="10">
        <v>183584.24697275626</v>
      </c>
      <c r="BZ76" s="10">
        <v>112885.33201649216</v>
      </c>
      <c r="CA76" s="10">
        <v>95264.47823192364</v>
      </c>
      <c r="CB76" s="10">
        <v>19675.700901424716</v>
      </c>
      <c r="CC76" s="10">
        <v>6699.6918678764669</v>
      </c>
      <c r="CD76" s="10">
        <v>92042.228166981295</v>
      </c>
      <c r="CE76" s="10">
        <v>27902.672901708509</v>
      </c>
      <c r="CF76" s="10">
        <v>68182.203939170693</v>
      </c>
      <c r="CG76" s="10">
        <v>45687.166285799169</v>
      </c>
      <c r="CH76" s="10">
        <v>15964.669473848782</v>
      </c>
      <c r="CI76" s="10">
        <v>271556.12240330671</v>
      </c>
      <c r="CJ76" s="10">
        <v>36611.670530381074</v>
      </c>
      <c r="CK76" s="10">
        <v>15211.410972376034</v>
      </c>
      <c r="CL76" s="10">
        <v>136330.77305019481</v>
      </c>
      <c r="CM76" s="10">
        <v>71753.190427640307</v>
      </c>
      <c r="CN76" s="10">
        <v>70761.87114717043</v>
      </c>
      <c r="CO76" s="10">
        <v>257041.38037313483</v>
      </c>
      <c r="CP76" s="10">
        <v>28014.110149519533</v>
      </c>
      <c r="CQ76" s="10">
        <v>77709.988992405619</v>
      </c>
      <c r="CR76" s="10">
        <v>23245.954079142608</v>
      </c>
      <c r="CS76" s="10">
        <v>27.662457466634368</v>
      </c>
      <c r="CT76" s="10">
        <v>40478.146013351339</v>
      </c>
      <c r="CU76" s="10">
        <v>3362.1891204911963</v>
      </c>
      <c r="CV76" s="10">
        <v>297.57941129643194</v>
      </c>
      <c r="CW76" s="10">
        <v>7.3785449364250741</v>
      </c>
      <c r="CX76" s="10">
        <v>36096.440875438704</v>
      </c>
      <c r="CY76" s="10">
        <v>962.36645018230911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2279.2613445473585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1">
        <v>13912782.345013656</v>
      </c>
      <c r="EN76" s="10">
        <v>0</v>
      </c>
      <c r="EO76" s="10">
        <v>0</v>
      </c>
      <c r="EP76" s="10">
        <v>0</v>
      </c>
      <c r="EQ76" s="11">
        <v>0</v>
      </c>
      <c r="ER76" s="10">
        <v>31873876.379189879</v>
      </c>
      <c r="ES76" s="10">
        <v>132755.94282219664</v>
      </c>
      <c r="ET76" s="11">
        <v>32006632.322012074</v>
      </c>
      <c r="EU76" s="10">
        <v>4424187.8311177688</v>
      </c>
      <c r="EV76" s="11">
        <v>36430820.153129846</v>
      </c>
      <c r="EW76" s="10">
        <v>4027865.7085000002</v>
      </c>
      <c r="EX76" s="11">
        <v>46046115.505558573</v>
      </c>
      <c r="EY76" s="12">
        <v>-269621.28408493102</v>
      </c>
    </row>
    <row r="77" spans="1:155" s="13" customFormat="1" ht="14.15" customHeight="1" x14ac:dyDescent="0.25">
      <c r="A77" s="23"/>
      <c r="B77" s="8" t="s">
        <v>81</v>
      </c>
      <c r="C77" s="9" t="s">
        <v>232</v>
      </c>
      <c r="D77" s="10">
        <v>4121263.3860637229</v>
      </c>
      <c r="E77" s="10">
        <v>590707.68825913279</v>
      </c>
      <c r="F77" s="10">
        <v>380778.28660384164</v>
      </c>
      <c r="G77" s="10">
        <v>571316.56533888518</v>
      </c>
      <c r="H77" s="10">
        <v>108661.98419462165</v>
      </c>
      <c r="I77" s="10">
        <v>149.92791831138146</v>
      </c>
      <c r="J77" s="10">
        <v>12276.144886697108</v>
      </c>
      <c r="K77" s="10">
        <v>630.47307410584096</v>
      </c>
      <c r="L77" s="10">
        <v>0</v>
      </c>
      <c r="M77" s="10">
        <v>452.56968040820595</v>
      </c>
      <c r="N77" s="10">
        <v>104.42055203348012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34379.265740165909</v>
      </c>
      <c r="V77" s="10">
        <v>46.479549519444873</v>
      </c>
      <c r="W77" s="10">
        <v>3.5395568706435143</v>
      </c>
      <c r="X77" s="10">
        <v>0</v>
      </c>
      <c r="Y77" s="10">
        <v>3681.5875900000005</v>
      </c>
      <c r="Z77" s="10">
        <v>0</v>
      </c>
      <c r="AA77" s="10">
        <v>3125.3616175976495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137465.61557044825</v>
      </c>
      <c r="AL77" s="10">
        <v>178.47730482163814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1390.5727769380967</v>
      </c>
      <c r="AT77" s="10">
        <v>3010.2363100253142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52180.222827599027</v>
      </c>
      <c r="BQ77" s="10">
        <v>0</v>
      </c>
      <c r="BR77" s="10">
        <v>0</v>
      </c>
      <c r="BS77" s="10">
        <v>0</v>
      </c>
      <c r="BT77" s="10">
        <v>0</v>
      </c>
      <c r="BU77" s="10">
        <v>4980.9124781567079</v>
      </c>
      <c r="BV77" s="10">
        <v>3680.7664365460487</v>
      </c>
      <c r="BW77" s="10">
        <v>10730.718395871285</v>
      </c>
      <c r="BX77" s="10">
        <v>3657535.5464449474</v>
      </c>
      <c r="BY77" s="10">
        <v>947.99803689308737</v>
      </c>
      <c r="BZ77" s="10">
        <v>0</v>
      </c>
      <c r="CA77" s="10">
        <v>0</v>
      </c>
      <c r="CB77" s="10">
        <v>0</v>
      </c>
      <c r="CC77" s="10">
        <v>0</v>
      </c>
      <c r="CD77" s="10">
        <v>5803.7054803786505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11772.22710857478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1">
        <v>9717254.6797971148</v>
      </c>
      <c r="EN77" s="10">
        <v>0</v>
      </c>
      <c r="EO77" s="10">
        <v>0</v>
      </c>
      <c r="EP77" s="10">
        <v>0</v>
      </c>
      <c r="EQ77" s="11">
        <v>0</v>
      </c>
      <c r="ER77" s="10">
        <v>18973790.081060853</v>
      </c>
      <c r="ES77" s="10">
        <v>-237962.77099538859</v>
      </c>
      <c r="ET77" s="11">
        <v>18735827.310065463</v>
      </c>
      <c r="EU77" s="10">
        <v>2039279.4737415835</v>
      </c>
      <c r="EV77" s="11">
        <v>20775106.783807047</v>
      </c>
      <c r="EW77" s="10">
        <v>648941.52707187494</v>
      </c>
      <c r="EX77" s="11">
        <v>30033342.221548833</v>
      </c>
      <c r="EY77" s="12">
        <v>189922.28501654603</v>
      </c>
    </row>
    <row r="78" spans="1:155" s="13" customFormat="1" ht="14.15" customHeight="1" x14ac:dyDescent="0.25">
      <c r="A78" s="23"/>
      <c r="B78" s="8" t="s">
        <v>82</v>
      </c>
      <c r="C78" s="9" t="s">
        <v>233</v>
      </c>
      <c r="D78" s="10">
        <v>514.67578621404107</v>
      </c>
      <c r="E78" s="10">
        <v>2392.1297778853623</v>
      </c>
      <c r="F78" s="10">
        <v>37.285966936431286</v>
      </c>
      <c r="G78" s="10">
        <v>3661.2030232616398</v>
      </c>
      <c r="H78" s="10">
        <v>61366.397469134106</v>
      </c>
      <c r="I78" s="10">
        <v>96981.350126624442</v>
      </c>
      <c r="J78" s="10">
        <v>1696880.0345333368</v>
      </c>
      <c r="K78" s="10">
        <v>133328.87659763425</v>
      </c>
      <c r="L78" s="10">
        <v>117224.48560643467</v>
      </c>
      <c r="M78" s="10">
        <v>481262.10499525437</v>
      </c>
      <c r="N78" s="10">
        <v>29914.273794072269</v>
      </c>
      <c r="O78" s="10">
        <v>18382.187702346517</v>
      </c>
      <c r="P78" s="10">
        <v>62830.922752349528</v>
      </c>
      <c r="Q78" s="10">
        <v>28622.817052546518</v>
      </c>
      <c r="R78" s="10">
        <v>2203.1674648190678</v>
      </c>
      <c r="S78" s="10">
        <v>56143.072420024779</v>
      </c>
      <c r="T78" s="10">
        <v>6924.0732511943706</v>
      </c>
      <c r="U78" s="10">
        <v>127370.93743954034</v>
      </c>
      <c r="V78" s="10">
        <v>9121.4718385173783</v>
      </c>
      <c r="W78" s="10">
        <v>23160.491204606147</v>
      </c>
      <c r="X78" s="10">
        <v>40163.474030520512</v>
      </c>
      <c r="Y78" s="10">
        <v>64332.959215780953</v>
      </c>
      <c r="Z78" s="10">
        <v>213394.81440560977</v>
      </c>
      <c r="AA78" s="10">
        <v>298271.83614621992</v>
      </c>
      <c r="AB78" s="10">
        <v>114921.02703367677</v>
      </c>
      <c r="AC78" s="10">
        <v>1009221.4165181259</v>
      </c>
      <c r="AD78" s="10">
        <v>153561.84721354718</v>
      </c>
      <c r="AE78" s="10">
        <v>77481.638940865349</v>
      </c>
      <c r="AF78" s="10">
        <v>73672.187369702238</v>
      </c>
      <c r="AG78" s="10">
        <v>35822.940974920421</v>
      </c>
      <c r="AH78" s="10">
        <v>957425.60432774038</v>
      </c>
      <c r="AI78" s="10">
        <v>210888.20091399405</v>
      </c>
      <c r="AJ78" s="10">
        <v>289985.71905145899</v>
      </c>
      <c r="AK78" s="10">
        <v>95492.825486997972</v>
      </c>
      <c r="AL78" s="10">
        <v>63109.741191559617</v>
      </c>
      <c r="AM78" s="10">
        <v>609702.38389851584</v>
      </c>
      <c r="AN78" s="10">
        <v>727885.00252047728</v>
      </c>
      <c r="AO78" s="10">
        <v>151824.04067071446</v>
      </c>
      <c r="AP78" s="10">
        <v>321433.59653463139</v>
      </c>
      <c r="AQ78" s="10">
        <v>22931.334488284043</v>
      </c>
      <c r="AR78" s="10">
        <v>61432.721597376505</v>
      </c>
      <c r="AS78" s="10">
        <v>46092.774963854936</v>
      </c>
      <c r="AT78" s="10">
        <v>51430.226813906367</v>
      </c>
      <c r="AU78" s="10">
        <v>12966.253092471421</v>
      </c>
      <c r="AV78" s="10">
        <v>38235.258050910255</v>
      </c>
      <c r="AW78" s="10">
        <v>46878.314022600141</v>
      </c>
      <c r="AX78" s="10">
        <v>78853.244097311661</v>
      </c>
      <c r="AY78" s="10">
        <v>175508.15065814776</v>
      </c>
      <c r="AZ78" s="10">
        <v>54495.091822586415</v>
      </c>
      <c r="BA78" s="10">
        <v>24795.39220910833</v>
      </c>
      <c r="BB78" s="10">
        <v>117017.41676532304</v>
      </c>
      <c r="BC78" s="10">
        <v>233705.99898243402</v>
      </c>
      <c r="BD78" s="10">
        <v>55414.539952808089</v>
      </c>
      <c r="BE78" s="10">
        <v>256429.40828035964</v>
      </c>
      <c r="BF78" s="10">
        <v>160085.39218910126</v>
      </c>
      <c r="BG78" s="10">
        <v>119287.61305922209</v>
      </c>
      <c r="BH78" s="10">
        <v>2122.7037198970602</v>
      </c>
      <c r="BI78" s="10">
        <v>2684.3912501135133</v>
      </c>
      <c r="BJ78" s="10">
        <v>68465.82504520395</v>
      </c>
      <c r="BK78" s="10">
        <v>91409.682577239131</v>
      </c>
      <c r="BL78" s="10">
        <v>4139.3379042046945</v>
      </c>
      <c r="BM78" s="10">
        <v>55775.182876950203</v>
      </c>
      <c r="BN78" s="10">
        <v>8531.5423505397757</v>
      </c>
      <c r="BO78" s="10">
        <v>249692.05770724313</v>
      </c>
      <c r="BP78" s="10">
        <v>129747.24377637618</v>
      </c>
      <c r="BQ78" s="10">
        <v>137704.61947830894</v>
      </c>
      <c r="BR78" s="10">
        <v>146005.97737233582</v>
      </c>
      <c r="BS78" s="10">
        <v>329830.10484714486</v>
      </c>
      <c r="BT78" s="10">
        <v>469054.03787936521</v>
      </c>
      <c r="BU78" s="10">
        <v>401053.67038626346</v>
      </c>
      <c r="BV78" s="10">
        <v>788267.04825158266</v>
      </c>
      <c r="BW78" s="10">
        <v>164499.93624794687</v>
      </c>
      <c r="BX78" s="10">
        <v>85452.904234361777</v>
      </c>
      <c r="BY78" s="10">
        <v>11721567.299934138</v>
      </c>
      <c r="BZ78" s="10">
        <v>195522.74667421519</v>
      </c>
      <c r="CA78" s="10">
        <v>124831.24539510833</v>
      </c>
      <c r="CB78" s="10">
        <v>244925.98042373286</v>
      </c>
      <c r="CC78" s="10">
        <v>66931.068408898107</v>
      </c>
      <c r="CD78" s="10">
        <v>80653.396448255211</v>
      </c>
      <c r="CE78" s="10">
        <v>420042.32185187482</v>
      </c>
      <c r="CF78" s="10">
        <v>481655.5729342539</v>
      </c>
      <c r="CG78" s="10">
        <v>55309.424080892641</v>
      </c>
      <c r="CH78" s="10">
        <v>3451.4977381386911</v>
      </c>
      <c r="CI78" s="10">
        <v>557491.72775636776</v>
      </c>
      <c r="CJ78" s="10">
        <v>113906.48475562003</v>
      </c>
      <c r="CK78" s="10">
        <v>78547.891370359779</v>
      </c>
      <c r="CL78" s="10">
        <v>117265.17017987931</v>
      </c>
      <c r="CM78" s="10">
        <v>541854.49982302345</v>
      </c>
      <c r="CN78" s="10">
        <v>459624.47195745789</v>
      </c>
      <c r="CO78" s="10">
        <v>879722.98756916588</v>
      </c>
      <c r="CP78" s="10">
        <v>158315.92271551079</v>
      </c>
      <c r="CQ78" s="10">
        <v>855469.5743087068</v>
      </c>
      <c r="CR78" s="10">
        <v>18536.558798996939</v>
      </c>
      <c r="CS78" s="10">
        <v>35878.373211077364</v>
      </c>
      <c r="CT78" s="10">
        <v>24009.093437686239</v>
      </c>
      <c r="CU78" s="10">
        <v>219938.39113911742</v>
      </c>
      <c r="CV78" s="10">
        <v>26501.048181312493</v>
      </c>
      <c r="CW78" s="10">
        <v>35092.133055637372</v>
      </c>
      <c r="CX78" s="10">
        <v>785097.3988933753</v>
      </c>
      <c r="CY78" s="10">
        <v>1055505.7473958491</v>
      </c>
      <c r="CZ78" s="10">
        <v>1496780.6217426267</v>
      </c>
      <c r="DA78" s="10">
        <v>1057395.507633395</v>
      </c>
      <c r="DB78" s="10">
        <v>7529.7293473048976</v>
      </c>
      <c r="DC78" s="10">
        <v>18741.298524233949</v>
      </c>
      <c r="DD78" s="10">
        <v>23005.593972897179</v>
      </c>
      <c r="DE78" s="10">
        <v>795.48367256615427</v>
      </c>
      <c r="DF78" s="10">
        <v>1175930.5166476511</v>
      </c>
      <c r="DG78" s="10">
        <v>64.453853287393443</v>
      </c>
      <c r="DH78" s="10">
        <v>167.21608367672957</v>
      </c>
      <c r="DI78" s="10">
        <v>396307.45829277835</v>
      </c>
      <c r="DJ78" s="10">
        <v>125123.97751624785</v>
      </c>
      <c r="DK78" s="10">
        <v>12556.663907336242</v>
      </c>
      <c r="DL78" s="10">
        <v>29582.709189763002</v>
      </c>
      <c r="DM78" s="10">
        <v>13129.125197026087</v>
      </c>
      <c r="DN78" s="10">
        <v>1977.0479156023598</v>
      </c>
      <c r="DO78" s="10">
        <v>807507.20146223996</v>
      </c>
      <c r="DP78" s="10">
        <v>41431.397142324277</v>
      </c>
      <c r="DQ78" s="10">
        <v>8633.1014353912906</v>
      </c>
      <c r="DR78" s="10">
        <v>166807.52291624973</v>
      </c>
      <c r="DS78" s="10">
        <v>37.412387048026254</v>
      </c>
      <c r="DT78" s="10">
        <v>1390.6121041708659</v>
      </c>
      <c r="DU78" s="10">
        <v>6922.2140705822358</v>
      </c>
      <c r="DV78" s="10">
        <v>15158.06726731585</v>
      </c>
      <c r="DW78" s="10">
        <v>19802.644042532549</v>
      </c>
      <c r="DX78" s="10">
        <v>3006.6735451420727</v>
      </c>
      <c r="DY78" s="10">
        <v>44675.185445310322</v>
      </c>
      <c r="DZ78" s="10">
        <v>2110.4585921569574</v>
      </c>
      <c r="EA78" s="10">
        <v>4656.3760946473285</v>
      </c>
      <c r="EB78" s="10">
        <v>95794.63427199141</v>
      </c>
      <c r="EC78" s="10">
        <v>6725.2087745793187</v>
      </c>
      <c r="ED78" s="10">
        <v>7258745.0264300276</v>
      </c>
      <c r="EE78" s="10">
        <v>6643.5433047729575</v>
      </c>
      <c r="EF78" s="10">
        <v>4284.5886249992209</v>
      </c>
      <c r="EG78" s="10">
        <v>287.32853152665837</v>
      </c>
      <c r="EH78" s="10">
        <v>518.37735770672771</v>
      </c>
      <c r="EI78" s="10">
        <v>165.96900145581105</v>
      </c>
      <c r="EJ78" s="10">
        <v>578.51581880370395</v>
      </c>
      <c r="EK78" s="10">
        <v>135.04708727951331</v>
      </c>
      <c r="EL78" s="10">
        <v>16266.900451834685</v>
      </c>
      <c r="EM78" s="11">
        <v>45385928.050293796</v>
      </c>
      <c r="EN78" s="10">
        <v>129258.74603507375</v>
      </c>
      <c r="EO78" s="10">
        <v>1193796.2928301734</v>
      </c>
      <c r="EP78" s="10">
        <v>0</v>
      </c>
      <c r="EQ78" s="11">
        <v>1323055.038865247</v>
      </c>
      <c r="ER78" s="10">
        <v>74196320.973918349</v>
      </c>
      <c r="ES78" s="10">
        <v>680469.99208142818</v>
      </c>
      <c r="ET78" s="11">
        <v>74876790.965999782</v>
      </c>
      <c r="EU78" s="10">
        <v>18679196.001569141</v>
      </c>
      <c r="EV78" s="11">
        <v>94879042.006434172</v>
      </c>
      <c r="EW78" s="10">
        <v>29166230.816287499</v>
      </c>
      <c r="EX78" s="11">
        <v>113034071.57879801</v>
      </c>
      <c r="EY78" s="12">
        <v>1935332.3383575454</v>
      </c>
    </row>
    <row r="79" spans="1:155" s="13" customFormat="1" ht="14.15" customHeight="1" x14ac:dyDescent="0.25">
      <c r="A79" s="23"/>
      <c r="B79" s="8" t="s">
        <v>83</v>
      </c>
      <c r="C79" s="9" t="s">
        <v>234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41151.382151020218</v>
      </c>
      <c r="J79" s="10">
        <v>4235.9422976589585</v>
      </c>
      <c r="K79" s="10">
        <v>19330.732494246407</v>
      </c>
      <c r="L79" s="10">
        <v>101491.71244996131</v>
      </c>
      <c r="M79" s="10">
        <v>101284.31386207789</v>
      </c>
      <c r="N79" s="10">
        <v>11482.659925993405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1539.4979782154035</v>
      </c>
      <c r="X79" s="10">
        <v>0</v>
      </c>
      <c r="Y79" s="10">
        <v>612.30358557568263</v>
      </c>
      <c r="Z79" s="10">
        <v>746.83667685712817</v>
      </c>
      <c r="AA79" s="10">
        <v>6.4531306335768885</v>
      </c>
      <c r="AB79" s="10">
        <v>0</v>
      </c>
      <c r="AC79" s="10">
        <v>0</v>
      </c>
      <c r="AD79" s="10">
        <v>0</v>
      </c>
      <c r="AE79" s="10">
        <v>0</v>
      </c>
      <c r="AF79" s="10">
        <v>292.02180407827558</v>
      </c>
      <c r="AG79" s="10">
        <v>0</v>
      </c>
      <c r="AH79" s="10">
        <v>0</v>
      </c>
      <c r="AI79" s="10">
        <v>0</v>
      </c>
      <c r="AJ79" s="10">
        <v>1410.7376902881963</v>
      </c>
      <c r="AK79" s="10">
        <v>0</v>
      </c>
      <c r="AL79" s="10">
        <v>0</v>
      </c>
      <c r="AM79" s="10">
        <v>47.386600618605129</v>
      </c>
      <c r="AN79" s="10">
        <v>0</v>
      </c>
      <c r="AO79" s="10">
        <v>0</v>
      </c>
      <c r="AP79" s="10">
        <v>50014.55076000344</v>
      </c>
      <c r="AQ79" s="10">
        <v>0</v>
      </c>
      <c r="AR79" s="10">
        <v>49606.535430377007</v>
      </c>
      <c r="AS79" s="10">
        <v>0</v>
      </c>
      <c r="AT79" s="10">
        <v>114.57423729530024</v>
      </c>
      <c r="AU79" s="10">
        <v>0</v>
      </c>
      <c r="AV79" s="10">
        <v>0</v>
      </c>
      <c r="AW79" s="10">
        <v>394.90246164733708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661.69637115037244</v>
      </c>
      <c r="BD79" s="10">
        <v>0</v>
      </c>
      <c r="BE79" s="10">
        <v>0</v>
      </c>
      <c r="BF79" s="10">
        <v>0</v>
      </c>
      <c r="BG79" s="10">
        <v>0</v>
      </c>
      <c r="BH79" s="10">
        <v>78.229064573800116</v>
      </c>
      <c r="BI79" s="10">
        <v>0</v>
      </c>
      <c r="BJ79" s="10">
        <v>0</v>
      </c>
      <c r="BK79" s="10">
        <v>8313.6468823601972</v>
      </c>
      <c r="BL79" s="10">
        <v>233.54175051305376</v>
      </c>
      <c r="BM79" s="10">
        <v>0</v>
      </c>
      <c r="BN79" s="10">
        <v>730.3697498959807</v>
      </c>
      <c r="BO79" s="10">
        <v>0</v>
      </c>
      <c r="BP79" s="10">
        <v>795.12615724747275</v>
      </c>
      <c r="BQ79" s="10">
        <v>0</v>
      </c>
      <c r="BR79" s="10">
        <v>0</v>
      </c>
      <c r="BS79" s="10">
        <v>0</v>
      </c>
      <c r="BT79" s="10">
        <v>0</v>
      </c>
      <c r="BU79" s="10">
        <v>59892.618781339028</v>
      </c>
      <c r="BV79" s="10">
        <v>2815438.6623351625</v>
      </c>
      <c r="BW79" s="10">
        <v>580.54729608084415</v>
      </c>
      <c r="BX79" s="10">
        <v>30551.146204669356</v>
      </c>
      <c r="BY79" s="10">
        <v>12158.740955458576</v>
      </c>
      <c r="BZ79" s="10">
        <v>22208262.423286654</v>
      </c>
      <c r="CA79" s="10">
        <v>342809.91759979015</v>
      </c>
      <c r="CB79" s="10">
        <v>261.61580930593732</v>
      </c>
      <c r="CC79" s="10">
        <v>1320.1741394850403</v>
      </c>
      <c r="CD79" s="10">
        <v>14826.603209972476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860928.71421565837</v>
      </c>
      <c r="DC79" s="10">
        <v>0</v>
      </c>
      <c r="DD79" s="10">
        <v>3226517.5692060394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1420.6379020634579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1">
        <v>29969544.524453968</v>
      </c>
      <c r="EN79" s="10">
        <v>4018371.1951110549</v>
      </c>
      <c r="EO79" s="10">
        <v>52626715.997948796</v>
      </c>
      <c r="EP79" s="10">
        <v>0</v>
      </c>
      <c r="EQ79" s="11">
        <v>56645087.193059847</v>
      </c>
      <c r="ER79" s="10">
        <v>200563008.21418396</v>
      </c>
      <c r="ES79" s="10">
        <v>104370.98206684491</v>
      </c>
      <c r="ET79" s="11">
        <v>200667379.1962508</v>
      </c>
      <c r="EU79" s="10">
        <v>11254285.364642031</v>
      </c>
      <c r="EV79" s="11">
        <v>268566751.75395268</v>
      </c>
      <c r="EW79" s="10">
        <v>31624375.054300003</v>
      </c>
      <c r="EX79" s="11">
        <v>268036832.0535289</v>
      </c>
      <c r="EY79" s="12">
        <v>1124910.8294222653</v>
      </c>
    </row>
    <row r="80" spans="1:155" s="13" customFormat="1" ht="14.15" customHeight="1" x14ac:dyDescent="0.25">
      <c r="A80" s="23"/>
      <c r="B80" s="8" t="s">
        <v>84</v>
      </c>
      <c r="C80" s="9" t="s">
        <v>235</v>
      </c>
      <c r="D80" s="10">
        <v>116701.36420876233</v>
      </c>
      <c r="E80" s="10">
        <v>93781.585665849343</v>
      </c>
      <c r="F80" s="10">
        <v>77382.785684880175</v>
      </c>
      <c r="G80" s="10">
        <v>117939.87718475901</v>
      </c>
      <c r="H80" s="10">
        <v>117718.448935789</v>
      </c>
      <c r="I80" s="10">
        <v>101410.09062039047</v>
      </c>
      <c r="J80" s="10">
        <v>91460.994556326332</v>
      </c>
      <c r="K80" s="10">
        <v>165505.82528342423</v>
      </c>
      <c r="L80" s="10">
        <v>148853.61720445269</v>
      </c>
      <c r="M80" s="10">
        <v>374304.33906896471</v>
      </c>
      <c r="N80" s="10">
        <v>58621.686791910644</v>
      </c>
      <c r="O80" s="10">
        <v>2532.3114945080679</v>
      </c>
      <c r="P80" s="10">
        <v>2638.3323550828691</v>
      </c>
      <c r="Q80" s="10">
        <v>1223.8050323524208</v>
      </c>
      <c r="R80" s="10">
        <v>506.52280151055174</v>
      </c>
      <c r="S80" s="10">
        <v>20644.827432826554</v>
      </c>
      <c r="T80" s="10">
        <v>4858.5572781458995</v>
      </c>
      <c r="U80" s="10">
        <v>13223.44141468355</v>
      </c>
      <c r="V80" s="10">
        <v>3065.2796494011618</v>
      </c>
      <c r="W80" s="10">
        <v>8988.464505464759</v>
      </c>
      <c r="X80" s="10">
        <v>2685.9500910520755</v>
      </c>
      <c r="Y80" s="10">
        <v>7434.076845049517</v>
      </c>
      <c r="Z80" s="10">
        <v>6106.570581715886</v>
      </c>
      <c r="AA80" s="10">
        <v>5305.0817314673159</v>
      </c>
      <c r="AB80" s="10">
        <v>17784.215778282189</v>
      </c>
      <c r="AC80" s="10">
        <v>8270.0688621514946</v>
      </c>
      <c r="AD80" s="10">
        <v>1412.9267196524279</v>
      </c>
      <c r="AE80" s="10">
        <v>1225.6398504158383</v>
      </c>
      <c r="AF80" s="10">
        <v>1258.9344905138203</v>
      </c>
      <c r="AG80" s="10">
        <v>2019.9434227140505</v>
      </c>
      <c r="AH80" s="10">
        <v>10991.300385792532</v>
      </c>
      <c r="AI80" s="10">
        <v>3781.9972281477662</v>
      </c>
      <c r="AJ80" s="10">
        <v>14194.751068433925</v>
      </c>
      <c r="AK80" s="10">
        <v>11523.755305394676</v>
      </c>
      <c r="AL80" s="10">
        <v>4880.5056281752359</v>
      </c>
      <c r="AM80" s="10">
        <v>16579.914371679206</v>
      </c>
      <c r="AN80" s="10">
        <v>9352.1174378048545</v>
      </c>
      <c r="AO80" s="10">
        <v>30379.740087192473</v>
      </c>
      <c r="AP80" s="10">
        <v>51042.083394036039</v>
      </c>
      <c r="AQ80" s="10">
        <v>12854.545022403823</v>
      </c>
      <c r="AR80" s="10">
        <v>17249.72207563277</v>
      </c>
      <c r="AS80" s="10">
        <v>4868.4688094527164</v>
      </c>
      <c r="AT80" s="10">
        <v>1697.8123788230557</v>
      </c>
      <c r="AU80" s="10">
        <v>6086.2079628752363</v>
      </c>
      <c r="AV80" s="10">
        <v>4518.4107600328889</v>
      </c>
      <c r="AW80" s="10">
        <v>37715.851689341274</v>
      </c>
      <c r="AX80" s="10">
        <v>2169.1749219806416</v>
      </c>
      <c r="AY80" s="10">
        <v>10645.763851492311</v>
      </c>
      <c r="AZ80" s="10">
        <v>7355.9703389040251</v>
      </c>
      <c r="BA80" s="10">
        <v>8142.2075655147</v>
      </c>
      <c r="BB80" s="10">
        <v>24247.322759435778</v>
      </c>
      <c r="BC80" s="10">
        <v>45476.032948656313</v>
      </c>
      <c r="BD80" s="10">
        <v>1904708.6819153549</v>
      </c>
      <c r="BE80" s="10">
        <v>15742.893465279176</v>
      </c>
      <c r="BF80" s="10">
        <v>12184.841677022088</v>
      </c>
      <c r="BG80" s="10">
        <v>10629.764230908566</v>
      </c>
      <c r="BH80" s="10">
        <v>22848.327103898675</v>
      </c>
      <c r="BI80" s="10">
        <v>4446.5995194289553</v>
      </c>
      <c r="BJ80" s="10">
        <v>28171.99021924346</v>
      </c>
      <c r="BK80" s="10">
        <v>218297.56909467361</v>
      </c>
      <c r="BL80" s="10">
        <v>5570.6580486195298</v>
      </c>
      <c r="BM80" s="10">
        <v>33669.96683620668</v>
      </c>
      <c r="BN80" s="10">
        <v>11250.82862802978</v>
      </c>
      <c r="BO80" s="10">
        <v>395094.97832374601</v>
      </c>
      <c r="BP80" s="10">
        <v>283612.13873314485</v>
      </c>
      <c r="BQ80" s="10">
        <v>206982.0656244031</v>
      </c>
      <c r="BR80" s="10">
        <v>2953798.4278413723</v>
      </c>
      <c r="BS80" s="10">
        <v>37709.041534642834</v>
      </c>
      <c r="BT80" s="10">
        <v>4018.9104999087758</v>
      </c>
      <c r="BU80" s="10">
        <v>181194.74408897103</v>
      </c>
      <c r="BV80" s="10">
        <v>3445877.8192675943</v>
      </c>
      <c r="BW80" s="10">
        <v>9877.6361570304416</v>
      </c>
      <c r="BX80" s="10">
        <v>1801298.959110335</v>
      </c>
      <c r="BY80" s="10">
        <v>58914.862635914826</v>
      </c>
      <c r="BZ80" s="10">
        <v>88004628.600011051</v>
      </c>
      <c r="CA80" s="10">
        <v>67123880.296130702</v>
      </c>
      <c r="CB80" s="10">
        <v>46848.06132112637</v>
      </c>
      <c r="CC80" s="10">
        <v>60137.473898352866</v>
      </c>
      <c r="CD80" s="10">
        <v>339348.73384832696</v>
      </c>
      <c r="CE80" s="10">
        <v>5680.9598396691526</v>
      </c>
      <c r="CF80" s="10">
        <v>13203.329837073343</v>
      </c>
      <c r="CG80" s="10">
        <v>12864.017311369123</v>
      </c>
      <c r="CH80" s="10">
        <v>1695.1612275294656</v>
      </c>
      <c r="CI80" s="10">
        <v>42273.343237636291</v>
      </c>
      <c r="CJ80" s="10">
        <v>4652.0582569838571</v>
      </c>
      <c r="CK80" s="10">
        <v>60616.720634004494</v>
      </c>
      <c r="CL80" s="10">
        <v>115487.95076691595</v>
      </c>
      <c r="CM80" s="10">
        <v>56229.443082033489</v>
      </c>
      <c r="CN80" s="10">
        <v>1408.251505695381</v>
      </c>
      <c r="CO80" s="10">
        <v>69936.856678190205</v>
      </c>
      <c r="CP80" s="10">
        <v>3591.3179740773176</v>
      </c>
      <c r="CQ80" s="10">
        <v>94028.124313168955</v>
      </c>
      <c r="CR80" s="10">
        <v>22204.64846281915</v>
      </c>
      <c r="CS80" s="10">
        <v>41109.622135144033</v>
      </c>
      <c r="CT80" s="10">
        <v>37967.470848548699</v>
      </c>
      <c r="CU80" s="10">
        <v>29183.588920451177</v>
      </c>
      <c r="CV80" s="10">
        <v>5139.8014493063338</v>
      </c>
      <c r="CW80" s="10">
        <v>3233.6579167520745</v>
      </c>
      <c r="CX80" s="10">
        <v>180892.83540616746</v>
      </c>
      <c r="CY80" s="10">
        <v>219180.74815708681</v>
      </c>
      <c r="CZ80" s="10">
        <v>22332.636050982292</v>
      </c>
      <c r="DA80" s="10">
        <v>99223.214323804394</v>
      </c>
      <c r="DB80" s="10">
        <v>881178.77891066403</v>
      </c>
      <c r="DC80" s="10">
        <v>12628.676780637072</v>
      </c>
      <c r="DD80" s="10">
        <v>26069942.622547157</v>
      </c>
      <c r="DE80" s="10">
        <v>3982.9585815838664</v>
      </c>
      <c r="DF80" s="10">
        <v>20494.986510116152</v>
      </c>
      <c r="DG80" s="10">
        <v>91151.999221492224</v>
      </c>
      <c r="DH80" s="10">
        <v>5480.7117564565688</v>
      </c>
      <c r="DI80" s="10">
        <v>35153.373498534529</v>
      </c>
      <c r="DJ80" s="10">
        <v>457640.0749155095</v>
      </c>
      <c r="DK80" s="10">
        <v>239237.62537756847</v>
      </c>
      <c r="DL80" s="10">
        <v>45956.02894271785</v>
      </c>
      <c r="DM80" s="10">
        <v>26034.837358878911</v>
      </c>
      <c r="DN80" s="10">
        <v>1197225.2815063749</v>
      </c>
      <c r="DO80" s="10">
        <v>463310.92065204098</v>
      </c>
      <c r="DP80" s="10">
        <v>4453.8864702658966</v>
      </c>
      <c r="DQ80" s="10">
        <v>26737.860034415618</v>
      </c>
      <c r="DR80" s="10">
        <v>54929.556775329358</v>
      </c>
      <c r="DS80" s="10">
        <v>415916.9515296598</v>
      </c>
      <c r="DT80" s="10">
        <v>14619812.763839975</v>
      </c>
      <c r="DU80" s="10">
        <v>383418.19126397965</v>
      </c>
      <c r="DV80" s="10">
        <v>1533650.7730934049</v>
      </c>
      <c r="DW80" s="10">
        <v>443036.06560399861</v>
      </c>
      <c r="DX80" s="10">
        <v>143545.22744762248</v>
      </c>
      <c r="DY80" s="10">
        <v>236223.37354352477</v>
      </c>
      <c r="DZ80" s="10">
        <v>1151572.8727179044</v>
      </c>
      <c r="EA80" s="10">
        <v>37632.116355371778</v>
      </c>
      <c r="EB80" s="10">
        <v>3888679.4686074955</v>
      </c>
      <c r="EC80" s="10">
        <v>1863.0792560491504</v>
      </c>
      <c r="ED80" s="10">
        <v>222585.71767192081</v>
      </c>
      <c r="EE80" s="10">
        <v>3313.9660571345398</v>
      </c>
      <c r="EF80" s="10">
        <v>5040.6651730166304</v>
      </c>
      <c r="EG80" s="10">
        <v>8363.9638671132143</v>
      </c>
      <c r="EH80" s="10">
        <v>13686.742359491234</v>
      </c>
      <c r="EI80" s="10">
        <v>748.26578315657662</v>
      </c>
      <c r="EJ80" s="10">
        <v>385.33263838049868</v>
      </c>
      <c r="EK80" s="10">
        <v>164.55678935361661</v>
      </c>
      <c r="EL80" s="10">
        <v>4932516.0310933366</v>
      </c>
      <c r="EM80" s="11">
        <v>227951196.15416613</v>
      </c>
      <c r="EN80" s="10">
        <v>279908.87872624758</v>
      </c>
      <c r="EO80" s="10">
        <v>1228915.9222144575</v>
      </c>
      <c r="EP80" s="10">
        <v>0</v>
      </c>
      <c r="EQ80" s="11">
        <v>1508824.800940705</v>
      </c>
      <c r="ER80" s="10">
        <v>0</v>
      </c>
      <c r="ES80" s="10">
        <v>1081633.8718101447</v>
      </c>
      <c r="ET80" s="11">
        <v>1081633.8718101447</v>
      </c>
      <c r="EU80" s="10">
        <v>12451126.269687306</v>
      </c>
      <c r="EV80" s="11">
        <v>15041584.942438155</v>
      </c>
      <c r="EW80" s="10">
        <v>13840740.789393751</v>
      </c>
      <c r="EX80" s="11">
        <v>230631686.80725005</v>
      </c>
      <c r="EY80" s="12">
        <v>1479646.5000395179</v>
      </c>
    </row>
    <row r="81" spans="1:155" s="13" customFormat="1" ht="14.15" customHeight="1" x14ac:dyDescent="0.25">
      <c r="A81" s="23"/>
      <c r="B81" s="8" t="s">
        <v>85</v>
      </c>
      <c r="C81" s="9" t="s">
        <v>236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10527.306292933376</v>
      </c>
      <c r="J81" s="10">
        <v>6.201567475576522</v>
      </c>
      <c r="K81" s="10">
        <v>14006.162724054922</v>
      </c>
      <c r="L81" s="10">
        <v>15706.054684537994</v>
      </c>
      <c r="M81" s="10">
        <v>666.8058168173477</v>
      </c>
      <c r="N81" s="10">
        <v>10.165200608269194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0.38700449637138146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499.57838571111188</v>
      </c>
      <c r="AQ81" s="10">
        <v>1661.5017573567636</v>
      </c>
      <c r="AR81" s="10">
        <v>158.9776736092864</v>
      </c>
      <c r="AS81" s="10">
        <v>188.65932942296968</v>
      </c>
      <c r="AT81" s="10">
        <v>1423.8577078490505</v>
      </c>
      <c r="AU81" s="10">
        <v>0</v>
      </c>
      <c r="AV81" s="10">
        <v>3.2973403053639383</v>
      </c>
      <c r="AW81" s="10">
        <v>73.946801419034429</v>
      </c>
      <c r="AX81" s="10">
        <v>0</v>
      </c>
      <c r="AY81" s="10">
        <v>2.4398031316583793</v>
      </c>
      <c r="AZ81" s="10">
        <v>0</v>
      </c>
      <c r="BA81" s="10">
        <v>0</v>
      </c>
      <c r="BB81" s="10">
        <v>0</v>
      </c>
      <c r="BC81" s="10">
        <v>49.241530579507959</v>
      </c>
      <c r="BD81" s="10">
        <v>702.53699255075901</v>
      </c>
      <c r="BE81" s="10">
        <v>61.546267670026133</v>
      </c>
      <c r="BF81" s="10">
        <v>197.39222764996902</v>
      </c>
      <c r="BG81" s="10">
        <v>40.300332979420872</v>
      </c>
      <c r="BH81" s="10">
        <v>0</v>
      </c>
      <c r="BI81" s="10">
        <v>0</v>
      </c>
      <c r="BJ81" s="10">
        <v>144.89589744808228</v>
      </c>
      <c r="BK81" s="10">
        <v>25611.219159683686</v>
      </c>
      <c r="BL81" s="10">
        <v>1003.7618190076623</v>
      </c>
      <c r="BM81" s="10">
        <v>1352.3299628563791</v>
      </c>
      <c r="BN81" s="10">
        <v>38.42361245383529</v>
      </c>
      <c r="BO81" s="10">
        <v>3176.6475595973143</v>
      </c>
      <c r="BP81" s="10">
        <v>143.63822983469819</v>
      </c>
      <c r="BQ81" s="10">
        <v>1.025879284625544</v>
      </c>
      <c r="BR81" s="10">
        <v>12042.440661272734</v>
      </c>
      <c r="BS81" s="10">
        <v>48.200666077443316</v>
      </c>
      <c r="BT81" s="10">
        <v>0</v>
      </c>
      <c r="BU81" s="10">
        <v>10688.402327204523</v>
      </c>
      <c r="BV81" s="10">
        <v>128890.71897154239</v>
      </c>
      <c r="BW81" s="10">
        <v>38.968165741990894</v>
      </c>
      <c r="BX81" s="10">
        <v>1406.0375623487153</v>
      </c>
      <c r="BY81" s="10">
        <v>4001.2991098133571</v>
      </c>
      <c r="BZ81" s="10">
        <v>312.0898272780629</v>
      </c>
      <c r="CA81" s="10">
        <v>235.89706305306424</v>
      </c>
      <c r="CB81" s="10">
        <v>4615401.7068232298</v>
      </c>
      <c r="CC81" s="10">
        <v>20363.293887035528</v>
      </c>
      <c r="CD81" s="10">
        <v>3480.7706801852919</v>
      </c>
      <c r="CE81" s="10">
        <v>31647.724581195624</v>
      </c>
      <c r="CF81" s="10">
        <v>0</v>
      </c>
      <c r="CG81" s="10">
        <v>0</v>
      </c>
      <c r="CH81" s="10">
        <v>35.678593650981711</v>
      </c>
      <c r="CI81" s="10">
        <v>0</v>
      </c>
      <c r="CJ81" s="10">
        <v>6944.5436279749665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4432.2387243135745</v>
      </c>
      <c r="CR81" s="10">
        <v>103.86461199030185</v>
      </c>
      <c r="CS81" s="10">
        <v>0</v>
      </c>
      <c r="CT81" s="10">
        <v>76074.113209143368</v>
      </c>
      <c r="CU81" s="10">
        <v>61.054494844050396</v>
      </c>
      <c r="CV81" s="10">
        <v>9.3945634986540991</v>
      </c>
      <c r="CW81" s="10">
        <v>3.2052524585891859</v>
      </c>
      <c r="CX81" s="10">
        <v>146961.84041479608</v>
      </c>
      <c r="CY81" s="10">
        <v>58456.801266799637</v>
      </c>
      <c r="CZ81" s="10">
        <v>0</v>
      </c>
      <c r="DA81" s="10">
        <v>0</v>
      </c>
      <c r="DB81" s="10">
        <v>0</v>
      </c>
      <c r="DC81" s="10">
        <v>3252094.6120998538</v>
      </c>
      <c r="DD81" s="10">
        <v>245578.18698948438</v>
      </c>
      <c r="DE81" s="10">
        <v>0</v>
      </c>
      <c r="DF81" s="10">
        <v>0.13889293452836596</v>
      </c>
      <c r="DG81" s="10">
        <v>0</v>
      </c>
      <c r="DH81" s="10">
        <v>779.17004302451244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216535.53640842356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1">
        <v>8914086.2310804967</v>
      </c>
      <c r="EN81" s="10">
        <v>0</v>
      </c>
      <c r="EO81" s="10">
        <v>0</v>
      </c>
      <c r="EP81" s="10">
        <v>0</v>
      </c>
      <c r="EQ81" s="11">
        <v>0</v>
      </c>
      <c r="ER81" s="10">
        <v>22274152.463569067</v>
      </c>
      <c r="ES81" s="10">
        <v>6049.2128778384276</v>
      </c>
      <c r="ET81" s="11">
        <v>22280201.676446907</v>
      </c>
      <c r="EU81" s="10">
        <v>2485448.7442057417</v>
      </c>
      <c r="EV81" s="11">
        <v>24765650.42065265</v>
      </c>
      <c r="EW81" s="10">
        <v>716271.92309375003</v>
      </c>
      <c r="EX81" s="11">
        <v>32625849.440738853</v>
      </c>
      <c r="EY81" s="12">
        <v>-337615.28790054284</v>
      </c>
    </row>
    <row r="82" spans="1:155" s="13" customFormat="1" ht="14.15" customHeight="1" x14ac:dyDescent="0.25">
      <c r="A82" s="23"/>
      <c r="B82" s="8" t="s">
        <v>86</v>
      </c>
      <c r="C82" s="9" t="s">
        <v>237</v>
      </c>
      <c r="D82" s="10">
        <v>0</v>
      </c>
      <c r="E82" s="10">
        <v>0</v>
      </c>
      <c r="F82" s="10">
        <v>0</v>
      </c>
      <c r="G82" s="10">
        <v>510775.83674562234</v>
      </c>
      <c r="H82" s="10">
        <v>0</v>
      </c>
      <c r="I82" s="10">
        <v>0</v>
      </c>
      <c r="J82" s="10">
        <v>6.9541398608810736</v>
      </c>
      <c r="K82" s="10">
        <v>0</v>
      </c>
      <c r="L82" s="10">
        <v>0</v>
      </c>
      <c r="M82" s="10">
        <v>1205.779682189238</v>
      </c>
      <c r="N82" s="10">
        <v>0.21558697399421839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82.556296909586649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351.32759716897476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2912.5422455535831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6055.5070570950793</v>
      </c>
      <c r="BW82" s="10">
        <v>6.9724150333879376</v>
      </c>
      <c r="BX82" s="10">
        <v>0</v>
      </c>
      <c r="BY82" s="10">
        <v>4883.5392806960135</v>
      </c>
      <c r="BZ82" s="10">
        <v>0</v>
      </c>
      <c r="CA82" s="10">
        <v>0</v>
      </c>
      <c r="CB82" s="10">
        <v>0</v>
      </c>
      <c r="CC82" s="10">
        <v>6656316.9587194286</v>
      </c>
      <c r="CD82" s="10">
        <v>46848.429311452397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324001.19786554424</v>
      </c>
      <c r="CU82" s="10">
        <v>0</v>
      </c>
      <c r="CV82" s="10">
        <v>0</v>
      </c>
      <c r="CW82" s="10">
        <v>0</v>
      </c>
      <c r="CX82" s="10">
        <v>325317.65530240006</v>
      </c>
      <c r="CY82" s="10">
        <v>129401.13890053719</v>
      </c>
      <c r="CZ82" s="10">
        <v>0</v>
      </c>
      <c r="DA82" s="10">
        <v>0</v>
      </c>
      <c r="DB82" s="10">
        <v>0</v>
      </c>
      <c r="DC82" s="10">
        <v>23501.804570998531</v>
      </c>
      <c r="DD82" s="10">
        <v>0</v>
      </c>
      <c r="DE82" s="10">
        <v>3575955.3188079237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111831.65608162968</v>
      </c>
      <c r="DY82" s="10">
        <v>4211.9258674108987</v>
      </c>
      <c r="DZ82" s="10">
        <v>0</v>
      </c>
      <c r="EA82" s="10">
        <v>0</v>
      </c>
      <c r="EB82" s="10">
        <v>151421.36347393814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5885.8578031967827</v>
      </c>
      <c r="EK82" s="10">
        <v>0</v>
      </c>
      <c r="EL82" s="10">
        <v>0</v>
      </c>
      <c r="EM82" s="11">
        <v>11880974.537751565</v>
      </c>
      <c r="EN82" s="10">
        <v>0</v>
      </c>
      <c r="EO82" s="10">
        <v>496.38500527506835</v>
      </c>
      <c r="EP82" s="10">
        <v>0</v>
      </c>
      <c r="EQ82" s="11">
        <v>496.38500527506835</v>
      </c>
      <c r="ER82" s="10">
        <v>25236422.758810673</v>
      </c>
      <c r="ES82" s="10">
        <v>-40105.046625299161</v>
      </c>
      <c r="ET82" s="11">
        <v>25196317.712185375</v>
      </c>
      <c r="EU82" s="10">
        <v>22528696.41558408</v>
      </c>
      <c r="EV82" s="11">
        <v>47725510.512774736</v>
      </c>
      <c r="EW82" s="10">
        <v>862351.87424375</v>
      </c>
      <c r="EX82" s="11">
        <v>58752056.188669272</v>
      </c>
      <c r="EY82" s="12">
        <v>7923.0123867224902</v>
      </c>
    </row>
    <row r="83" spans="1:155" s="13" customFormat="1" ht="14.15" customHeight="1" x14ac:dyDescent="0.25">
      <c r="A83" s="23"/>
      <c r="B83" s="8" t="s">
        <v>87</v>
      </c>
      <c r="C83" s="9" t="s">
        <v>238</v>
      </c>
      <c r="D83" s="10">
        <v>12894.318261510325</v>
      </c>
      <c r="E83" s="10">
        <v>16776.907761091708</v>
      </c>
      <c r="F83" s="10">
        <v>7645.9648312538548</v>
      </c>
      <c r="G83" s="10">
        <v>12722.06609023407</v>
      </c>
      <c r="H83" s="10">
        <v>30293.16199589094</v>
      </c>
      <c r="I83" s="10">
        <v>12630.427795115866</v>
      </c>
      <c r="J83" s="10">
        <v>9458.5179831221722</v>
      </c>
      <c r="K83" s="10">
        <v>901.19903143123861</v>
      </c>
      <c r="L83" s="10">
        <v>9169.6885790519373</v>
      </c>
      <c r="M83" s="10">
        <v>5084.4484063427071</v>
      </c>
      <c r="N83" s="10">
        <v>328.49025130376663</v>
      </c>
      <c r="O83" s="10">
        <v>72.379510245988868</v>
      </c>
      <c r="P83" s="10">
        <v>114.28239096554225</v>
      </c>
      <c r="Q83" s="10">
        <v>46.156086822836862</v>
      </c>
      <c r="R83" s="10">
        <v>15.611667698105299</v>
      </c>
      <c r="S83" s="10">
        <v>152.76992325105383</v>
      </c>
      <c r="T83" s="10">
        <v>115.16938166848672</v>
      </c>
      <c r="U83" s="10">
        <v>124.66441586497561</v>
      </c>
      <c r="V83" s="10">
        <v>21.187628855755417</v>
      </c>
      <c r="W83" s="10">
        <v>71.528176771496433</v>
      </c>
      <c r="X83" s="10">
        <v>25.306641834539029</v>
      </c>
      <c r="Y83" s="10">
        <v>260.23464217422907</v>
      </c>
      <c r="Z83" s="10">
        <v>111.14107150591941</v>
      </c>
      <c r="AA83" s="10">
        <v>67.383569740429166</v>
      </c>
      <c r="AB83" s="10">
        <v>47.784745844656605</v>
      </c>
      <c r="AC83" s="10">
        <v>13.504765402224288</v>
      </c>
      <c r="AD83" s="10">
        <v>0.3879258873653349</v>
      </c>
      <c r="AE83" s="10">
        <v>0.62806908880509582</v>
      </c>
      <c r="AF83" s="10">
        <v>20.674862869362226</v>
      </c>
      <c r="AG83" s="10">
        <v>3.6036306656398214</v>
      </c>
      <c r="AH83" s="10">
        <v>2020.682312004714</v>
      </c>
      <c r="AI83" s="10">
        <v>0.55338593461975127</v>
      </c>
      <c r="AJ83" s="10">
        <v>73.539425222226384</v>
      </c>
      <c r="AK83" s="10">
        <v>493.74543673624248</v>
      </c>
      <c r="AL83" s="10">
        <v>7.4148385059459549</v>
      </c>
      <c r="AM83" s="10">
        <v>31.628419223836438</v>
      </c>
      <c r="AN83" s="10">
        <v>665.75761821379285</v>
      </c>
      <c r="AO83" s="10">
        <v>7222.9404769097919</v>
      </c>
      <c r="AP83" s="10">
        <v>2836.456174167171</v>
      </c>
      <c r="AQ83" s="10">
        <v>31.057030453886046</v>
      </c>
      <c r="AR83" s="10">
        <v>9798.9991408493333</v>
      </c>
      <c r="AS83" s="10">
        <v>47.81629743423639</v>
      </c>
      <c r="AT83" s="10">
        <v>31.649094491441279</v>
      </c>
      <c r="AU83" s="10">
        <v>39.118504751554617</v>
      </c>
      <c r="AV83" s="10">
        <v>51.435176920788592</v>
      </c>
      <c r="AW83" s="10">
        <v>300.60814963041599</v>
      </c>
      <c r="AX83" s="10">
        <v>29.730883150448019</v>
      </c>
      <c r="AY83" s="10">
        <v>640.28183793990786</v>
      </c>
      <c r="AZ83" s="10">
        <v>2.6166529908278005</v>
      </c>
      <c r="BA83" s="10">
        <v>7889.0934912375369</v>
      </c>
      <c r="BB83" s="10">
        <v>91.726604579567265</v>
      </c>
      <c r="BC83" s="10">
        <v>100.1729183159521</v>
      </c>
      <c r="BD83" s="10">
        <v>26.86100780057151</v>
      </c>
      <c r="BE83" s="10">
        <v>131.62973603580537</v>
      </c>
      <c r="BF83" s="10">
        <v>54.429395681672538</v>
      </c>
      <c r="BG83" s="10">
        <v>305.41677892431261</v>
      </c>
      <c r="BH83" s="10">
        <v>12.980113712282488</v>
      </c>
      <c r="BI83" s="10">
        <v>27.035043407416936</v>
      </c>
      <c r="BJ83" s="10">
        <v>11.791278702289896</v>
      </c>
      <c r="BK83" s="10">
        <v>7291.918749321334</v>
      </c>
      <c r="BL83" s="10">
        <v>12.999349663772653</v>
      </c>
      <c r="BM83" s="10">
        <v>122.02406954504247</v>
      </c>
      <c r="BN83" s="10">
        <v>21.24048164384072</v>
      </c>
      <c r="BO83" s="10">
        <v>26760.216368026391</v>
      </c>
      <c r="BP83" s="10">
        <v>1161.5729772541854</v>
      </c>
      <c r="BQ83" s="10">
        <v>53.789856502749394</v>
      </c>
      <c r="BR83" s="10">
        <v>1192485.3530153341</v>
      </c>
      <c r="BS83" s="10">
        <v>661.03779803667339</v>
      </c>
      <c r="BT83" s="10">
        <v>729.8893828757266</v>
      </c>
      <c r="BU83" s="10">
        <v>5694.1017965162755</v>
      </c>
      <c r="BV83" s="10">
        <v>25.976468125333714</v>
      </c>
      <c r="BW83" s="10">
        <v>9.7989035883178808</v>
      </c>
      <c r="BX83" s="10">
        <v>34219.744158049412</v>
      </c>
      <c r="BY83" s="10">
        <v>19435.60232137104</v>
      </c>
      <c r="BZ83" s="10">
        <v>57523.856460990071</v>
      </c>
      <c r="CA83" s="10">
        <v>5704.9099651330089</v>
      </c>
      <c r="CB83" s="10">
        <v>44901.299391633816</v>
      </c>
      <c r="CC83" s="10">
        <v>31761.531089150489</v>
      </c>
      <c r="CD83" s="10">
        <v>13710806.816799849</v>
      </c>
      <c r="CE83" s="10">
        <v>28.641122275028909</v>
      </c>
      <c r="CF83" s="10">
        <v>77.942082284892962</v>
      </c>
      <c r="CG83" s="10">
        <v>266.16668617624435</v>
      </c>
      <c r="CH83" s="10">
        <v>8456.1249569574593</v>
      </c>
      <c r="CI83" s="10">
        <v>771.07156725714549</v>
      </c>
      <c r="CJ83" s="10">
        <v>10418.291003513448</v>
      </c>
      <c r="CK83" s="10">
        <v>0</v>
      </c>
      <c r="CL83" s="10">
        <v>16.305065543895768</v>
      </c>
      <c r="CM83" s="10">
        <v>184.66302503538415</v>
      </c>
      <c r="CN83" s="10">
        <v>0</v>
      </c>
      <c r="CO83" s="10">
        <v>13.122468630080254</v>
      </c>
      <c r="CP83" s="10">
        <v>616.34459965746214</v>
      </c>
      <c r="CQ83" s="10">
        <v>6318.4984681653659</v>
      </c>
      <c r="CR83" s="10">
        <v>23.519459481385397</v>
      </c>
      <c r="CS83" s="10">
        <v>0</v>
      </c>
      <c r="CT83" s="10">
        <v>531970.45331673557</v>
      </c>
      <c r="CU83" s="10">
        <v>167.93599799603749</v>
      </c>
      <c r="CV83" s="10">
        <v>169.40390063699189</v>
      </c>
      <c r="CW83" s="10">
        <v>94.771563614497964</v>
      </c>
      <c r="CX83" s="10">
        <v>38540.727102841993</v>
      </c>
      <c r="CY83" s="10">
        <v>9733.6205324054954</v>
      </c>
      <c r="CZ83" s="10">
        <v>2573.9671524728037</v>
      </c>
      <c r="DA83" s="10">
        <v>1974.3932754631824</v>
      </c>
      <c r="DB83" s="10">
        <v>3576.4275014328173</v>
      </c>
      <c r="DC83" s="10">
        <v>176.85163134248063</v>
      </c>
      <c r="DD83" s="10">
        <v>31637.479264021935</v>
      </c>
      <c r="DE83" s="10">
        <v>1303.4506276968957</v>
      </c>
      <c r="DF83" s="10">
        <v>4075242.1600041604</v>
      </c>
      <c r="DG83" s="10">
        <v>10115.769049436947</v>
      </c>
      <c r="DH83" s="10">
        <v>310185.61745068611</v>
      </c>
      <c r="DI83" s="10">
        <v>47199.042808587576</v>
      </c>
      <c r="DJ83" s="10">
        <v>1633384.7053458609</v>
      </c>
      <c r="DK83" s="10">
        <v>889.27303814621916</v>
      </c>
      <c r="DL83" s="10">
        <v>1127.4149403148112</v>
      </c>
      <c r="DM83" s="10">
        <v>38321.296633749844</v>
      </c>
      <c r="DN83" s="10">
        <v>95723.494477117521</v>
      </c>
      <c r="DO83" s="10">
        <v>72485.202428071279</v>
      </c>
      <c r="DP83" s="10">
        <v>2876.3342922445299</v>
      </c>
      <c r="DQ83" s="10">
        <v>51429.996170799088</v>
      </c>
      <c r="DR83" s="10">
        <v>3416.8520705873243</v>
      </c>
      <c r="DS83" s="10">
        <v>25492.780409976222</v>
      </c>
      <c r="DT83" s="10">
        <v>6057.7681537921553</v>
      </c>
      <c r="DU83" s="10">
        <v>7540.2145018177926</v>
      </c>
      <c r="DV83" s="10">
        <v>56333.734970271136</v>
      </c>
      <c r="DW83" s="10">
        <v>25097.828632172677</v>
      </c>
      <c r="DX83" s="10">
        <v>580.79713611723469</v>
      </c>
      <c r="DY83" s="10">
        <v>25.082840783261275</v>
      </c>
      <c r="DZ83" s="10">
        <v>3001.5096758576497</v>
      </c>
      <c r="EA83" s="10">
        <v>67123.454447517055</v>
      </c>
      <c r="EB83" s="10">
        <v>2929953.518492769</v>
      </c>
      <c r="EC83" s="10">
        <v>258.11840113206063</v>
      </c>
      <c r="ED83" s="10">
        <v>28527.085040220274</v>
      </c>
      <c r="EE83" s="10">
        <v>126.44326081898252</v>
      </c>
      <c r="EF83" s="10">
        <v>188.66975021580419</v>
      </c>
      <c r="EG83" s="10">
        <v>72580.017567519739</v>
      </c>
      <c r="EH83" s="10">
        <v>54084.606480404793</v>
      </c>
      <c r="EI83" s="10">
        <v>241.2986653932557</v>
      </c>
      <c r="EJ83" s="10">
        <v>2228.4179586432765</v>
      </c>
      <c r="EK83" s="10">
        <v>126.40190084656328</v>
      </c>
      <c r="EL83" s="10">
        <v>220538.25629493993</v>
      </c>
      <c r="EM83" s="11">
        <v>25783163.772382654</v>
      </c>
      <c r="EN83" s="10">
        <v>4475593.3956574658</v>
      </c>
      <c r="EO83" s="10">
        <v>7201748.2611496719</v>
      </c>
      <c r="EP83" s="10">
        <v>0</v>
      </c>
      <c r="EQ83" s="11">
        <v>11677341.656807138</v>
      </c>
      <c r="ER83" s="10">
        <v>21885089.321583919</v>
      </c>
      <c r="ES83" s="10">
        <v>511997.41817909782</v>
      </c>
      <c r="ET83" s="11">
        <v>22397086.739763018</v>
      </c>
      <c r="EU83" s="10">
        <v>9711239.6434125975</v>
      </c>
      <c r="EV83" s="11">
        <v>43785668.039982751</v>
      </c>
      <c r="EW83" s="10">
        <v>13159755.9837</v>
      </c>
      <c r="EX83" s="11">
        <v>56518585.430663876</v>
      </c>
      <c r="EY83" s="12">
        <v>109509.60199847072</v>
      </c>
    </row>
    <row r="84" spans="1:155" s="13" customFormat="1" ht="14.15" customHeight="1" x14ac:dyDescent="0.25">
      <c r="A84" s="23"/>
      <c r="B84" s="8" t="s">
        <v>88</v>
      </c>
      <c r="C84" s="9" t="s">
        <v>239</v>
      </c>
      <c r="D84" s="10">
        <v>752.84779397181148</v>
      </c>
      <c r="E84" s="10">
        <v>2574.4572097524706</v>
      </c>
      <c r="F84" s="10">
        <v>754.97894136422372</v>
      </c>
      <c r="G84" s="10">
        <v>1529.3987889595023</v>
      </c>
      <c r="H84" s="10">
        <v>4256.4966803968928</v>
      </c>
      <c r="I84" s="10">
        <v>37292.586931909485</v>
      </c>
      <c r="J84" s="10">
        <v>21191.165559085308</v>
      </c>
      <c r="K84" s="10">
        <v>20165.153427268015</v>
      </c>
      <c r="L84" s="10">
        <v>131444.0604817321</v>
      </c>
      <c r="M84" s="10">
        <v>159258.10923541774</v>
      </c>
      <c r="N84" s="10">
        <v>5901.9144076953107</v>
      </c>
      <c r="O84" s="10">
        <v>1978.0980195122443</v>
      </c>
      <c r="P84" s="10">
        <v>25795.661255843064</v>
      </c>
      <c r="Q84" s="10">
        <v>369.67216055471602</v>
      </c>
      <c r="R84" s="10">
        <v>466.58380339928732</v>
      </c>
      <c r="S84" s="10">
        <v>721.18286012082342</v>
      </c>
      <c r="T84" s="10">
        <v>869.10283098951072</v>
      </c>
      <c r="U84" s="10">
        <v>14673.076471591827</v>
      </c>
      <c r="V84" s="10">
        <v>880.97089798253387</v>
      </c>
      <c r="W84" s="10">
        <v>1036.3952361931679</v>
      </c>
      <c r="X84" s="10">
        <v>1027.3969318036295</v>
      </c>
      <c r="Y84" s="10">
        <v>14622.508190863888</v>
      </c>
      <c r="Z84" s="10">
        <v>9038.719880216624</v>
      </c>
      <c r="AA84" s="10">
        <v>3451.7878422464478</v>
      </c>
      <c r="AB84" s="10">
        <v>3659.9256918730471</v>
      </c>
      <c r="AC84" s="10">
        <v>13429.927228948362</v>
      </c>
      <c r="AD84" s="10">
        <v>2062.3469438613497</v>
      </c>
      <c r="AE84" s="10">
        <v>1503.2822405293425</v>
      </c>
      <c r="AF84" s="10">
        <v>869.36079954204979</v>
      </c>
      <c r="AG84" s="10">
        <v>3765.8483919603868</v>
      </c>
      <c r="AH84" s="10">
        <v>38333.263116191432</v>
      </c>
      <c r="AI84" s="10">
        <v>526.18973300484765</v>
      </c>
      <c r="AJ84" s="10">
        <v>1081.2551535889158</v>
      </c>
      <c r="AK84" s="10">
        <v>32256.996107105759</v>
      </c>
      <c r="AL84" s="10">
        <v>17934.249922179344</v>
      </c>
      <c r="AM84" s="10">
        <v>30487.254541805625</v>
      </c>
      <c r="AN84" s="10">
        <v>4433.6160145186886</v>
      </c>
      <c r="AO84" s="10">
        <v>111733.20032229036</v>
      </c>
      <c r="AP84" s="10">
        <v>97597.73275253865</v>
      </c>
      <c r="AQ84" s="10">
        <v>8440.4936453165756</v>
      </c>
      <c r="AR84" s="10">
        <v>59935.112482310382</v>
      </c>
      <c r="AS84" s="10">
        <v>16040.105852629045</v>
      </c>
      <c r="AT84" s="10">
        <v>164.39485502441161</v>
      </c>
      <c r="AU84" s="10">
        <v>9889.8174884946111</v>
      </c>
      <c r="AV84" s="10">
        <v>13241.678400045021</v>
      </c>
      <c r="AW84" s="10">
        <v>69553.163003823167</v>
      </c>
      <c r="AX84" s="10">
        <v>412.12488678589125</v>
      </c>
      <c r="AY84" s="10">
        <v>9275.1328261859744</v>
      </c>
      <c r="AZ84" s="10">
        <v>1867.7035258264743</v>
      </c>
      <c r="BA84" s="10">
        <v>6220.1792826517785</v>
      </c>
      <c r="BB84" s="10">
        <v>51930.43643722729</v>
      </c>
      <c r="BC84" s="10">
        <v>93658.834535931528</v>
      </c>
      <c r="BD84" s="10">
        <v>19845.786341776202</v>
      </c>
      <c r="BE84" s="10">
        <v>36007.166101535913</v>
      </c>
      <c r="BF84" s="10">
        <v>59424.536334675431</v>
      </c>
      <c r="BG84" s="10">
        <v>15670.289929356493</v>
      </c>
      <c r="BH84" s="10">
        <v>12531.196281759283</v>
      </c>
      <c r="BI84" s="10">
        <v>22614.7759344642</v>
      </c>
      <c r="BJ84" s="10">
        <v>14349.26854818904</v>
      </c>
      <c r="BK84" s="10">
        <v>230806.37309712454</v>
      </c>
      <c r="BL84" s="10">
        <v>3926.7366947292567</v>
      </c>
      <c r="BM84" s="10">
        <v>18030.765659712091</v>
      </c>
      <c r="BN84" s="10">
        <v>6538.9088379911236</v>
      </c>
      <c r="BO84" s="10">
        <v>130321.22622260288</v>
      </c>
      <c r="BP84" s="10">
        <v>797258.96747493383</v>
      </c>
      <c r="BQ84" s="10">
        <v>550504.60203405074</v>
      </c>
      <c r="BR84" s="10">
        <v>2070802.1486497291</v>
      </c>
      <c r="BS84" s="10">
        <v>3232580.7635714551</v>
      </c>
      <c r="BT84" s="10">
        <v>88284.78550367587</v>
      </c>
      <c r="BU84" s="10">
        <v>3297220.0965974317</v>
      </c>
      <c r="BV84" s="10">
        <v>2306047.3534362414</v>
      </c>
      <c r="BW84" s="10">
        <v>477177.20443863643</v>
      </c>
      <c r="BX84" s="10">
        <v>93596.571008605359</v>
      </c>
      <c r="BY84" s="10">
        <v>1657628.948432947</v>
      </c>
      <c r="BZ84" s="10">
        <v>546646.63338261971</v>
      </c>
      <c r="CA84" s="10">
        <v>452148.91824420972</v>
      </c>
      <c r="CB84" s="10">
        <v>679974.79525567219</v>
      </c>
      <c r="CC84" s="10">
        <v>1959201.2255704293</v>
      </c>
      <c r="CD84" s="10">
        <v>664446.79967341747</v>
      </c>
      <c r="CE84" s="10">
        <v>3417763.4401064138</v>
      </c>
      <c r="CF84" s="10">
        <v>238726.55731424989</v>
      </c>
      <c r="CG84" s="10">
        <v>43112.973018531884</v>
      </c>
      <c r="CH84" s="10">
        <v>1792.618679818446</v>
      </c>
      <c r="CI84" s="10">
        <v>5196676.4757074993</v>
      </c>
      <c r="CJ84" s="10">
        <v>78606.494609201691</v>
      </c>
      <c r="CK84" s="10">
        <v>3690.9624102363064</v>
      </c>
      <c r="CL84" s="10">
        <v>2474.8633311176591</v>
      </c>
      <c r="CM84" s="10">
        <v>26095.828541595831</v>
      </c>
      <c r="CN84" s="10">
        <v>12580.339655965106</v>
      </c>
      <c r="CO84" s="10">
        <v>13404.874224318713</v>
      </c>
      <c r="CP84" s="10">
        <v>2474.3823829858484</v>
      </c>
      <c r="CQ84" s="10">
        <v>349149.55947212491</v>
      </c>
      <c r="CR84" s="10">
        <v>38684.552746218273</v>
      </c>
      <c r="CS84" s="10">
        <v>114263.52622488314</v>
      </c>
      <c r="CT84" s="10">
        <v>185094.3468828625</v>
      </c>
      <c r="CU84" s="10">
        <v>490187.99526446691</v>
      </c>
      <c r="CV84" s="10">
        <v>260.82796513777691</v>
      </c>
      <c r="CW84" s="10">
        <v>1669.3467113431584</v>
      </c>
      <c r="CX84" s="10">
        <v>24065.724778347936</v>
      </c>
      <c r="CY84" s="10">
        <v>6672.9377951411543</v>
      </c>
      <c r="CZ84" s="10">
        <v>1607.2448404367519</v>
      </c>
      <c r="DA84" s="10">
        <v>1232.8569935061546</v>
      </c>
      <c r="DB84" s="10">
        <v>1657.7092496834825</v>
      </c>
      <c r="DC84" s="10">
        <v>3103.8581134910278</v>
      </c>
      <c r="DD84" s="10">
        <v>5846.5549478417615</v>
      </c>
      <c r="DE84" s="10">
        <v>533.22844339980054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732.47499714532773</v>
      </c>
      <c r="DL84" s="10">
        <v>1100.3266994279472</v>
      </c>
      <c r="DM84" s="10">
        <v>1883.2969467650396</v>
      </c>
      <c r="DN84" s="10">
        <v>0</v>
      </c>
      <c r="DO84" s="10">
        <v>2036.2379367462177</v>
      </c>
      <c r="DP84" s="10">
        <v>81.682482859962562</v>
      </c>
      <c r="DQ84" s="10">
        <v>3278.8566399943484</v>
      </c>
      <c r="DR84" s="10">
        <v>3642.88140538989</v>
      </c>
      <c r="DS84" s="10">
        <v>121.60539919792294</v>
      </c>
      <c r="DT84" s="10">
        <v>577.05591714130094</v>
      </c>
      <c r="DU84" s="10">
        <v>37.486868538460719</v>
      </c>
      <c r="DV84" s="10">
        <v>1677.4650139104942</v>
      </c>
      <c r="DW84" s="10">
        <v>588.88020815861705</v>
      </c>
      <c r="DX84" s="10">
        <v>3620.4104487920026</v>
      </c>
      <c r="DY84" s="10">
        <v>22.005318887526048</v>
      </c>
      <c r="DZ84" s="10">
        <v>217.16086386463812</v>
      </c>
      <c r="EA84" s="10">
        <v>5955.5977156731742</v>
      </c>
      <c r="EB84" s="10">
        <v>647.70574269797964</v>
      </c>
      <c r="EC84" s="10">
        <v>296.33439237446044</v>
      </c>
      <c r="ED84" s="10">
        <v>95934.719372840016</v>
      </c>
      <c r="EE84" s="10">
        <v>1183.1053172728957</v>
      </c>
      <c r="EF84" s="10">
        <v>62.267700253399298</v>
      </c>
      <c r="EG84" s="10">
        <v>12163.291435783185</v>
      </c>
      <c r="EH84" s="10">
        <v>9648.3605642808834</v>
      </c>
      <c r="EI84" s="10">
        <v>2612.6964887421791</v>
      </c>
      <c r="EJ84" s="10">
        <v>1001.3406839857746</v>
      </c>
      <c r="EK84" s="10">
        <v>1200.4403351644492</v>
      </c>
      <c r="EL84" s="10">
        <v>179862.38657406357</v>
      </c>
      <c r="EM84" s="11">
        <v>31195558.94915979</v>
      </c>
      <c r="EN84" s="10">
        <v>0</v>
      </c>
      <c r="EO84" s="10">
        <v>0</v>
      </c>
      <c r="EP84" s="10">
        <v>0</v>
      </c>
      <c r="EQ84" s="11">
        <v>0</v>
      </c>
      <c r="ER84" s="10">
        <v>16503520.383573877</v>
      </c>
      <c r="ES84" s="10">
        <v>116973.53459712605</v>
      </c>
      <c r="ET84" s="11">
        <v>16620493.918171003</v>
      </c>
      <c r="EU84" s="10">
        <v>9610177.7316673826</v>
      </c>
      <c r="EV84" s="11">
        <v>26230671.649838388</v>
      </c>
      <c r="EW84" s="10">
        <v>4118946.9397437503</v>
      </c>
      <c r="EX84" s="11">
        <v>53276638.796565801</v>
      </c>
      <c r="EY84" s="12">
        <v>-30644.862688627094</v>
      </c>
    </row>
    <row r="85" spans="1:155" s="13" customFormat="1" ht="14.15" customHeight="1" x14ac:dyDescent="0.25">
      <c r="A85" s="23"/>
      <c r="B85" s="8" t="s">
        <v>89</v>
      </c>
      <c r="C85" s="9" t="s">
        <v>240</v>
      </c>
      <c r="D85" s="10">
        <v>197.88037655276227</v>
      </c>
      <c r="E85" s="10">
        <v>987.02076894267032</v>
      </c>
      <c r="F85" s="10">
        <v>20.395534481257716</v>
      </c>
      <c r="G85" s="10">
        <v>194.24457590615017</v>
      </c>
      <c r="H85" s="10">
        <v>627.90713250249541</v>
      </c>
      <c r="I85" s="10">
        <v>135881.02462740356</v>
      </c>
      <c r="J85" s="10">
        <v>66068.753950819562</v>
      </c>
      <c r="K85" s="10">
        <v>140639.51038756975</v>
      </c>
      <c r="L85" s="10">
        <v>232878.41061821918</v>
      </c>
      <c r="M85" s="10">
        <v>224672.40480273394</v>
      </c>
      <c r="N85" s="10">
        <v>25226.724796365233</v>
      </c>
      <c r="O85" s="10">
        <v>1549.7294946276193</v>
      </c>
      <c r="P85" s="10">
        <v>14709.582261549449</v>
      </c>
      <c r="Q85" s="10">
        <v>8087.0730468283455</v>
      </c>
      <c r="R85" s="10">
        <v>1883.3170407841526</v>
      </c>
      <c r="S85" s="10">
        <v>2002.9102802030575</v>
      </c>
      <c r="T85" s="10">
        <v>1312.5396186999574</v>
      </c>
      <c r="U85" s="10">
        <v>79088.421721604987</v>
      </c>
      <c r="V85" s="10">
        <v>1938.1876356234932</v>
      </c>
      <c r="W85" s="10">
        <v>1468.0772813201531</v>
      </c>
      <c r="X85" s="10">
        <v>465.71697111346953</v>
      </c>
      <c r="Y85" s="10">
        <v>11059.734723551166</v>
      </c>
      <c r="Z85" s="10">
        <v>5738.8427714424079</v>
      </c>
      <c r="AA85" s="10">
        <v>5821.4583459087462</v>
      </c>
      <c r="AB85" s="10">
        <v>12301.64989544084</v>
      </c>
      <c r="AC85" s="10">
        <v>55138.918676393223</v>
      </c>
      <c r="AD85" s="10">
        <v>1255.1136059953701</v>
      </c>
      <c r="AE85" s="10">
        <v>876.93962581754329</v>
      </c>
      <c r="AF85" s="10">
        <v>1903.9489238042188</v>
      </c>
      <c r="AG85" s="10">
        <v>14072.817683992853</v>
      </c>
      <c r="AH85" s="10">
        <v>23245.384092055319</v>
      </c>
      <c r="AI85" s="10">
        <v>2412.2191962647444</v>
      </c>
      <c r="AJ85" s="10">
        <v>3547.4917910637737</v>
      </c>
      <c r="AK85" s="10">
        <v>71402.217751735385</v>
      </c>
      <c r="AL85" s="10">
        <v>1301.4206970698219</v>
      </c>
      <c r="AM85" s="10">
        <v>57924.651089424209</v>
      </c>
      <c r="AN85" s="10">
        <v>23610.368454750802</v>
      </c>
      <c r="AO85" s="10">
        <v>93003.696635332657</v>
      </c>
      <c r="AP85" s="10">
        <v>28336.272759292508</v>
      </c>
      <c r="AQ85" s="10">
        <v>9970.0080842714342</v>
      </c>
      <c r="AR85" s="10">
        <v>75369.848593672985</v>
      </c>
      <c r="AS85" s="10">
        <v>29429.995163169024</v>
      </c>
      <c r="AT85" s="10">
        <v>369.85945744375027</v>
      </c>
      <c r="AU85" s="10">
        <v>6263.9409721913553</v>
      </c>
      <c r="AV85" s="10">
        <v>32357.195076276057</v>
      </c>
      <c r="AW85" s="10">
        <v>85278.703455019218</v>
      </c>
      <c r="AX85" s="10">
        <v>4308.0199798522881</v>
      </c>
      <c r="AY85" s="10">
        <v>12136.597800949587</v>
      </c>
      <c r="AZ85" s="10">
        <v>11714.381007335714</v>
      </c>
      <c r="BA85" s="10">
        <v>13367.127677315124</v>
      </c>
      <c r="BB85" s="10">
        <v>154841.55531454171</v>
      </c>
      <c r="BC85" s="10">
        <v>84436.992450422811</v>
      </c>
      <c r="BD85" s="10">
        <v>120309.57102316004</v>
      </c>
      <c r="BE85" s="10">
        <v>36000.720333385289</v>
      </c>
      <c r="BF85" s="10">
        <v>31332.86369217802</v>
      </c>
      <c r="BG85" s="10">
        <v>3706.9292531937285</v>
      </c>
      <c r="BH85" s="10">
        <v>4214.5865467293052</v>
      </c>
      <c r="BI85" s="10">
        <v>19707.131580614427</v>
      </c>
      <c r="BJ85" s="10">
        <v>58779.846704189935</v>
      </c>
      <c r="BK85" s="10">
        <v>104994.47012471897</v>
      </c>
      <c r="BL85" s="10">
        <v>25978.885492041554</v>
      </c>
      <c r="BM85" s="10">
        <v>46588.506303394221</v>
      </c>
      <c r="BN85" s="10">
        <v>11066.48196384839</v>
      </c>
      <c r="BO85" s="10">
        <v>600271.02377647441</v>
      </c>
      <c r="BP85" s="10">
        <v>166964.83803046995</v>
      </c>
      <c r="BQ85" s="10">
        <v>1733764.7317691988</v>
      </c>
      <c r="BR85" s="10">
        <v>1495843.8594229114</v>
      </c>
      <c r="BS85" s="10">
        <v>335224.06017920194</v>
      </c>
      <c r="BT85" s="10">
        <v>518911.6598632402</v>
      </c>
      <c r="BU85" s="10">
        <v>4634577.9734699652</v>
      </c>
      <c r="BV85" s="10">
        <v>1957739.1071455784</v>
      </c>
      <c r="BW85" s="10">
        <v>526598.65136456536</v>
      </c>
      <c r="BX85" s="10">
        <v>35751.988693746869</v>
      </c>
      <c r="BY85" s="10">
        <v>1349016.5391811323</v>
      </c>
      <c r="BZ85" s="10">
        <v>376389.28798111173</v>
      </c>
      <c r="CA85" s="10">
        <v>424331.26605872961</v>
      </c>
      <c r="CB85" s="10">
        <v>1545751.8119496636</v>
      </c>
      <c r="CC85" s="10">
        <v>1510712.5548345989</v>
      </c>
      <c r="CD85" s="10">
        <v>529886.42827975063</v>
      </c>
      <c r="CE85" s="10">
        <v>2004370.8044478539</v>
      </c>
      <c r="CF85" s="10">
        <v>20443837.042661067</v>
      </c>
      <c r="CG85" s="10">
        <v>1033901.6950700985</v>
      </c>
      <c r="CH85" s="10">
        <v>273944.0624455674</v>
      </c>
      <c r="CI85" s="10">
        <v>1804437.3743689826</v>
      </c>
      <c r="CJ85" s="10">
        <v>882913.18149572844</v>
      </c>
      <c r="CK85" s="10">
        <v>1996544.4506420251</v>
      </c>
      <c r="CL85" s="10">
        <v>1072013.6743964013</v>
      </c>
      <c r="CM85" s="10">
        <v>1021315.4869652004</v>
      </c>
      <c r="CN85" s="10">
        <v>595248.94890394039</v>
      </c>
      <c r="CO85" s="10">
        <v>1503107.3890290614</v>
      </c>
      <c r="CP85" s="10">
        <v>372483.95044067502</v>
      </c>
      <c r="CQ85" s="10">
        <v>1684256.5340921294</v>
      </c>
      <c r="CR85" s="10">
        <v>84469.994714158733</v>
      </c>
      <c r="CS85" s="10">
        <v>1966.2696133894974</v>
      </c>
      <c r="CT85" s="10">
        <v>145776.40934970044</v>
      </c>
      <c r="CU85" s="10">
        <v>19643653.152363624</v>
      </c>
      <c r="CV85" s="10">
        <v>2228.5973863923386</v>
      </c>
      <c r="CW85" s="10">
        <v>7665.4266570156506</v>
      </c>
      <c r="CX85" s="10">
        <v>2930539.0040112319</v>
      </c>
      <c r="CY85" s="10">
        <v>781239.23376430536</v>
      </c>
      <c r="CZ85" s="10">
        <v>2901183.5513933529</v>
      </c>
      <c r="DA85" s="10">
        <v>2205914.9793299269</v>
      </c>
      <c r="DB85" s="10">
        <v>1684.9445237199438</v>
      </c>
      <c r="DC85" s="10">
        <v>33725.318096183721</v>
      </c>
      <c r="DD85" s="10">
        <v>50023.464825451185</v>
      </c>
      <c r="DE85" s="10">
        <v>556.28272657339528</v>
      </c>
      <c r="DF85" s="10">
        <v>904.77071625567089</v>
      </c>
      <c r="DG85" s="10">
        <v>0</v>
      </c>
      <c r="DH85" s="10">
        <v>0</v>
      </c>
      <c r="DI85" s="10">
        <v>0</v>
      </c>
      <c r="DJ85" s="10">
        <v>0</v>
      </c>
      <c r="DK85" s="10">
        <v>9503.5614799176037</v>
      </c>
      <c r="DL85" s="10">
        <v>230.62396326310926</v>
      </c>
      <c r="DM85" s="10">
        <v>3216.3353544643451</v>
      </c>
      <c r="DN85" s="10">
        <v>268.99125609892155</v>
      </c>
      <c r="DO85" s="10">
        <v>0</v>
      </c>
      <c r="DP85" s="10">
        <v>0</v>
      </c>
      <c r="DQ85" s="10">
        <v>0</v>
      </c>
      <c r="DR85" s="10">
        <v>3952.3171696775216</v>
      </c>
      <c r="DS85" s="10">
        <v>1.3305969425952204</v>
      </c>
      <c r="DT85" s="10">
        <v>361.7237481251853</v>
      </c>
      <c r="DU85" s="10">
        <v>2273.8293028368098</v>
      </c>
      <c r="DV85" s="10">
        <v>406.58578132977976</v>
      </c>
      <c r="DW85" s="10">
        <v>583.39983853560659</v>
      </c>
      <c r="DX85" s="10">
        <v>0</v>
      </c>
      <c r="DY85" s="10">
        <v>342.98396836904351</v>
      </c>
      <c r="DZ85" s="10">
        <v>11581.418012070639</v>
      </c>
      <c r="EA85" s="10">
        <v>207.66634080639847</v>
      </c>
      <c r="EB85" s="10">
        <v>2213.030871598708</v>
      </c>
      <c r="EC85" s="10">
        <v>957.10750028005793</v>
      </c>
      <c r="ED85" s="10">
        <v>699.58129090962916</v>
      </c>
      <c r="EE85" s="10">
        <v>28.542508071929255</v>
      </c>
      <c r="EF85" s="10">
        <v>104.30014911201071</v>
      </c>
      <c r="EG85" s="10">
        <v>0</v>
      </c>
      <c r="EH85" s="10">
        <v>76.010066689132998</v>
      </c>
      <c r="EI85" s="10">
        <v>10.934844790340279</v>
      </c>
      <c r="EJ85" s="10">
        <v>191.18614067566534</v>
      </c>
      <c r="EK85" s="10">
        <v>0</v>
      </c>
      <c r="EL85" s="10">
        <v>0</v>
      </c>
      <c r="EM85" s="11">
        <v>83594230.434308037</v>
      </c>
      <c r="EN85" s="10">
        <v>0</v>
      </c>
      <c r="EO85" s="10">
        <v>0</v>
      </c>
      <c r="EP85" s="10">
        <v>0</v>
      </c>
      <c r="EQ85" s="11">
        <v>0</v>
      </c>
      <c r="ER85" s="10">
        <v>38008667.902941428</v>
      </c>
      <c r="ES85" s="10">
        <v>492506.30429214169</v>
      </c>
      <c r="ET85" s="11">
        <v>38501174.207233571</v>
      </c>
      <c r="EU85" s="10">
        <v>31932787.217759892</v>
      </c>
      <c r="EV85" s="11">
        <v>70433961.424993455</v>
      </c>
      <c r="EW85" s="10">
        <v>21299268.55394375</v>
      </c>
      <c r="EX85" s="11">
        <v>132626514.96986696</v>
      </c>
      <c r="EY85" s="12">
        <v>-102408.33549077809</v>
      </c>
    </row>
    <row r="86" spans="1:155" s="13" customFormat="1" ht="14.15" customHeight="1" x14ac:dyDescent="0.25">
      <c r="A86" s="23"/>
      <c r="B86" s="8" t="s">
        <v>90</v>
      </c>
      <c r="C86" s="9" t="s">
        <v>241</v>
      </c>
      <c r="D86" s="10">
        <v>394.88188365180969</v>
      </c>
      <c r="E86" s="10">
        <v>3418.2930212796464</v>
      </c>
      <c r="F86" s="10">
        <v>67.705376913181169</v>
      </c>
      <c r="G86" s="10">
        <v>472.40667078158958</v>
      </c>
      <c r="H86" s="10">
        <v>834.90806228791178</v>
      </c>
      <c r="I86" s="10">
        <v>815878.71819961083</v>
      </c>
      <c r="J86" s="10">
        <v>295030.77274470497</v>
      </c>
      <c r="K86" s="10">
        <v>89529.304008588239</v>
      </c>
      <c r="L86" s="10">
        <v>97169.396881958892</v>
      </c>
      <c r="M86" s="10">
        <v>90133.934898101521</v>
      </c>
      <c r="N86" s="10">
        <v>32349.383320805173</v>
      </c>
      <c r="O86" s="10">
        <v>1351.1295810946026</v>
      </c>
      <c r="P86" s="10">
        <v>10244.119304278878</v>
      </c>
      <c r="Q86" s="10">
        <v>1256.5141039709827</v>
      </c>
      <c r="R86" s="10">
        <v>1103.2472880496989</v>
      </c>
      <c r="S86" s="10">
        <v>5746.4541506529722</v>
      </c>
      <c r="T86" s="10">
        <v>759.69426506051002</v>
      </c>
      <c r="U86" s="10">
        <v>3713.2643979621157</v>
      </c>
      <c r="V86" s="10">
        <v>2575.9645582589578</v>
      </c>
      <c r="W86" s="10">
        <v>387.90297606630656</v>
      </c>
      <c r="X86" s="10">
        <v>7656.3370713106624</v>
      </c>
      <c r="Y86" s="10">
        <v>6213.4852381043556</v>
      </c>
      <c r="Z86" s="10">
        <v>3056.7284175326713</v>
      </c>
      <c r="AA86" s="10">
        <v>4616.7600104293051</v>
      </c>
      <c r="AB86" s="10">
        <v>175.97488595300092</v>
      </c>
      <c r="AC86" s="10">
        <v>52616.870235386064</v>
      </c>
      <c r="AD86" s="10">
        <v>5218.2388506231819</v>
      </c>
      <c r="AE86" s="10">
        <v>2203.4634966509743</v>
      </c>
      <c r="AF86" s="10">
        <v>2759.5389250811081</v>
      </c>
      <c r="AG86" s="10">
        <v>4422.9989378786022</v>
      </c>
      <c r="AH86" s="10">
        <v>10539.371768190773</v>
      </c>
      <c r="AI86" s="10">
        <v>11553.399515185583</v>
      </c>
      <c r="AJ86" s="10">
        <v>2139.9170956318781</v>
      </c>
      <c r="AK86" s="10">
        <v>12377.335444048091</v>
      </c>
      <c r="AL86" s="10">
        <v>4487.1686710062213</v>
      </c>
      <c r="AM86" s="10">
        <v>24640.632699752794</v>
      </c>
      <c r="AN86" s="10">
        <v>3358.7912225069654</v>
      </c>
      <c r="AO86" s="10">
        <v>106104.40211007965</v>
      </c>
      <c r="AP86" s="10">
        <v>173731.96749111413</v>
      </c>
      <c r="AQ86" s="10">
        <v>12340.993108651057</v>
      </c>
      <c r="AR86" s="10">
        <v>43827.27075079098</v>
      </c>
      <c r="AS86" s="10">
        <v>26365.916846779382</v>
      </c>
      <c r="AT86" s="10">
        <v>1239.7472813825029</v>
      </c>
      <c r="AU86" s="10">
        <v>3296.5433565556627</v>
      </c>
      <c r="AV86" s="10">
        <v>31684.478479633424</v>
      </c>
      <c r="AW86" s="10">
        <v>28620.512238788739</v>
      </c>
      <c r="AX86" s="10">
        <v>3436.2308523825068</v>
      </c>
      <c r="AY86" s="10">
        <v>14756.552832851579</v>
      </c>
      <c r="AZ86" s="10">
        <v>8323.6321481613777</v>
      </c>
      <c r="BA86" s="10">
        <v>10648.123349442834</v>
      </c>
      <c r="BB86" s="10">
        <v>67216.750247201795</v>
      </c>
      <c r="BC86" s="10">
        <v>55388.665395122822</v>
      </c>
      <c r="BD86" s="10">
        <v>74252.189737975874</v>
      </c>
      <c r="BE86" s="10">
        <v>55917.587262424531</v>
      </c>
      <c r="BF86" s="10">
        <v>38614.244393312052</v>
      </c>
      <c r="BG86" s="10">
        <v>1735.0759092831388</v>
      </c>
      <c r="BH86" s="10">
        <v>7001.654248056836</v>
      </c>
      <c r="BI86" s="10">
        <v>22872.987096377776</v>
      </c>
      <c r="BJ86" s="10">
        <v>29959.853080173449</v>
      </c>
      <c r="BK86" s="10">
        <v>223033.17112142043</v>
      </c>
      <c r="BL86" s="10">
        <v>2464.6330045121258</v>
      </c>
      <c r="BM86" s="10">
        <v>52156.448012630419</v>
      </c>
      <c r="BN86" s="10">
        <v>164926.1540935805</v>
      </c>
      <c r="BO86" s="10">
        <v>164706.32921056417</v>
      </c>
      <c r="BP86" s="10">
        <v>67973.846172332123</v>
      </c>
      <c r="BQ86" s="10">
        <v>806218.6945585605</v>
      </c>
      <c r="BR86" s="10">
        <v>1105884.5188080047</v>
      </c>
      <c r="BS86" s="10">
        <v>404758.23715830466</v>
      </c>
      <c r="BT86" s="10">
        <v>66130.803793953062</v>
      </c>
      <c r="BU86" s="10">
        <v>931983.19064333232</v>
      </c>
      <c r="BV86" s="10">
        <v>520874.54394896608</v>
      </c>
      <c r="BW86" s="10">
        <v>202397.67023972311</v>
      </c>
      <c r="BX86" s="10">
        <v>73396.322304443413</v>
      </c>
      <c r="BY86" s="10">
        <v>2702468.0436374219</v>
      </c>
      <c r="BZ86" s="10">
        <v>408439.8164878852</v>
      </c>
      <c r="CA86" s="10">
        <v>1151112.975045094</v>
      </c>
      <c r="CB86" s="10">
        <v>1061415.7693570214</v>
      </c>
      <c r="CC86" s="10">
        <v>989612.35342861875</v>
      </c>
      <c r="CD86" s="10">
        <v>364667.48760471842</v>
      </c>
      <c r="CE86" s="10">
        <v>3998308.0797438384</v>
      </c>
      <c r="CF86" s="10">
        <v>5402637.7368478514</v>
      </c>
      <c r="CG86" s="10">
        <v>7180038.7144372854</v>
      </c>
      <c r="CH86" s="10">
        <v>235521.98128805342</v>
      </c>
      <c r="CI86" s="10">
        <v>2232313.3457108526</v>
      </c>
      <c r="CJ86" s="10">
        <v>930091.39987067645</v>
      </c>
      <c r="CK86" s="10">
        <v>760657.57105355372</v>
      </c>
      <c r="CL86" s="10">
        <v>3639720.5173089234</v>
      </c>
      <c r="CM86" s="10">
        <v>434681.73440740025</v>
      </c>
      <c r="CN86" s="10">
        <v>344039.42837905046</v>
      </c>
      <c r="CO86" s="10">
        <v>2664455.2202604217</v>
      </c>
      <c r="CP86" s="10">
        <v>479799.27064338553</v>
      </c>
      <c r="CQ86" s="10">
        <v>631145.31962092314</v>
      </c>
      <c r="CR86" s="10">
        <v>110802.29229200546</v>
      </c>
      <c r="CS86" s="10">
        <v>458195.00079944124</v>
      </c>
      <c r="CT86" s="10">
        <v>165153.70598833828</v>
      </c>
      <c r="CU86" s="10">
        <v>1895499.5329779792</v>
      </c>
      <c r="CV86" s="10">
        <v>4137.0773068295202</v>
      </c>
      <c r="CW86" s="10">
        <v>2750.5387257498896</v>
      </c>
      <c r="CX86" s="10">
        <v>28006723.790424101</v>
      </c>
      <c r="CY86" s="10">
        <v>2622329.3259165711</v>
      </c>
      <c r="CZ86" s="10">
        <v>6575049.7944539692</v>
      </c>
      <c r="DA86" s="10">
        <v>3176749.0796588636</v>
      </c>
      <c r="DB86" s="10">
        <v>1519.8782339883769</v>
      </c>
      <c r="DC86" s="10">
        <v>77238.926208674238</v>
      </c>
      <c r="DD86" s="10">
        <v>11788.737760001122</v>
      </c>
      <c r="DE86" s="10">
        <v>349.84618015353595</v>
      </c>
      <c r="DF86" s="10">
        <v>7.5598518825463028</v>
      </c>
      <c r="DG86" s="10">
        <v>9110.0869113210829</v>
      </c>
      <c r="DH86" s="10">
        <v>36200.067575900277</v>
      </c>
      <c r="DI86" s="10">
        <v>17664.082994458357</v>
      </c>
      <c r="DJ86" s="10">
        <v>4225.5797584938828</v>
      </c>
      <c r="DK86" s="10">
        <v>4350.2485779357248</v>
      </c>
      <c r="DL86" s="10">
        <v>154.27248885971557</v>
      </c>
      <c r="DM86" s="10">
        <v>9871320.2295373846</v>
      </c>
      <c r="DN86" s="10">
        <v>1004248.3125383115</v>
      </c>
      <c r="DO86" s="10">
        <v>199.28032867946968</v>
      </c>
      <c r="DP86" s="10">
        <v>0</v>
      </c>
      <c r="DQ86" s="10">
        <v>1.0842376411458643</v>
      </c>
      <c r="DR86" s="10">
        <v>369110.43132978946</v>
      </c>
      <c r="DS86" s="10">
        <v>13009.334368905267</v>
      </c>
      <c r="DT86" s="10">
        <v>15886905.858008649</v>
      </c>
      <c r="DU86" s="10">
        <v>1099884.533088166</v>
      </c>
      <c r="DV86" s="10">
        <v>4291482.6364789465</v>
      </c>
      <c r="DW86" s="10">
        <v>265811.04494702769</v>
      </c>
      <c r="DX86" s="10">
        <v>1492.4287829335726</v>
      </c>
      <c r="DY86" s="10">
        <v>266126.90167332185</v>
      </c>
      <c r="DZ86" s="10">
        <v>525857.91669040953</v>
      </c>
      <c r="EA86" s="10">
        <v>242246.97754435183</v>
      </c>
      <c r="EB86" s="10">
        <v>1682273.2997684476</v>
      </c>
      <c r="EC86" s="10">
        <v>2850.5400102847784</v>
      </c>
      <c r="ED86" s="10">
        <v>16180.750593200524</v>
      </c>
      <c r="EE86" s="10">
        <v>0</v>
      </c>
      <c r="EF86" s="10">
        <v>664.03501332552753</v>
      </c>
      <c r="EG86" s="10">
        <v>142824.75340459458</v>
      </c>
      <c r="EH86" s="10">
        <v>33453.821774287528</v>
      </c>
      <c r="EI86" s="10">
        <v>10705.141249829365</v>
      </c>
      <c r="EJ86" s="10">
        <v>235.57252290816047</v>
      </c>
      <c r="EK86" s="10">
        <v>0</v>
      </c>
      <c r="EL86" s="10">
        <v>0</v>
      </c>
      <c r="EM86" s="11">
        <v>121732706.02357611</v>
      </c>
      <c r="EN86" s="10">
        <v>0</v>
      </c>
      <c r="EO86" s="10">
        <v>0</v>
      </c>
      <c r="EP86" s="10">
        <v>0</v>
      </c>
      <c r="EQ86" s="11">
        <v>0</v>
      </c>
      <c r="ER86" s="10">
        <v>7595899.9632331626</v>
      </c>
      <c r="ES86" s="10">
        <v>181888.5755550504</v>
      </c>
      <c r="ET86" s="11">
        <v>7777788.5387882134</v>
      </c>
      <c r="EU86" s="10">
        <v>11279777.670431782</v>
      </c>
      <c r="EV86" s="11">
        <v>19057566.209219996</v>
      </c>
      <c r="EW86" s="10">
        <v>4286276.9127749996</v>
      </c>
      <c r="EX86" s="11">
        <v>136152331.39167729</v>
      </c>
      <c r="EY86" s="12">
        <v>-351663.92834380269</v>
      </c>
    </row>
    <row r="87" spans="1:155" s="13" customFormat="1" ht="14.15" customHeight="1" x14ac:dyDescent="0.25">
      <c r="A87" s="23"/>
      <c r="B87" s="8" t="s">
        <v>91</v>
      </c>
      <c r="C87" s="9" t="s">
        <v>242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19908.426366036754</v>
      </c>
      <c r="J87" s="10">
        <v>12167.019793770627</v>
      </c>
      <c r="K87" s="10">
        <v>2969.6664739629714</v>
      </c>
      <c r="L87" s="10">
        <v>9570.9603427269249</v>
      </c>
      <c r="M87" s="10">
        <v>10799.15088598989</v>
      </c>
      <c r="N87" s="10">
        <v>18886.019481328545</v>
      </c>
      <c r="O87" s="10">
        <v>16.127747106283241</v>
      </c>
      <c r="P87" s="10">
        <v>48.233734286922413</v>
      </c>
      <c r="Q87" s="10">
        <v>62.965327734434744</v>
      </c>
      <c r="R87" s="10">
        <v>233.07270622367622</v>
      </c>
      <c r="S87" s="10">
        <v>83.85710877923421</v>
      </c>
      <c r="T87" s="10">
        <v>2283.9213047920575</v>
      </c>
      <c r="U87" s="10">
        <v>2842.0215626561107</v>
      </c>
      <c r="V87" s="10">
        <v>78.044895857888704</v>
      </c>
      <c r="W87" s="10">
        <v>129.80146279226764</v>
      </c>
      <c r="X87" s="10">
        <v>42.915483324347896</v>
      </c>
      <c r="Y87" s="10">
        <v>755.10125700854587</v>
      </c>
      <c r="Z87" s="10">
        <v>152.85280344885285</v>
      </c>
      <c r="AA87" s="10">
        <v>886.29899905007392</v>
      </c>
      <c r="AB87" s="10">
        <v>232.68520842125923</v>
      </c>
      <c r="AC87" s="10">
        <v>1295.2927654726277</v>
      </c>
      <c r="AD87" s="10">
        <v>512.86398609212131</v>
      </c>
      <c r="AE87" s="10">
        <v>599.83172112999989</v>
      </c>
      <c r="AF87" s="10">
        <v>781.84545456887167</v>
      </c>
      <c r="AG87" s="10">
        <v>237.51683969197757</v>
      </c>
      <c r="AH87" s="10">
        <v>2039.9470222159539</v>
      </c>
      <c r="AI87" s="10">
        <v>20.749500697667557</v>
      </c>
      <c r="AJ87" s="10">
        <v>20.593344281095533</v>
      </c>
      <c r="AK87" s="10">
        <v>1857.8689456762249</v>
      </c>
      <c r="AL87" s="10">
        <v>111.01763016844757</v>
      </c>
      <c r="AM87" s="10">
        <v>376.39817088364788</v>
      </c>
      <c r="AN87" s="10">
        <v>768.35205794556578</v>
      </c>
      <c r="AO87" s="10">
        <v>62008.561891525555</v>
      </c>
      <c r="AP87" s="10">
        <v>51766.692069878954</v>
      </c>
      <c r="AQ87" s="10">
        <v>0</v>
      </c>
      <c r="AR87" s="10">
        <v>3102.9451210662219</v>
      </c>
      <c r="AS87" s="10">
        <v>53.841728658510405</v>
      </c>
      <c r="AT87" s="10">
        <v>6.7664840968300428</v>
      </c>
      <c r="AU87" s="10">
        <v>1851.9788484019</v>
      </c>
      <c r="AV87" s="10">
        <v>645.08636438760902</v>
      </c>
      <c r="AW87" s="10">
        <v>703825.28903313761</v>
      </c>
      <c r="AX87" s="10">
        <v>10.649158387726848</v>
      </c>
      <c r="AY87" s="10">
        <v>246.65704963351681</v>
      </c>
      <c r="AZ87" s="10">
        <v>108.48557584870991</v>
      </c>
      <c r="BA87" s="10">
        <v>9314.863471897721</v>
      </c>
      <c r="BB87" s="10">
        <v>10.733927419899983</v>
      </c>
      <c r="BC87" s="10">
        <v>6076.3541103540902</v>
      </c>
      <c r="BD87" s="10">
        <v>37471.64971743292</v>
      </c>
      <c r="BE87" s="10">
        <v>195.65313193360754</v>
      </c>
      <c r="BF87" s="10">
        <v>3181.7257505194571</v>
      </c>
      <c r="BG87" s="10">
        <v>1001.9293957571616</v>
      </c>
      <c r="BH87" s="10">
        <v>0.76238763486946992</v>
      </c>
      <c r="BI87" s="10">
        <v>28.863576844235201</v>
      </c>
      <c r="BJ87" s="10">
        <v>270.83078284655608</v>
      </c>
      <c r="BK87" s="10">
        <v>18811.843235284065</v>
      </c>
      <c r="BL87" s="10">
        <v>10.170015530441511</v>
      </c>
      <c r="BM87" s="10">
        <v>2580.8424735681442</v>
      </c>
      <c r="BN87" s="10">
        <v>338.4653675720611</v>
      </c>
      <c r="BO87" s="10">
        <v>25030.070546944964</v>
      </c>
      <c r="BP87" s="10">
        <v>253007.93013435323</v>
      </c>
      <c r="BQ87" s="10">
        <v>5427.898767106687</v>
      </c>
      <c r="BR87" s="10">
        <v>398797.57774488773</v>
      </c>
      <c r="BS87" s="10">
        <v>7436.0829013788816</v>
      </c>
      <c r="BT87" s="10">
        <v>455646.50987600314</v>
      </c>
      <c r="BU87" s="10">
        <v>1138647.6736399657</v>
      </c>
      <c r="BV87" s="10">
        <v>301242.95552027511</v>
      </c>
      <c r="BW87" s="10">
        <v>50.701636316737812</v>
      </c>
      <c r="BX87" s="10">
        <v>131150.76882755326</v>
      </c>
      <c r="BY87" s="10">
        <v>67654.771506971971</v>
      </c>
      <c r="BZ87" s="10">
        <v>2035263.6886229315</v>
      </c>
      <c r="CA87" s="10">
        <v>215.34008357429531</v>
      </c>
      <c r="CB87" s="10">
        <v>89268.473414961511</v>
      </c>
      <c r="CC87" s="10">
        <v>46827.966664842606</v>
      </c>
      <c r="CD87" s="10">
        <v>2730810.4042611858</v>
      </c>
      <c r="CE87" s="10">
        <v>27405.814387695733</v>
      </c>
      <c r="CF87" s="10">
        <v>1157185.1495083827</v>
      </c>
      <c r="CG87" s="10">
        <v>100256.07260503652</v>
      </c>
      <c r="CH87" s="10">
        <v>6623595.7223101966</v>
      </c>
      <c r="CI87" s="10">
        <v>61292.698146285882</v>
      </c>
      <c r="CJ87" s="10">
        <v>89111.265681589342</v>
      </c>
      <c r="CK87" s="10">
        <v>4245901.0774920946</v>
      </c>
      <c r="CL87" s="10">
        <v>5347156.4119246071</v>
      </c>
      <c r="CM87" s="10">
        <v>91909.284015269353</v>
      </c>
      <c r="CN87" s="10">
        <v>98905.089353111514</v>
      </c>
      <c r="CO87" s="10">
        <v>2924205.6915887832</v>
      </c>
      <c r="CP87" s="10">
        <v>221556.59492546876</v>
      </c>
      <c r="CQ87" s="10">
        <v>177415.56407653537</v>
      </c>
      <c r="CR87" s="10">
        <v>62707.576844470939</v>
      </c>
      <c r="CS87" s="10">
        <v>376468.19473498216</v>
      </c>
      <c r="CT87" s="10">
        <v>176256.57548430501</v>
      </c>
      <c r="CU87" s="10">
        <v>74657.657190151585</v>
      </c>
      <c r="CV87" s="10">
        <v>1089.5837497729012</v>
      </c>
      <c r="CW87" s="10">
        <v>318.10961595094642</v>
      </c>
      <c r="CX87" s="10">
        <v>47206.242012551884</v>
      </c>
      <c r="CY87" s="10">
        <v>4959.70386490489</v>
      </c>
      <c r="CZ87" s="10">
        <v>40818.375861689674</v>
      </c>
      <c r="DA87" s="10">
        <v>133707.39048343131</v>
      </c>
      <c r="DB87" s="10">
        <v>21336.966027021459</v>
      </c>
      <c r="DC87" s="10">
        <v>43579.868966496993</v>
      </c>
      <c r="DD87" s="10">
        <v>60894.821192765216</v>
      </c>
      <c r="DE87" s="10">
        <v>44049.053649537913</v>
      </c>
      <c r="DF87" s="10">
        <v>35247.427708437237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  <c r="DL87" s="10">
        <v>0</v>
      </c>
      <c r="DM87" s="10">
        <v>463629.9213091362</v>
      </c>
      <c r="DN87" s="10">
        <v>528907.26846214267</v>
      </c>
      <c r="DO87" s="10">
        <v>224.68466875318316</v>
      </c>
      <c r="DP87" s="10">
        <v>5.3249878425727992</v>
      </c>
      <c r="DQ87" s="10">
        <v>6.4168837795397264</v>
      </c>
      <c r="DR87" s="10">
        <v>9354.7541219807845</v>
      </c>
      <c r="DS87" s="10">
        <v>0</v>
      </c>
      <c r="DT87" s="10">
        <v>4684.308516372208</v>
      </c>
      <c r="DU87" s="10">
        <v>348192.10358382756</v>
      </c>
      <c r="DV87" s="10">
        <v>6446.2946516399024</v>
      </c>
      <c r="DW87" s="10">
        <v>3793.3232549625945</v>
      </c>
      <c r="DX87" s="10">
        <v>3700.5079740571537</v>
      </c>
      <c r="DY87" s="10">
        <v>0</v>
      </c>
      <c r="DZ87" s="10">
        <v>679.32548948767112</v>
      </c>
      <c r="EA87" s="10">
        <v>90964.81846755209</v>
      </c>
      <c r="EB87" s="10">
        <v>440560.22689251404</v>
      </c>
      <c r="EC87" s="10">
        <v>1420.2823991868072</v>
      </c>
      <c r="ED87" s="10">
        <v>274822.54261970578</v>
      </c>
      <c r="EE87" s="10">
        <v>3.0647335345829272</v>
      </c>
      <c r="EF87" s="10">
        <v>310.66746220445657</v>
      </c>
      <c r="EG87" s="10">
        <v>0</v>
      </c>
      <c r="EH87" s="10">
        <v>5.6923076352852737</v>
      </c>
      <c r="EI87" s="10">
        <v>0.80750192940016818</v>
      </c>
      <c r="EJ87" s="10">
        <v>82.574815267880595</v>
      </c>
      <c r="EK87" s="10">
        <v>0</v>
      </c>
      <c r="EL87" s="10">
        <v>152076.35903301986</v>
      </c>
      <c r="EM87" s="11">
        <v>33299237.128741045</v>
      </c>
      <c r="EN87" s="10">
        <v>61037.645971623271</v>
      </c>
      <c r="EO87" s="10">
        <v>513615.37319125945</v>
      </c>
      <c r="EP87" s="10">
        <v>0</v>
      </c>
      <c r="EQ87" s="11">
        <v>574653.0191628827</v>
      </c>
      <c r="ER87" s="10">
        <v>0</v>
      </c>
      <c r="ES87" s="10">
        <v>229227.64043297427</v>
      </c>
      <c r="ET87" s="11">
        <v>229227.64043297427</v>
      </c>
      <c r="EU87" s="10">
        <v>5156233.8109578593</v>
      </c>
      <c r="EV87" s="11">
        <v>5960114.4705537166</v>
      </c>
      <c r="EW87" s="10">
        <v>2910456.44545</v>
      </c>
      <c r="EX87" s="11">
        <v>37155202.902166858</v>
      </c>
      <c r="EY87" s="12">
        <v>806307.74832209572</v>
      </c>
    </row>
    <row r="88" spans="1:155" s="13" customFormat="1" ht="14.15" customHeight="1" x14ac:dyDescent="0.25">
      <c r="A88" s="23"/>
      <c r="B88" s="8" t="s">
        <v>92</v>
      </c>
      <c r="C88" s="9" t="s">
        <v>243</v>
      </c>
      <c r="D88" s="10">
        <v>2305.7042600258469</v>
      </c>
      <c r="E88" s="10">
        <v>14379.642013001103</v>
      </c>
      <c r="F88" s="10">
        <v>149.19350218633653</v>
      </c>
      <c r="G88" s="10">
        <v>22209.146939505386</v>
      </c>
      <c r="H88" s="10">
        <v>54573.24626293726</v>
      </c>
      <c r="I88" s="10">
        <v>114172.740831163</v>
      </c>
      <c r="J88" s="10">
        <v>20901.134669845385</v>
      </c>
      <c r="K88" s="10">
        <v>1044.3467668101614</v>
      </c>
      <c r="L88" s="10">
        <v>8755.1931892417451</v>
      </c>
      <c r="M88" s="10">
        <v>4970.9768224388126</v>
      </c>
      <c r="N88" s="10">
        <v>5786.6666399025653</v>
      </c>
      <c r="O88" s="10">
        <v>369.62280587941081</v>
      </c>
      <c r="P88" s="10">
        <v>334.48794424577596</v>
      </c>
      <c r="Q88" s="10">
        <v>395.63535958088198</v>
      </c>
      <c r="R88" s="10">
        <v>45.595270120596062</v>
      </c>
      <c r="S88" s="10">
        <v>234.83958381146994</v>
      </c>
      <c r="T88" s="10">
        <v>459.62164538609579</v>
      </c>
      <c r="U88" s="10">
        <v>17489.454917651605</v>
      </c>
      <c r="V88" s="10">
        <v>543.65892884077243</v>
      </c>
      <c r="W88" s="10">
        <v>433.25046171999185</v>
      </c>
      <c r="X88" s="10">
        <v>3764.921064269025</v>
      </c>
      <c r="Y88" s="10">
        <v>1195.9691759888628</v>
      </c>
      <c r="Z88" s="10">
        <v>1229.3812655260945</v>
      </c>
      <c r="AA88" s="10">
        <v>3596.4572811789772</v>
      </c>
      <c r="AB88" s="10">
        <v>1993.7257221981338</v>
      </c>
      <c r="AC88" s="10">
        <v>346.74515397175298</v>
      </c>
      <c r="AD88" s="10">
        <v>7.057445459182512</v>
      </c>
      <c r="AE88" s="10">
        <v>2126.1934286293872</v>
      </c>
      <c r="AF88" s="10">
        <v>30.527746389730723</v>
      </c>
      <c r="AG88" s="10">
        <v>504.85106256513001</v>
      </c>
      <c r="AH88" s="10">
        <v>67191.519582747074</v>
      </c>
      <c r="AI88" s="10">
        <v>13.920392046753548</v>
      </c>
      <c r="AJ88" s="10">
        <v>77.479686579421852</v>
      </c>
      <c r="AK88" s="10">
        <v>966.25723565129374</v>
      </c>
      <c r="AL88" s="10">
        <v>34489.613764707668</v>
      </c>
      <c r="AM88" s="10">
        <v>468.65017904257849</v>
      </c>
      <c r="AN88" s="10">
        <v>687.14052507261022</v>
      </c>
      <c r="AO88" s="10">
        <v>4919.8145305039188</v>
      </c>
      <c r="AP88" s="10">
        <v>12283.911181062236</v>
      </c>
      <c r="AQ88" s="10">
        <v>335.54123341855882</v>
      </c>
      <c r="AR88" s="10">
        <v>9589.6509815886075</v>
      </c>
      <c r="AS88" s="10">
        <v>271.13922046312547</v>
      </c>
      <c r="AT88" s="10">
        <v>73.032745118006034</v>
      </c>
      <c r="AU88" s="10">
        <v>706.49056140333857</v>
      </c>
      <c r="AV88" s="10">
        <v>462.76922609680486</v>
      </c>
      <c r="AW88" s="10">
        <v>1443.581153966747</v>
      </c>
      <c r="AX88" s="10">
        <v>35982.741986267836</v>
      </c>
      <c r="AY88" s="10">
        <v>2003.3597388398443</v>
      </c>
      <c r="AZ88" s="10">
        <v>70.252032426918362</v>
      </c>
      <c r="BA88" s="10">
        <v>1555.0799245331427</v>
      </c>
      <c r="BB88" s="10">
        <v>3546.5561244415685</v>
      </c>
      <c r="BC88" s="10">
        <v>1243.8826151002995</v>
      </c>
      <c r="BD88" s="10">
        <v>808.774921084168</v>
      </c>
      <c r="BE88" s="10">
        <v>6045.2317768366629</v>
      </c>
      <c r="BF88" s="10">
        <v>2449.5350042061577</v>
      </c>
      <c r="BG88" s="10">
        <v>1736.3773763132272</v>
      </c>
      <c r="BH88" s="10">
        <v>243.37815519716662</v>
      </c>
      <c r="BI88" s="10">
        <v>399.7678789058873</v>
      </c>
      <c r="BJ88" s="10">
        <v>571.33712021443739</v>
      </c>
      <c r="BK88" s="10">
        <v>78825.43800023869</v>
      </c>
      <c r="BL88" s="10">
        <v>20.822963675152234</v>
      </c>
      <c r="BM88" s="10">
        <v>1151.5174105904241</v>
      </c>
      <c r="BN88" s="10">
        <v>411.86431195719877</v>
      </c>
      <c r="BO88" s="10">
        <v>81641.2543472666</v>
      </c>
      <c r="BP88" s="10">
        <v>1583.9709580735935</v>
      </c>
      <c r="BQ88" s="10">
        <v>510.47040291490055</v>
      </c>
      <c r="BR88" s="10">
        <v>4702.2995656281337</v>
      </c>
      <c r="BS88" s="10">
        <v>9128.6101226097308</v>
      </c>
      <c r="BT88" s="10">
        <v>72.070618516624066</v>
      </c>
      <c r="BU88" s="10">
        <v>93058.829117481102</v>
      </c>
      <c r="BV88" s="10">
        <v>1574.2834088275672</v>
      </c>
      <c r="BW88" s="10">
        <v>371.15215653983694</v>
      </c>
      <c r="BX88" s="10">
        <v>501.65481079114682</v>
      </c>
      <c r="BY88" s="10">
        <v>42697.214109845925</v>
      </c>
      <c r="BZ88" s="10">
        <v>7063.5855529534347</v>
      </c>
      <c r="CA88" s="10">
        <v>1857.9923784989696</v>
      </c>
      <c r="CB88" s="10">
        <v>22126.641184996377</v>
      </c>
      <c r="CC88" s="10">
        <v>16537.699589569951</v>
      </c>
      <c r="CD88" s="10">
        <v>1669.7024150202471</v>
      </c>
      <c r="CE88" s="10">
        <v>4107.1420717914025</v>
      </c>
      <c r="CF88" s="10">
        <v>0</v>
      </c>
      <c r="CG88" s="10">
        <v>0</v>
      </c>
      <c r="CH88" s="10">
        <v>1580.4874152194352</v>
      </c>
      <c r="CI88" s="10">
        <v>12341781.763480397</v>
      </c>
      <c r="CJ88" s="10">
        <v>6004.1105013387005</v>
      </c>
      <c r="CK88" s="10">
        <v>650.69435134093249</v>
      </c>
      <c r="CL88" s="10">
        <v>229.04442999970851</v>
      </c>
      <c r="CM88" s="10">
        <v>75.480589275497508</v>
      </c>
      <c r="CN88" s="10">
        <v>105.76354850845507</v>
      </c>
      <c r="CO88" s="10">
        <v>2585.1104338215946</v>
      </c>
      <c r="CP88" s="10">
        <v>66.187696524541536</v>
      </c>
      <c r="CQ88" s="10">
        <v>130081.61533715769</v>
      </c>
      <c r="CR88" s="10">
        <v>95621.642607997448</v>
      </c>
      <c r="CS88" s="10">
        <v>797.52201736504833</v>
      </c>
      <c r="CT88" s="10">
        <v>31478.260251502405</v>
      </c>
      <c r="CU88" s="10">
        <v>2493.2266388486723</v>
      </c>
      <c r="CV88" s="10">
        <v>9320.3525981870989</v>
      </c>
      <c r="CW88" s="10">
        <v>1285.979613875113</v>
      </c>
      <c r="CX88" s="10">
        <v>109199.96243053646</v>
      </c>
      <c r="CY88" s="10">
        <v>35840.19363305132</v>
      </c>
      <c r="CZ88" s="10">
        <v>9721.8810319144923</v>
      </c>
      <c r="DA88" s="10">
        <v>7269.0070372291657</v>
      </c>
      <c r="DB88" s="10">
        <v>6598022.2199972933</v>
      </c>
      <c r="DC88" s="10">
        <v>7259.0381122359704</v>
      </c>
      <c r="DD88" s="10">
        <v>27109.966923049498</v>
      </c>
      <c r="DE88" s="10">
        <v>100923.76403991059</v>
      </c>
      <c r="DF88" s="10">
        <v>2662.2928165447584</v>
      </c>
      <c r="DG88" s="10">
        <v>15.680479079437863</v>
      </c>
      <c r="DH88" s="10">
        <v>316.19446129689311</v>
      </c>
      <c r="DI88" s="10">
        <v>88309.040926179019</v>
      </c>
      <c r="DJ88" s="10">
        <v>0</v>
      </c>
      <c r="DK88" s="10">
        <v>30682.160635712149</v>
      </c>
      <c r="DL88" s="10">
        <v>10785.867482329415</v>
      </c>
      <c r="DM88" s="10">
        <v>24059.559677206933</v>
      </c>
      <c r="DN88" s="10">
        <v>1774.7679457851596</v>
      </c>
      <c r="DO88" s="10">
        <v>73612.107831336602</v>
      </c>
      <c r="DP88" s="10">
        <v>2869.9856127648509</v>
      </c>
      <c r="DQ88" s="10">
        <v>1322.0812355261478</v>
      </c>
      <c r="DR88" s="10">
        <v>26800.165018938344</v>
      </c>
      <c r="DS88" s="10">
        <v>70.744328585945652</v>
      </c>
      <c r="DT88" s="10">
        <v>1854.9549554902217</v>
      </c>
      <c r="DU88" s="10">
        <v>1744781.9386119051</v>
      </c>
      <c r="DV88" s="10">
        <v>87932.566122013435</v>
      </c>
      <c r="DW88" s="10">
        <v>10855.387464493997</v>
      </c>
      <c r="DX88" s="10">
        <v>568.54191355165563</v>
      </c>
      <c r="DY88" s="10">
        <v>59.743165190226534</v>
      </c>
      <c r="DZ88" s="10">
        <v>270967.72250057163</v>
      </c>
      <c r="EA88" s="10">
        <v>9476.1377241426326</v>
      </c>
      <c r="EB88" s="10">
        <v>344984.52601256047</v>
      </c>
      <c r="EC88" s="10">
        <v>822.31786874127215</v>
      </c>
      <c r="ED88" s="10">
        <v>40160.704146988101</v>
      </c>
      <c r="EE88" s="10">
        <v>165.55141286555948</v>
      </c>
      <c r="EF88" s="10">
        <v>1068.281996535992</v>
      </c>
      <c r="EG88" s="10">
        <v>36.500293957598629</v>
      </c>
      <c r="EH88" s="10">
        <v>21.530102193622344</v>
      </c>
      <c r="EI88" s="10">
        <v>117.85887961251517</v>
      </c>
      <c r="EJ88" s="10">
        <v>15353.204128936492</v>
      </c>
      <c r="EK88" s="10">
        <v>6495.5457844332777</v>
      </c>
      <c r="EL88" s="10">
        <v>529506.72470872756</v>
      </c>
      <c r="EM88" s="11">
        <v>23692614.651472878</v>
      </c>
      <c r="EN88" s="10">
        <v>8251233.730569303</v>
      </c>
      <c r="EO88" s="10">
        <v>25509439.319309477</v>
      </c>
      <c r="EP88" s="10">
        <v>0</v>
      </c>
      <c r="EQ88" s="11">
        <v>33760673.049878776</v>
      </c>
      <c r="ER88" s="10">
        <v>19975731.754066549</v>
      </c>
      <c r="ES88" s="10">
        <v>2586384.8231120547</v>
      </c>
      <c r="ET88" s="11">
        <v>22562116.577178605</v>
      </c>
      <c r="EU88" s="10">
        <v>24577369.290724099</v>
      </c>
      <c r="EV88" s="11">
        <v>80900158.917781472</v>
      </c>
      <c r="EW88" s="10">
        <v>1743207.3557446655</v>
      </c>
      <c r="EX88" s="11">
        <v>103427498.82307683</v>
      </c>
      <c r="EY88" s="12">
        <v>577932.6095671393</v>
      </c>
    </row>
    <row r="89" spans="1:155" s="13" customFormat="1" ht="14.15" customHeight="1" x14ac:dyDescent="0.25">
      <c r="A89" s="23"/>
      <c r="B89" s="8" t="s">
        <v>93</v>
      </c>
      <c r="C89" s="9" t="s">
        <v>244</v>
      </c>
      <c r="D89" s="10">
        <v>505.12361787650832</v>
      </c>
      <c r="E89" s="10">
        <v>8026.140484387367</v>
      </c>
      <c r="F89" s="10">
        <v>176.03241462773806</v>
      </c>
      <c r="G89" s="10">
        <v>3345.5267143465921</v>
      </c>
      <c r="H89" s="10">
        <v>2588.7927849487492</v>
      </c>
      <c r="I89" s="10">
        <v>58434.562659759744</v>
      </c>
      <c r="J89" s="10">
        <v>9471.8882397678935</v>
      </c>
      <c r="K89" s="10">
        <v>39888.30710810567</v>
      </c>
      <c r="L89" s="10">
        <v>25955.479607621503</v>
      </c>
      <c r="M89" s="10">
        <v>64901.725944025886</v>
      </c>
      <c r="N89" s="10">
        <v>2306.5780982687525</v>
      </c>
      <c r="O89" s="10">
        <v>604.30382916922883</v>
      </c>
      <c r="P89" s="10">
        <v>7706.4830692092482</v>
      </c>
      <c r="Q89" s="10">
        <v>707.951083145864</v>
      </c>
      <c r="R89" s="10">
        <v>676.52246960537218</v>
      </c>
      <c r="S89" s="10">
        <v>2100.2893807625614</v>
      </c>
      <c r="T89" s="10">
        <v>2001.1283694634308</v>
      </c>
      <c r="U89" s="10">
        <v>28893.529261697804</v>
      </c>
      <c r="V89" s="10">
        <v>1474.6326957247527</v>
      </c>
      <c r="W89" s="10">
        <v>482.67393924896152</v>
      </c>
      <c r="X89" s="10">
        <v>2764.7300494486649</v>
      </c>
      <c r="Y89" s="10">
        <v>7112.086188726852</v>
      </c>
      <c r="Z89" s="10">
        <v>8709.5778940242053</v>
      </c>
      <c r="AA89" s="10">
        <v>3786.6248654352844</v>
      </c>
      <c r="AB89" s="10">
        <v>19692.200038529576</v>
      </c>
      <c r="AC89" s="10">
        <v>9268.2965524654228</v>
      </c>
      <c r="AD89" s="10">
        <v>1592.426059241546</v>
      </c>
      <c r="AE89" s="10">
        <v>797.01441829096473</v>
      </c>
      <c r="AF89" s="10">
        <v>2875.4336606139614</v>
      </c>
      <c r="AG89" s="10">
        <v>6041.2539053557048</v>
      </c>
      <c r="AH89" s="10">
        <v>32242.131118217454</v>
      </c>
      <c r="AI89" s="10">
        <v>3416.6364194035154</v>
      </c>
      <c r="AJ89" s="10">
        <v>3664.1735492571729</v>
      </c>
      <c r="AK89" s="10">
        <v>23868.903015772499</v>
      </c>
      <c r="AL89" s="10">
        <v>9570.7019076983452</v>
      </c>
      <c r="AM89" s="10">
        <v>31866.164200478965</v>
      </c>
      <c r="AN89" s="10">
        <v>31414.048015411488</v>
      </c>
      <c r="AO89" s="10">
        <v>49145.609570959634</v>
      </c>
      <c r="AP89" s="10">
        <v>117628.41309936147</v>
      </c>
      <c r="AQ89" s="10">
        <v>4121.0412812247177</v>
      </c>
      <c r="AR89" s="10">
        <v>83075.787375024724</v>
      </c>
      <c r="AS89" s="10">
        <v>7045.9392618982092</v>
      </c>
      <c r="AT89" s="10">
        <v>2222.9215387348854</v>
      </c>
      <c r="AU89" s="10">
        <v>2511.4665170420785</v>
      </c>
      <c r="AV89" s="10">
        <v>17245.052613675791</v>
      </c>
      <c r="AW89" s="10">
        <v>19975.289684770745</v>
      </c>
      <c r="AX89" s="10">
        <v>53852.461299313814</v>
      </c>
      <c r="AY89" s="10">
        <v>15102.306552770593</v>
      </c>
      <c r="AZ89" s="10">
        <v>1197.2003422984512</v>
      </c>
      <c r="BA89" s="10">
        <v>2320.6302644618909</v>
      </c>
      <c r="BB89" s="10">
        <v>38401.046922108217</v>
      </c>
      <c r="BC89" s="10">
        <v>53933.316088508567</v>
      </c>
      <c r="BD89" s="10">
        <v>9844.6958155763041</v>
      </c>
      <c r="BE89" s="10">
        <v>23461.915610025793</v>
      </c>
      <c r="BF89" s="10">
        <v>18234.529703839333</v>
      </c>
      <c r="BG89" s="10">
        <v>25558.178049426391</v>
      </c>
      <c r="BH89" s="10">
        <v>17528.608876748502</v>
      </c>
      <c r="BI89" s="10">
        <v>15644.839662770497</v>
      </c>
      <c r="BJ89" s="10">
        <v>25279.391804907511</v>
      </c>
      <c r="BK89" s="10">
        <v>89733.198811154987</v>
      </c>
      <c r="BL89" s="10">
        <v>1445.7357023909699</v>
      </c>
      <c r="BM89" s="10">
        <v>22260.399876246265</v>
      </c>
      <c r="BN89" s="10">
        <v>8600.5172715678345</v>
      </c>
      <c r="BO89" s="10">
        <v>341125.66784014646</v>
      </c>
      <c r="BP89" s="10">
        <v>8778.9527304776839</v>
      </c>
      <c r="BQ89" s="10">
        <v>84062.895640812945</v>
      </c>
      <c r="BR89" s="10">
        <v>123864.82108534403</v>
      </c>
      <c r="BS89" s="10">
        <v>26089.049648173859</v>
      </c>
      <c r="BT89" s="10">
        <v>41625.719473819277</v>
      </c>
      <c r="BU89" s="10">
        <v>559607.74780093017</v>
      </c>
      <c r="BV89" s="10">
        <v>342406.87185983383</v>
      </c>
      <c r="BW89" s="10">
        <v>8389.8750591512162</v>
      </c>
      <c r="BX89" s="10">
        <v>34887.484696034036</v>
      </c>
      <c r="BY89" s="10">
        <v>281499.71679678146</v>
      </c>
      <c r="BZ89" s="10">
        <v>1029974.0147791938</v>
      </c>
      <c r="CA89" s="10">
        <v>89703.255637563998</v>
      </c>
      <c r="CB89" s="10">
        <v>940256.33240187389</v>
      </c>
      <c r="CC89" s="10">
        <v>110446.02562628161</v>
      </c>
      <c r="CD89" s="10">
        <v>482551.20061999361</v>
      </c>
      <c r="CE89" s="10">
        <v>202902.8248485346</v>
      </c>
      <c r="CF89" s="10">
        <v>289539.16771783464</v>
      </c>
      <c r="CG89" s="10">
        <v>12776.153524648691</v>
      </c>
      <c r="CH89" s="10">
        <v>8867.8827504762285</v>
      </c>
      <c r="CI89" s="10">
        <v>158920.27059656588</v>
      </c>
      <c r="CJ89" s="10">
        <v>2963713.9871795927</v>
      </c>
      <c r="CK89" s="10">
        <v>190145.80068035336</v>
      </c>
      <c r="CL89" s="10">
        <v>37320.216017985542</v>
      </c>
      <c r="CM89" s="10">
        <v>157029.09137028386</v>
      </c>
      <c r="CN89" s="10">
        <v>24690.210627434852</v>
      </c>
      <c r="CO89" s="10">
        <v>1392143.5228389578</v>
      </c>
      <c r="CP89" s="10">
        <v>77234.988854614392</v>
      </c>
      <c r="CQ89" s="10">
        <v>105822.70162174875</v>
      </c>
      <c r="CR89" s="10">
        <v>12447.741517743816</v>
      </c>
      <c r="CS89" s="10">
        <v>1007.5013562875127</v>
      </c>
      <c r="CT89" s="10">
        <v>150442.37034985906</v>
      </c>
      <c r="CU89" s="10">
        <v>139644.45903836298</v>
      </c>
      <c r="CV89" s="10">
        <v>4938.6924065188341</v>
      </c>
      <c r="CW89" s="10">
        <v>4174.6939275587165</v>
      </c>
      <c r="CX89" s="10">
        <v>536604.76180694229</v>
      </c>
      <c r="CY89" s="10">
        <v>203060.42239621721</v>
      </c>
      <c r="CZ89" s="10">
        <v>454822.63035112654</v>
      </c>
      <c r="DA89" s="10">
        <v>745658.37180462549</v>
      </c>
      <c r="DB89" s="10">
        <v>196375.65682831756</v>
      </c>
      <c r="DC89" s="10">
        <v>40401.887450366761</v>
      </c>
      <c r="DD89" s="10">
        <v>28729.216907576592</v>
      </c>
      <c r="DE89" s="10">
        <v>42761.496067406973</v>
      </c>
      <c r="DF89" s="10">
        <v>1208.3662344566519</v>
      </c>
      <c r="DG89" s="10">
        <v>1022.7897556428589</v>
      </c>
      <c r="DH89" s="10">
        <v>16.382492078012632</v>
      </c>
      <c r="DI89" s="10">
        <v>3255.7942669314166</v>
      </c>
      <c r="DJ89" s="10">
        <v>26725.892402394493</v>
      </c>
      <c r="DK89" s="10">
        <v>9538.2115001833117</v>
      </c>
      <c r="DL89" s="10">
        <v>14797.659698480174</v>
      </c>
      <c r="DM89" s="10">
        <v>2399851.9534120965</v>
      </c>
      <c r="DN89" s="10">
        <v>829.82579402478893</v>
      </c>
      <c r="DO89" s="10">
        <v>12717.317901407538</v>
      </c>
      <c r="DP89" s="10">
        <v>74.014691820698431</v>
      </c>
      <c r="DQ89" s="10">
        <v>5.8378202895904803</v>
      </c>
      <c r="DR89" s="10">
        <v>45478.661925542387</v>
      </c>
      <c r="DS89" s="10">
        <v>31730.076582122994</v>
      </c>
      <c r="DT89" s="10">
        <v>3243.3235326199738</v>
      </c>
      <c r="DU89" s="10">
        <v>77.213085208384101</v>
      </c>
      <c r="DV89" s="10">
        <v>3270.5776566248796</v>
      </c>
      <c r="DW89" s="10">
        <v>2459.5279986026117</v>
      </c>
      <c r="DX89" s="10">
        <v>22823.971378630977</v>
      </c>
      <c r="DY89" s="10">
        <v>1670.1581560220129</v>
      </c>
      <c r="DZ89" s="10">
        <v>896.4176719225178</v>
      </c>
      <c r="EA89" s="10">
        <v>1287.2382785902926</v>
      </c>
      <c r="EB89" s="10">
        <v>10106.551374184864</v>
      </c>
      <c r="EC89" s="10">
        <v>2283.673547797559</v>
      </c>
      <c r="ED89" s="10">
        <v>126164.49990685433</v>
      </c>
      <c r="EE89" s="10">
        <v>211.25249355218673</v>
      </c>
      <c r="EF89" s="10">
        <v>271.47802275593136</v>
      </c>
      <c r="EG89" s="10">
        <v>58.001022552902498</v>
      </c>
      <c r="EH89" s="10">
        <v>793.5477123852836</v>
      </c>
      <c r="EI89" s="10">
        <v>16.042516096152944</v>
      </c>
      <c r="EJ89" s="10">
        <v>715.09029073738702</v>
      </c>
      <c r="EK89" s="10">
        <v>69.495014262305304</v>
      </c>
      <c r="EL89" s="10">
        <v>53587.065078379303</v>
      </c>
      <c r="EM89" s="11">
        <v>16649004.828976547</v>
      </c>
      <c r="EN89" s="10">
        <v>166563.45416521022</v>
      </c>
      <c r="EO89" s="10">
        <v>241080.2163066451</v>
      </c>
      <c r="EP89" s="10">
        <v>0</v>
      </c>
      <c r="EQ89" s="11">
        <v>407643.67047185532</v>
      </c>
      <c r="ER89" s="10">
        <v>1252594.8605049548</v>
      </c>
      <c r="ES89" s="10">
        <v>406898.42444688728</v>
      </c>
      <c r="ET89" s="11">
        <v>1659493.2849518422</v>
      </c>
      <c r="EU89" s="10">
        <v>24706078.816822514</v>
      </c>
      <c r="EV89" s="11">
        <v>26773215.772246212</v>
      </c>
      <c r="EW89" s="10">
        <v>5523331.0914500002</v>
      </c>
      <c r="EX89" s="11">
        <v>37408489.236644484</v>
      </c>
      <c r="EY89" s="12">
        <v>-490400.27312827669</v>
      </c>
    </row>
    <row r="90" spans="1:155" s="13" customFormat="1" ht="14.15" customHeight="1" x14ac:dyDescent="0.25">
      <c r="A90" s="23"/>
      <c r="B90" s="8" t="s">
        <v>94</v>
      </c>
      <c r="C90" s="9" t="s">
        <v>245</v>
      </c>
      <c r="D90" s="10">
        <v>124.16729786910183</v>
      </c>
      <c r="E90" s="10">
        <v>5197.0669307762382</v>
      </c>
      <c r="F90" s="10">
        <v>88.631747271321856</v>
      </c>
      <c r="G90" s="10">
        <v>372.97100105063771</v>
      </c>
      <c r="H90" s="10">
        <v>12878.829222563834</v>
      </c>
      <c r="I90" s="10">
        <v>43569.66014440998</v>
      </c>
      <c r="J90" s="10">
        <v>29808.171041404938</v>
      </c>
      <c r="K90" s="10">
        <v>21043.851609416321</v>
      </c>
      <c r="L90" s="10">
        <v>14815.580410442648</v>
      </c>
      <c r="M90" s="10">
        <v>14738.088030999979</v>
      </c>
      <c r="N90" s="10">
        <v>11623.633054427053</v>
      </c>
      <c r="O90" s="10">
        <v>1672.6178220895085</v>
      </c>
      <c r="P90" s="10">
        <v>1977.1643370742649</v>
      </c>
      <c r="Q90" s="10">
        <v>765.63337414001649</v>
      </c>
      <c r="R90" s="10">
        <v>454.20980562226094</v>
      </c>
      <c r="S90" s="10">
        <v>2168.9430464998632</v>
      </c>
      <c r="T90" s="10">
        <v>2328.6184987987444</v>
      </c>
      <c r="U90" s="10">
        <v>4832.9661690462744</v>
      </c>
      <c r="V90" s="10">
        <v>973.60478018975516</v>
      </c>
      <c r="W90" s="10">
        <v>1052.1006482123776</v>
      </c>
      <c r="X90" s="10">
        <v>2447.5736884969961</v>
      </c>
      <c r="Y90" s="10">
        <v>7942.5476863417844</v>
      </c>
      <c r="Z90" s="10">
        <v>3295.2246570207844</v>
      </c>
      <c r="AA90" s="10">
        <v>5659.2291472569223</v>
      </c>
      <c r="AB90" s="10">
        <v>2002.2943459544119</v>
      </c>
      <c r="AC90" s="10">
        <v>8439.2135478544496</v>
      </c>
      <c r="AD90" s="10">
        <v>618.30094251968171</v>
      </c>
      <c r="AE90" s="10">
        <v>730.33909371140248</v>
      </c>
      <c r="AF90" s="10">
        <v>1613.1826447892413</v>
      </c>
      <c r="AG90" s="10">
        <v>4095.218672676172</v>
      </c>
      <c r="AH90" s="10">
        <v>16483.313426843557</v>
      </c>
      <c r="AI90" s="10">
        <v>4691.5637648691845</v>
      </c>
      <c r="AJ90" s="10">
        <v>5728.3184446444266</v>
      </c>
      <c r="AK90" s="10">
        <v>15967.390129536945</v>
      </c>
      <c r="AL90" s="10">
        <v>3165.340910318977</v>
      </c>
      <c r="AM90" s="10">
        <v>9240.9049620869664</v>
      </c>
      <c r="AN90" s="10">
        <v>48566.999066527467</v>
      </c>
      <c r="AO90" s="10">
        <v>13333.260841493997</v>
      </c>
      <c r="AP90" s="10">
        <v>184798.3218641408</v>
      </c>
      <c r="AQ90" s="10">
        <v>1607.9734409035409</v>
      </c>
      <c r="AR90" s="10">
        <v>88913.331061155419</v>
      </c>
      <c r="AS90" s="10">
        <v>4413.5725497748172</v>
      </c>
      <c r="AT90" s="10">
        <v>1188.3915133364274</v>
      </c>
      <c r="AU90" s="10">
        <v>2241.7566030344037</v>
      </c>
      <c r="AV90" s="10">
        <v>3444.8560769269893</v>
      </c>
      <c r="AW90" s="10">
        <v>14456.83804014208</v>
      </c>
      <c r="AX90" s="10">
        <v>2189.6618076284049</v>
      </c>
      <c r="AY90" s="10">
        <v>26200.364009913523</v>
      </c>
      <c r="AZ90" s="10">
        <v>1637.7192848946415</v>
      </c>
      <c r="BA90" s="10">
        <v>4551.5709065038409</v>
      </c>
      <c r="BB90" s="10">
        <v>73557.540124771418</v>
      </c>
      <c r="BC90" s="10">
        <v>6953.259587258337</v>
      </c>
      <c r="BD90" s="10">
        <v>17244.816054827977</v>
      </c>
      <c r="BE90" s="10">
        <v>7080.2987833264742</v>
      </c>
      <c r="BF90" s="10">
        <v>8831.8054273308589</v>
      </c>
      <c r="BG90" s="10">
        <v>25434.095910618526</v>
      </c>
      <c r="BH90" s="10">
        <v>1842.6221657158553</v>
      </c>
      <c r="BI90" s="10">
        <v>3669.7121899669119</v>
      </c>
      <c r="BJ90" s="10">
        <v>8107.5899648657687</v>
      </c>
      <c r="BK90" s="10">
        <v>51054.715651634062</v>
      </c>
      <c r="BL90" s="10">
        <v>259.04738161530929</v>
      </c>
      <c r="BM90" s="10">
        <v>7207.7144741646289</v>
      </c>
      <c r="BN90" s="10">
        <v>4633.253879058544</v>
      </c>
      <c r="BO90" s="10">
        <v>48524.571078761786</v>
      </c>
      <c r="BP90" s="10">
        <v>8982.1722339269181</v>
      </c>
      <c r="BQ90" s="10">
        <v>69501.589399100019</v>
      </c>
      <c r="BR90" s="10">
        <v>12320.504629351601</v>
      </c>
      <c r="BS90" s="10">
        <v>15001.684986694994</v>
      </c>
      <c r="BT90" s="10">
        <v>164683.46450083193</v>
      </c>
      <c r="BU90" s="10">
        <v>805196.11947405175</v>
      </c>
      <c r="BV90" s="10">
        <v>22464.749848093488</v>
      </c>
      <c r="BW90" s="10">
        <v>32265.743412619227</v>
      </c>
      <c r="BX90" s="10">
        <v>5606.8335364766126</v>
      </c>
      <c r="BY90" s="10">
        <v>443069.78655567393</v>
      </c>
      <c r="BZ90" s="10">
        <v>61586.843211000436</v>
      </c>
      <c r="CA90" s="10">
        <v>23214.740321798519</v>
      </c>
      <c r="CB90" s="10">
        <v>22038.724466713367</v>
      </c>
      <c r="CC90" s="10">
        <v>56823.979028167712</v>
      </c>
      <c r="CD90" s="10">
        <v>7541.2000684777122</v>
      </c>
      <c r="CE90" s="10">
        <v>7280.2654326954016</v>
      </c>
      <c r="CF90" s="10">
        <v>117176.05194945446</v>
      </c>
      <c r="CG90" s="10">
        <v>9074.2757914996291</v>
      </c>
      <c r="CH90" s="10">
        <v>6225.525390144624</v>
      </c>
      <c r="CI90" s="10">
        <v>33622.132907589912</v>
      </c>
      <c r="CJ90" s="10">
        <v>5670.9495458680394</v>
      </c>
      <c r="CK90" s="10">
        <v>27771246.364445399</v>
      </c>
      <c r="CL90" s="10">
        <v>2052502.1046167985</v>
      </c>
      <c r="CM90" s="10">
        <v>349880.83810675028</v>
      </c>
      <c r="CN90" s="10">
        <v>283046.26888990146</v>
      </c>
      <c r="CO90" s="10">
        <v>1070203.4973288213</v>
      </c>
      <c r="CP90" s="10">
        <v>158721.20724317961</v>
      </c>
      <c r="CQ90" s="10">
        <v>314577.89050792158</v>
      </c>
      <c r="CR90" s="10">
        <v>5720.5129285796556</v>
      </c>
      <c r="CS90" s="10">
        <v>1093.2214644781952</v>
      </c>
      <c r="CT90" s="10">
        <v>2713.9469637976754</v>
      </c>
      <c r="CU90" s="10">
        <v>50637.917841379494</v>
      </c>
      <c r="CV90" s="10">
        <v>2151.8223070205549</v>
      </c>
      <c r="CW90" s="10">
        <v>2583.2313195776096</v>
      </c>
      <c r="CX90" s="10">
        <v>244988.9560905151</v>
      </c>
      <c r="CY90" s="10">
        <v>124874.80870669076</v>
      </c>
      <c r="CZ90" s="10">
        <v>30737.223043157574</v>
      </c>
      <c r="DA90" s="10">
        <v>67900.948327651131</v>
      </c>
      <c r="DB90" s="10">
        <v>272230.50402743754</v>
      </c>
      <c r="DC90" s="10">
        <v>23372.843254906475</v>
      </c>
      <c r="DD90" s="10">
        <v>72601.196190964329</v>
      </c>
      <c r="DE90" s="10">
        <v>1553.0425865292905</v>
      </c>
      <c r="DF90" s="10">
        <v>3592.5016748229823</v>
      </c>
      <c r="DG90" s="10">
        <v>816.6347983560961</v>
      </c>
      <c r="DH90" s="10">
        <v>113786.236872448</v>
      </c>
      <c r="DI90" s="10">
        <v>164491.15007630081</v>
      </c>
      <c r="DJ90" s="10">
        <v>32226.526424769174</v>
      </c>
      <c r="DK90" s="10">
        <v>19418.52124451123</v>
      </c>
      <c r="DL90" s="10">
        <v>23605.963845628885</v>
      </c>
      <c r="DM90" s="10">
        <v>790816.60099841771</v>
      </c>
      <c r="DN90" s="10">
        <v>11200395.117670778</v>
      </c>
      <c r="DO90" s="10">
        <v>545351.31904551177</v>
      </c>
      <c r="DP90" s="10">
        <v>29630.603938061784</v>
      </c>
      <c r="DQ90" s="10">
        <v>10859.416521741772</v>
      </c>
      <c r="DR90" s="10">
        <v>286866.39253209537</v>
      </c>
      <c r="DS90" s="10">
        <v>940586.15253678593</v>
      </c>
      <c r="DT90" s="10">
        <v>13888881.053977797</v>
      </c>
      <c r="DU90" s="10">
        <v>742702.43926694745</v>
      </c>
      <c r="DV90" s="10">
        <v>11287451.693335205</v>
      </c>
      <c r="DW90" s="10">
        <v>1256741.7153017868</v>
      </c>
      <c r="DX90" s="10">
        <v>13750.487636108099</v>
      </c>
      <c r="DY90" s="10">
        <v>80171.109059177426</v>
      </c>
      <c r="DZ90" s="10">
        <v>41237.011405817459</v>
      </c>
      <c r="EA90" s="10">
        <v>115938.68430793751</v>
      </c>
      <c r="EB90" s="10">
        <v>639454.56064291019</v>
      </c>
      <c r="EC90" s="10">
        <v>65878.631323739115</v>
      </c>
      <c r="ED90" s="10">
        <v>130169.50925254116</v>
      </c>
      <c r="EE90" s="10">
        <v>870.71857275671618</v>
      </c>
      <c r="EF90" s="10">
        <v>14149.10434191125</v>
      </c>
      <c r="EG90" s="10">
        <v>2755.7251486664763</v>
      </c>
      <c r="EH90" s="10">
        <v>14291.021021145705</v>
      </c>
      <c r="EI90" s="10">
        <v>12139.841996010187</v>
      </c>
      <c r="EJ90" s="10">
        <v>2967.2923990269046</v>
      </c>
      <c r="EK90" s="10">
        <v>2632.7201993053523</v>
      </c>
      <c r="EL90" s="10">
        <v>450668.63380476728</v>
      </c>
      <c r="EM90" s="11">
        <v>78682532.898833007</v>
      </c>
      <c r="EN90" s="10">
        <v>1523428.1396297212</v>
      </c>
      <c r="EO90" s="10">
        <v>6444375.5939587997</v>
      </c>
      <c r="EP90" s="10">
        <v>0</v>
      </c>
      <c r="EQ90" s="11">
        <v>7967803.7335885204</v>
      </c>
      <c r="ER90" s="10">
        <v>24616898.779930338</v>
      </c>
      <c r="ES90" s="10">
        <v>875311.66031505645</v>
      </c>
      <c r="ET90" s="11">
        <v>25492210.440245394</v>
      </c>
      <c r="EU90" s="10">
        <v>109631117.32138215</v>
      </c>
      <c r="EV90" s="11">
        <v>143091131.49521607</v>
      </c>
      <c r="EW90" s="10">
        <v>32556401.926952925</v>
      </c>
      <c r="EX90" s="11">
        <v>188908483.63770923</v>
      </c>
      <c r="EY90" s="12">
        <v>-308778.82938691974</v>
      </c>
    </row>
    <row r="91" spans="1:155" s="13" customFormat="1" ht="14.15" customHeight="1" x14ac:dyDescent="0.25">
      <c r="A91" s="23"/>
      <c r="B91" s="8" t="s">
        <v>95</v>
      </c>
      <c r="C91" s="9" t="s">
        <v>246</v>
      </c>
      <c r="D91" s="10">
        <v>0</v>
      </c>
      <c r="E91" s="10">
        <v>303.85584857450556</v>
      </c>
      <c r="F91" s="10">
        <v>391.69060531945922</v>
      </c>
      <c r="G91" s="10">
        <v>8535.5586599349663</v>
      </c>
      <c r="H91" s="10">
        <v>608.40250111611579</v>
      </c>
      <c r="I91" s="10">
        <v>22772.867604241026</v>
      </c>
      <c r="J91" s="10">
        <v>1050.2890431554633</v>
      </c>
      <c r="K91" s="10">
        <v>2789.0157622201459</v>
      </c>
      <c r="L91" s="10">
        <v>9308.9776820362349</v>
      </c>
      <c r="M91" s="10">
        <v>10516.037364131425</v>
      </c>
      <c r="N91" s="10">
        <v>3665.3379447342827</v>
      </c>
      <c r="O91" s="10">
        <v>628.22011882764309</v>
      </c>
      <c r="P91" s="10">
        <v>454.62254248387353</v>
      </c>
      <c r="Q91" s="10">
        <v>283.79693865170623</v>
      </c>
      <c r="R91" s="10">
        <v>38.89496243086505</v>
      </c>
      <c r="S91" s="10">
        <v>110.3705000217183</v>
      </c>
      <c r="T91" s="10">
        <v>51.433542810952304</v>
      </c>
      <c r="U91" s="10">
        <v>1.588669487173241</v>
      </c>
      <c r="V91" s="10">
        <v>41.192960288838215</v>
      </c>
      <c r="W91" s="10">
        <v>5.051410890784183</v>
      </c>
      <c r="X91" s="10">
        <v>16.858761247861693</v>
      </c>
      <c r="Y91" s="10">
        <v>292.09384188748459</v>
      </c>
      <c r="Z91" s="10">
        <v>122.51270473625665</v>
      </c>
      <c r="AA91" s="10">
        <v>817.10355400615651</v>
      </c>
      <c r="AB91" s="10">
        <v>1657.1707652508667</v>
      </c>
      <c r="AC91" s="10">
        <v>65.850617073320791</v>
      </c>
      <c r="AD91" s="10">
        <v>354.99089529649649</v>
      </c>
      <c r="AE91" s="10">
        <v>13.376474054014759</v>
      </c>
      <c r="AF91" s="10">
        <v>109.31187413436847</v>
      </c>
      <c r="AG91" s="10">
        <v>3194.3045115366012</v>
      </c>
      <c r="AH91" s="10">
        <v>291.50389903558852</v>
      </c>
      <c r="AI91" s="10">
        <v>150.95105741295146</v>
      </c>
      <c r="AJ91" s="10">
        <v>10.965995904020634</v>
      </c>
      <c r="AK91" s="10">
        <v>453.58491553413035</v>
      </c>
      <c r="AL91" s="10">
        <v>4708.5537922019539</v>
      </c>
      <c r="AM91" s="10">
        <v>81.971985140313862</v>
      </c>
      <c r="AN91" s="10">
        <v>55.613801495831659</v>
      </c>
      <c r="AO91" s="10">
        <v>485.59969852879999</v>
      </c>
      <c r="AP91" s="10">
        <v>9096.482159879637</v>
      </c>
      <c r="AQ91" s="10">
        <v>1883.9458787863939</v>
      </c>
      <c r="AR91" s="10">
        <v>3354.372754319777</v>
      </c>
      <c r="AS91" s="10">
        <v>300.09482955776622</v>
      </c>
      <c r="AT91" s="10">
        <v>13.192442158340237</v>
      </c>
      <c r="AU91" s="10">
        <v>3.4505163976376507</v>
      </c>
      <c r="AV91" s="10">
        <v>1055.0406593526752</v>
      </c>
      <c r="AW91" s="10">
        <v>644.37032641426458</v>
      </c>
      <c r="AX91" s="10">
        <v>4.9033290558559992</v>
      </c>
      <c r="AY91" s="10">
        <v>414.94987184278966</v>
      </c>
      <c r="AZ91" s="10">
        <v>24.722395702048516</v>
      </c>
      <c r="BA91" s="10">
        <v>166.42176177265381</v>
      </c>
      <c r="BB91" s="10">
        <v>3975.3686929108071</v>
      </c>
      <c r="BC91" s="10">
        <v>6624.1842422586551</v>
      </c>
      <c r="BD91" s="10">
        <v>8601.4578558885878</v>
      </c>
      <c r="BE91" s="10">
        <v>1309.4171224268628</v>
      </c>
      <c r="BF91" s="10">
        <v>77.187453043254749</v>
      </c>
      <c r="BG91" s="10">
        <v>7.2297273857419828</v>
      </c>
      <c r="BH91" s="10">
        <v>195.5256008298889</v>
      </c>
      <c r="BI91" s="10">
        <v>3298.3933026742557</v>
      </c>
      <c r="BJ91" s="10">
        <v>2.9089449459551151</v>
      </c>
      <c r="BK91" s="10">
        <v>13956.720278977162</v>
      </c>
      <c r="BL91" s="10">
        <v>0.40875694700379767</v>
      </c>
      <c r="BM91" s="10">
        <v>2591.833122024294</v>
      </c>
      <c r="BN91" s="10">
        <v>1163.2193268030462</v>
      </c>
      <c r="BO91" s="10">
        <v>47418.965492863921</v>
      </c>
      <c r="BP91" s="10">
        <v>12.614365486192716</v>
      </c>
      <c r="BQ91" s="10">
        <v>3441.9455662160631</v>
      </c>
      <c r="BR91" s="10">
        <v>34959.274579231685</v>
      </c>
      <c r="BS91" s="10">
        <v>1.5499903988529642</v>
      </c>
      <c r="BT91" s="10">
        <v>7004.2253799566424</v>
      </c>
      <c r="BU91" s="10">
        <v>7425.0095625112444</v>
      </c>
      <c r="BV91" s="10">
        <v>31947.028046435415</v>
      </c>
      <c r="BW91" s="10">
        <v>11954.68566126656</v>
      </c>
      <c r="BX91" s="10">
        <v>67.875101764116152</v>
      </c>
      <c r="BY91" s="10">
        <v>88666.697412665933</v>
      </c>
      <c r="BZ91" s="10">
        <v>35706.045860998063</v>
      </c>
      <c r="CA91" s="10">
        <v>16778.056022629633</v>
      </c>
      <c r="CB91" s="10">
        <v>41823.54793661584</v>
      </c>
      <c r="CC91" s="10">
        <v>987913.22784451442</v>
      </c>
      <c r="CD91" s="10">
        <v>687984.49779775133</v>
      </c>
      <c r="CE91" s="10">
        <v>51086.890525001952</v>
      </c>
      <c r="CF91" s="10">
        <v>31168.354642515682</v>
      </c>
      <c r="CG91" s="10">
        <v>38021.007377793336</v>
      </c>
      <c r="CH91" s="10">
        <v>121.21236935681317</v>
      </c>
      <c r="CI91" s="10">
        <v>94.627912548148188</v>
      </c>
      <c r="CJ91" s="10">
        <v>1370.7298938419574</v>
      </c>
      <c r="CK91" s="10">
        <v>213832.18389928495</v>
      </c>
      <c r="CL91" s="10">
        <v>16528887.875796499</v>
      </c>
      <c r="CM91" s="10">
        <v>220326.20962700772</v>
      </c>
      <c r="CN91" s="10">
        <v>27855.300127092036</v>
      </c>
      <c r="CO91" s="10">
        <v>147403.67494747689</v>
      </c>
      <c r="CP91" s="10">
        <v>25813.659218584937</v>
      </c>
      <c r="CQ91" s="10">
        <v>171369.9882293744</v>
      </c>
      <c r="CR91" s="10">
        <v>8.99914668701172</v>
      </c>
      <c r="CS91" s="10">
        <v>14.347173048101491</v>
      </c>
      <c r="CT91" s="10">
        <v>135302.27726510886</v>
      </c>
      <c r="CU91" s="10">
        <v>7516.0944806596426</v>
      </c>
      <c r="CV91" s="10">
        <v>103.64405132132063</v>
      </c>
      <c r="CW91" s="10">
        <v>285.40786170681167</v>
      </c>
      <c r="CX91" s="10">
        <v>72375.597911538207</v>
      </c>
      <c r="CY91" s="10">
        <v>19501.290076153171</v>
      </c>
      <c r="CZ91" s="10">
        <v>1735032.9503270336</v>
      </c>
      <c r="DA91" s="10">
        <v>153244.55544714967</v>
      </c>
      <c r="DB91" s="10">
        <v>80485.09746251347</v>
      </c>
      <c r="DC91" s="10">
        <v>32070.171363191661</v>
      </c>
      <c r="DD91" s="10">
        <v>4640.2796211027553</v>
      </c>
      <c r="DE91" s="10">
        <v>21.705766110157263</v>
      </c>
      <c r="DF91" s="10">
        <v>350.41124836032856</v>
      </c>
      <c r="DG91" s="10">
        <v>44524.889901311893</v>
      </c>
      <c r="DH91" s="10">
        <v>27.306236753285781</v>
      </c>
      <c r="DI91" s="10">
        <v>16644.321863803933</v>
      </c>
      <c r="DJ91" s="10">
        <v>68434.458603549036</v>
      </c>
      <c r="DK91" s="10">
        <v>417.34262461031813</v>
      </c>
      <c r="DL91" s="10">
        <v>0</v>
      </c>
      <c r="DM91" s="10">
        <v>5990530.3203314394</v>
      </c>
      <c r="DN91" s="10">
        <v>3862937.364385053</v>
      </c>
      <c r="DO91" s="10">
        <v>0</v>
      </c>
      <c r="DP91" s="10">
        <v>0</v>
      </c>
      <c r="DQ91" s="10">
        <v>0</v>
      </c>
      <c r="DR91" s="10">
        <v>239.21780292529155</v>
      </c>
      <c r="DS91" s="10">
        <v>43571.57492828658</v>
      </c>
      <c r="DT91" s="10">
        <v>3885.6265030528257</v>
      </c>
      <c r="DU91" s="10">
        <v>229.71828738650638</v>
      </c>
      <c r="DV91" s="10">
        <v>74255.631312291662</v>
      </c>
      <c r="DW91" s="10">
        <v>6645.398890040944</v>
      </c>
      <c r="DX91" s="10">
        <v>546.32007445219119</v>
      </c>
      <c r="DY91" s="10">
        <v>5515.6608113948987</v>
      </c>
      <c r="DZ91" s="10">
        <v>3215.5068317402238</v>
      </c>
      <c r="EA91" s="10">
        <v>16548.613993772255</v>
      </c>
      <c r="EB91" s="10">
        <v>790484.8651047179</v>
      </c>
      <c r="EC91" s="10">
        <v>10297.864261599076</v>
      </c>
      <c r="ED91" s="10">
        <v>13010.68378703226</v>
      </c>
      <c r="EE91" s="10">
        <v>170.05780399557307</v>
      </c>
      <c r="EF91" s="10">
        <v>3291.4630893353033</v>
      </c>
      <c r="EG91" s="10">
        <v>2393.4445499395019</v>
      </c>
      <c r="EH91" s="10">
        <v>278.04248266222532</v>
      </c>
      <c r="EI91" s="10">
        <v>145.16904312383011</v>
      </c>
      <c r="EJ91" s="10">
        <v>40312.899234835349</v>
      </c>
      <c r="EK91" s="10">
        <v>121.5637321170351</v>
      </c>
      <c r="EL91" s="10">
        <v>196035.62475667207</v>
      </c>
      <c r="EM91" s="11">
        <v>33029326.066775452</v>
      </c>
      <c r="EN91" s="10">
        <v>3646459.0982664167</v>
      </c>
      <c r="EO91" s="10">
        <v>11400784.573423304</v>
      </c>
      <c r="EP91" s="10">
        <v>0</v>
      </c>
      <c r="EQ91" s="11">
        <v>15047243.671689721</v>
      </c>
      <c r="ER91" s="10">
        <v>16589236.152777523</v>
      </c>
      <c r="ES91" s="10">
        <v>296145.84808356647</v>
      </c>
      <c r="ET91" s="11">
        <v>16885382.00086109</v>
      </c>
      <c r="EU91" s="10">
        <v>81914890.472429112</v>
      </c>
      <c r="EV91" s="11">
        <v>113847516.14497992</v>
      </c>
      <c r="EW91" s="10">
        <v>24093782.81573125</v>
      </c>
      <c r="EX91" s="11">
        <v>122286031.96478274</v>
      </c>
      <c r="EY91" s="12">
        <v>-497027.43124137446</v>
      </c>
    </row>
    <row r="92" spans="1:155" s="13" customFormat="1" ht="14.15" customHeight="1" x14ac:dyDescent="0.25">
      <c r="A92" s="23"/>
      <c r="B92" s="8" t="s">
        <v>96</v>
      </c>
      <c r="C92" s="9" t="s">
        <v>247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119.76018122803652</v>
      </c>
      <c r="J92" s="10">
        <v>2721.5251757035035</v>
      </c>
      <c r="K92" s="10">
        <v>42.881541959616435</v>
      </c>
      <c r="L92" s="10">
        <v>2785.4285400647445</v>
      </c>
      <c r="M92" s="10">
        <v>2.3562498913947188E-3</v>
      </c>
      <c r="N92" s="10">
        <v>26.676981313998617</v>
      </c>
      <c r="O92" s="10">
        <v>0</v>
      </c>
      <c r="P92" s="10">
        <v>0</v>
      </c>
      <c r="Q92" s="10">
        <v>0</v>
      </c>
      <c r="R92" s="10">
        <v>3.3126921260298334</v>
      </c>
      <c r="S92" s="10">
        <v>0</v>
      </c>
      <c r="T92" s="10">
        <v>19.462817127434182</v>
      </c>
      <c r="U92" s="10">
        <v>0</v>
      </c>
      <c r="V92" s="10">
        <v>0</v>
      </c>
      <c r="W92" s="10">
        <v>0</v>
      </c>
      <c r="X92" s="10">
        <v>0</v>
      </c>
      <c r="Y92" s="10">
        <v>0.73857633289728852</v>
      </c>
      <c r="Z92" s="10">
        <v>4.172602334935279</v>
      </c>
      <c r="AA92" s="10">
        <v>0</v>
      </c>
      <c r="AB92" s="10">
        <v>4.5420256445239934E-2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5.3539656820196964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4.9697570802301918</v>
      </c>
      <c r="BR92" s="10">
        <v>570.02813628172419</v>
      </c>
      <c r="BS92" s="10">
        <v>0</v>
      </c>
      <c r="BT92" s="10">
        <v>9471.8272360907777</v>
      </c>
      <c r="BU92" s="10">
        <v>8.3349856308015546</v>
      </c>
      <c r="BV92" s="10">
        <v>37.941626847288596</v>
      </c>
      <c r="BW92" s="10">
        <v>9.5188832005489683</v>
      </c>
      <c r="BX92" s="10">
        <v>0</v>
      </c>
      <c r="BY92" s="10">
        <v>4872.0866416078561</v>
      </c>
      <c r="BZ92" s="10">
        <v>18355.587586306785</v>
      </c>
      <c r="CA92" s="10">
        <v>24.27732626125448</v>
      </c>
      <c r="CB92" s="10">
        <v>4989.4061399790116</v>
      </c>
      <c r="CC92" s="10">
        <v>1078340.8136662934</v>
      </c>
      <c r="CD92" s="10">
        <v>34648.430554043807</v>
      </c>
      <c r="CE92" s="10">
        <v>0</v>
      </c>
      <c r="CF92" s="10">
        <v>90.976602008940901</v>
      </c>
      <c r="CG92" s="10">
        <v>0</v>
      </c>
      <c r="CH92" s="10">
        <v>0</v>
      </c>
      <c r="CI92" s="10">
        <v>0</v>
      </c>
      <c r="CJ92" s="10">
        <v>55.278096512349926</v>
      </c>
      <c r="CK92" s="10">
        <v>18150.404892321654</v>
      </c>
      <c r="CL92" s="10">
        <v>306433.99285131856</v>
      </c>
      <c r="CM92" s="10">
        <v>456578.78592658736</v>
      </c>
      <c r="CN92" s="10">
        <v>25302.816364765575</v>
      </c>
      <c r="CO92" s="10">
        <v>48476.142798548419</v>
      </c>
      <c r="CP92" s="10">
        <v>91380.470766509941</v>
      </c>
      <c r="CQ92" s="10">
        <v>21320.127435320206</v>
      </c>
      <c r="CR92" s="10">
        <v>0</v>
      </c>
      <c r="CS92" s="10">
        <v>0</v>
      </c>
      <c r="CT92" s="10">
        <v>567.66581416823601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164768.48946131565</v>
      </c>
      <c r="DC92" s="10">
        <v>13804.178485218961</v>
      </c>
      <c r="DD92" s="10">
        <v>3090.8735789669677</v>
      </c>
      <c r="DE92" s="10">
        <v>0</v>
      </c>
      <c r="DF92" s="10">
        <v>9.5743418043335762</v>
      </c>
      <c r="DG92" s="10">
        <v>0</v>
      </c>
      <c r="DH92" s="10">
        <v>0</v>
      </c>
      <c r="DI92" s="10">
        <v>0</v>
      </c>
      <c r="DJ92" s="10">
        <v>0</v>
      </c>
      <c r="DK92" s="10">
        <v>8481.6582427176745</v>
      </c>
      <c r="DL92" s="10">
        <v>0</v>
      </c>
      <c r="DM92" s="10">
        <v>25534.914611746393</v>
      </c>
      <c r="DN92" s="10">
        <v>0</v>
      </c>
      <c r="DO92" s="10">
        <v>0</v>
      </c>
      <c r="DP92" s="10">
        <v>0</v>
      </c>
      <c r="DQ92" s="10">
        <v>0</v>
      </c>
      <c r="DR92" s="10">
        <v>0</v>
      </c>
      <c r="DS92" s="10">
        <v>0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9533.394403337621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1">
        <v>2350642.3280631723</v>
      </c>
      <c r="EN92" s="10">
        <v>45605.317001862975</v>
      </c>
      <c r="EO92" s="10">
        <v>258164.93892945076</v>
      </c>
      <c r="EP92" s="10">
        <v>0</v>
      </c>
      <c r="EQ92" s="11">
        <v>303770.25593131373</v>
      </c>
      <c r="ER92" s="10">
        <v>10499121.884710945</v>
      </c>
      <c r="ES92" s="10">
        <v>436975.67672464414</v>
      </c>
      <c r="ET92" s="11">
        <v>10936097.56143559</v>
      </c>
      <c r="EU92" s="10">
        <v>17328477.248013765</v>
      </c>
      <c r="EV92" s="11">
        <v>28568345.06538067</v>
      </c>
      <c r="EW92" s="10">
        <v>7725216.9420812503</v>
      </c>
      <c r="EX92" s="11">
        <v>23390376.951613158</v>
      </c>
      <c r="EY92" s="12">
        <v>196606.50025056582</v>
      </c>
    </row>
    <row r="93" spans="1:155" s="13" customFormat="1" ht="14.15" customHeight="1" x14ac:dyDescent="0.25">
      <c r="A93" s="23"/>
      <c r="B93" s="8" t="s">
        <v>97</v>
      </c>
      <c r="C93" s="9" t="s">
        <v>248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3761.101255079464</v>
      </c>
      <c r="J93" s="10">
        <v>486.64401465952392</v>
      </c>
      <c r="K93" s="10">
        <v>748.68157330560507</v>
      </c>
      <c r="L93" s="10">
        <v>726.33126713747754</v>
      </c>
      <c r="M93" s="10">
        <v>71.443707996060837</v>
      </c>
      <c r="N93" s="10">
        <v>491.27732739477949</v>
      </c>
      <c r="O93" s="10">
        <v>15.905914559404533</v>
      </c>
      <c r="P93" s="10">
        <v>236.00404946209045</v>
      </c>
      <c r="Q93" s="10">
        <v>10.143129884485312</v>
      </c>
      <c r="R93" s="10">
        <v>7.5512020783256855</v>
      </c>
      <c r="S93" s="10">
        <v>52.042988372992227</v>
      </c>
      <c r="T93" s="10">
        <v>25.203579807153947</v>
      </c>
      <c r="U93" s="10">
        <v>20.651439964168031</v>
      </c>
      <c r="V93" s="10">
        <v>1.2211446577736675</v>
      </c>
      <c r="W93" s="10">
        <v>4.2747395344474493</v>
      </c>
      <c r="X93" s="10">
        <v>1.5124012272785154</v>
      </c>
      <c r="Y93" s="10">
        <v>12.712871149429978</v>
      </c>
      <c r="Z93" s="10">
        <v>87.52405104046818</v>
      </c>
      <c r="AA93" s="10">
        <v>21.034120646528454</v>
      </c>
      <c r="AB93" s="10">
        <v>46.89144045761325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56.564478459891447</v>
      </c>
      <c r="AN93" s="10">
        <v>101.10736307155886</v>
      </c>
      <c r="AO93" s="10">
        <v>2013.3114481163238</v>
      </c>
      <c r="AP93" s="10">
        <v>4334.2129483553572</v>
      </c>
      <c r="AQ93" s="10">
        <v>86.876775239695604</v>
      </c>
      <c r="AR93" s="10">
        <v>55.840752235856499</v>
      </c>
      <c r="AS93" s="10">
        <v>13.263445584745313</v>
      </c>
      <c r="AT93" s="10">
        <v>4.3049671646802281</v>
      </c>
      <c r="AU93" s="10">
        <v>17.206575586648508</v>
      </c>
      <c r="AV93" s="10">
        <v>1332.8110009099187</v>
      </c>
      <c r="AW93" s="10">
        <v>57.618836434923011</v>
      </c>
      <c r="AX93" s="10">
        <v>5.3693441446359804</v>
      </c>
      <c r="AY93" s="10">
        <v>80.065334359658351</v>
      </c>
      <c r="AZ93" s="10">
        <v>20.406078755081897</v>
      </c>
      <c r="BA93" s="10">
        <v>0.25701788251616337</v>
      </c>
      <c r="BB93" s="10">
        <v>48.421641360160436</v>
      </c>
      <c r="BC93" s="10">
        <v>38.289160329334393</v>
      </c>
      <c r="BD93" s="10">
        <v>374.61757349296511</v>
      </c>
      <c r="BE93" s="10">
        <v>50.312920417137597</v>
      </c>
      <c r="BF93" s="10">
        <v>21.218185527289801</v>
      </c>
      <c r="BG93" s="10">
        <v>34.763568642603097</v>
      </c>
      <c r="BH93" s="10">
        <v>4.2073856782531518</v>
      </c>
      <c r="BI93" s="10">
        <v>10.333622389558146</v>
      </c>
      <c r="BJ93" s="10">
        <v>31.028756031683535</v>
      </c>
      <c r="BK93" s="10">
        <v>382.10426150060397</v>
      </c>
      <c r="BL93" s="10">
        <v>2.5753127077591427</v>
      </c>
      <c r="BM93" s="10">
        <v>17.794844812527941</v>
      </c>
      <c r="BN93" s="10">
        <v>3.9610738398355769</v>
      </c>
      <c r="BO93" s="10">
        <v>6433.984915829381</v>
      </c>
      <c r="BP93" s="10">
        <v>49.802513350063862</v>
      </c>
      <c r="BQ93" s="10">
        <v>127.39152538075017</v>
      </c>
      <c r="BR93" s="10">
        <v>570.25187719741609</v>
      </c>
      <c r="BS93" s="10">
        <v>55.410287046879532</v>
      </c>
      <c r="BT93" s="10">
        <v>9922.4806467432572</v>
      </c>
      <c r="BU93" s="10">
        <v>260.32334090363332</v>
      </c>
      <c r="BV93" s="10">
        <v>1776.6377086416339</v>
      </c>
      <c r="BW93" s="10">
        <v>27.066580279697419</v>
      </c>
      <c r="BX93" s="10">
        <v>1214.346909719216</v>
      </c>
      <c r="BY93" s="10">
        <v>28539.094788148454</v>
      </c>
      <c r="BZ93" s="10">
        <v>351643.32819960912</v>
      </c>
      <c r="CA93" s="10">
        <v>1246312.6660761416</v>
      </c>
      <c r="CB93" s="10">
        <v>481.68697457940982</v>
      </c>
      <c r="CC93" s="10">
        <v>2734.1998813566579</v>
      </c>
      <c r="CD93" s="10">
        <v>58.252525988341986</v>
      </c>
      <c r="CE93" s="10">
        <v>0</v>
      </c>
      <c r="CF93" s="10">
        <v>193.37428511500858</v>
      </c>
      <c r="CG93" s="10">
        <v>38.864550548314931</v>
      </c>
      <c r="CH93" s="10">
        <v>16.969282862231438</v>
      </c>
      <c r="CI93" s="10">
        <v>94.005066849276659</v>
      </c>
      <c r="CJ93" s="10">
        <v>475.62081334926336</v>
      </c>
      <c r="CK93" s="10">
        <v>0</v>
      </c>
      <c r="CL93" s="10">
        <v>15115.083863557298</v>
      </c>
      <c r="CM93" s="10">
        <v>82203.789266922598</v>
      </c>
      <c r="CN93" s="10">
        <v>4241670.3922690451</v>
      </c>
      <c r="CO93" s="10">
        <v>7170.5226722519983</v>
      </c>
      <c r="CP93" s="10">
        <v>14278.937314554612</v>
      </c>
      <c r="CQ93" s="10">
        <v>56384.396066641071</v>
      </c>
      <c r="CR93" s="10">
        <v>15.907055068759888</v>
      </c>
      <c r="CS93" s="10">
        <v>0</v>
      </c>
      <c r="CT93" s="10">
        <v>1657.5998191452693</v>
      </c>
      <c r="CU93" s="10">
        <v>871.47739581519284</v>
      </c>
      <c r="CV93" s="10">
        <v>27.211314280101291</v>
      </c>
      <c r="CW93" s="10">
        <v>59.691728509178986</v>
      </c>
      <c r="CX93" s="10">
        <v>13515.217029874106</v>
      </c>
      <c r="CY93" s="10">
        <v>2700.7987306463456</v>
      </c>
      <c r="CZ93" s="10">
        <v>714.20160841217239</v>
      </c>
      <c r="DA93" s="10">
        <v>547.83715931234281</v>
      </c>
      <c r="DB93" s="10">
        <v>2701652.53843578</v>
      </c>
      <c r="DC93" s="10">
        <v>569.17371962644415</v>
      </c>
      <c r="DD93" s="10">
        <v>3787.3322848694452</v>
      </c>
      <c r="DE93" s="10">
        <v>155.00140105728113</v>
      </c>
      <c r="DF93" s="10">
        <v>373.89486671792156</v>
      </c>
      <c r="DG93" s="10">
        <v>6.5997948420936181</v>
      </c>
      <c r="DH93" s="10">
        <v>137.48150515801467</v>
      </c>
      <c r="DI93" s="10">
        <v>1928.1372846600873</v>
      </c>
      <c r="DJ93" s="10">
        <v>0</v>
      </c>
      <c r="DK93" s="10">
        <v>4105.4392629476051</v>
      </c>
      <c r="DL93" s="10">
        <v>4520.0129214549925</v>
      </c>
      <c r="DM93" s="10">
        <v>478932.09920226608</v>
      </c>
      <c r="DN93" s="10">
        <v>377805.43364461372</v>
      </c>
      <c r="DO93" s="10">
        <v>30971.717345028977</v>
      </c>
      <c r="DP93" s="10">
        <v>2406.7093899723918</v>
      </c>
      <c r="DQ93" s="10">
        <v>556.45397534416566</v>
      </c>
      <c r="DR93" s="10">
        <v>30858.476611851271</v>
      </c>
      <c r="DS93" s="10">
        <v>610.89418800948522</v>
      </c>
      <c r="DT93" s="10">
        <v>48938.252351715215</v>
      </c>
      <c r="DU93" s="10">
        <v>180152.70967549109</v>
      </c>
      <c r="DV93" s="10">
        <v>2515605.5260014492</v>
      </c>
      <c r="DW93" s="10">
        <v>36045.800251668785</v>
      </c>
      <c r="DX93" s="10">
        <v>1502.6183352473518</v>
      </c>
      <c r="DY93" s="10">
        <v>90.212084166616251</v>
      </c>
      <c r="DZ93" s="10">
        <v>13461.717582214111</v>
      </c>
      <c r="EA93" s="10">
        <v>49783.7507734213</v>
      </c>
      <c r="EB93" s="10">
        <v>640464.50411536265</v>
      </c>
      <c r="EC93" s="10">
        <v>361707.57754073536</v>
      </c>
      <c r="ED93" s="10">
        <v>10990.30149904843</v>
      </c>
      <c r="EE93" s="10">
        <v>69.679335382308778</v>
      </c>
      <c r="EF93" s="10">
        <v>1104.3312408675881</v>
      </c>
      <c r="EG93" s="10">
        <v>4132.6682650000894</v>
      </c>
      <c r="EH93" s="10">
        <v>10424.111234983191</v>
      </c>
      <c r="EI93" s="10">
        <v>164.24042271784606</v>
      </c>
      <c r="EJ93" s="10">
        <v>6483.7224251091329</v>
      </c>
      <c r="EK93" s="10">
        <v>111.99895339971593</v>
      </c>
      <c r="EL93" s="10">
        <v>425895.16968201427</v>
      </c>
      <c r="EM93" s="11">
        <v>14050492.106539313</v>
      </c>
      <c r="EN93" s="10">
        <v>2685831.7639560835</v>
      </c>
      <c r="EO93" s="10">
        <v>10529191.652745441</v>
      </c>
      <c r="EP93" s="10">
        <v>0</v>
      </c>
      <c r="EQ93" s="11">
        <v>13215023.416701524</v>
      </c>
      <c r="ER93" s="10">
        <v>4490987.4307982065</v>
      </c>
      <c r="ES93" s="10">
        <v>1751137.2932122115</v>
      </c>
      <c r="ET93" s="11">
        <v>6242124.7240104182</v>
      </c>
      <c r="EU93" s="10">
        <v>16405654.247968033</v>
      </c>
      <c r="EV93" s="11">
        <v>35862802.388679974</v>
      </c>
      <c r="EW93" s="10">
        <v>2070051.0903204046</v>
      </c>
      <c r="EX93" s="11">
        <v>48730349.478334196</v>
      </c>
      <c r="EY93" s="12">
        <v>887106.07343531027</v>
      </c>
    </row>
    <row r="94" spans="1:155" s="13" customFormat="1" ht="14.15" customHeight="1" x14ac:dyDescent="0.25">
      <c r="A94" s="23"/>
      <c r="B94" s="8" t="s">
        <v>98</v>
      </c>
      <c r="C94" s="9" t="s">
        <v>249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555942.96521870024</v>
      </c>
      <c r="J94" s="10">
        <v>11552.22831788089</v>
      </c>
      <c r="K94" s="10">
        <v>20263.575146084702</v>
      </c>
      <c r="L94" s="10">
        <v>11892.590727835446</v>
      </c>
      <c r="M94" s="10">
        <v>2621.5302360166661</v>
      </c>
      <c r="N94" s="10">
        <v>2689.8986685906516</v>
      </c>
      <c r="O94" s="10">
        <v>571.03087889538392</v>
      </c>
      <c r="P94" s="10">
        <v>1157.5365981960758</v>
      </c>
      <c r="Q94" s="10">
        <v>631.23504944895456</v>
      </c>
      <c r="R94" s="10">
        <v>204.26494286627252</v>
      </c>
      <c r="S94" s="10">
        <v>2262.4568266597353</v>
      </c>
      <c r="T94" s="10">
        <v>592.57800383549193</v>
      </c>
      <c r="U94" s="10">
        <v>3486.8055540477021</v>
      </c>
      <c r="V94" s="10">
        <v>334.16107979469746</v>
      </c>
      <c r="W94" s="10">
        <v>1713.8642576624313</v>
      </c>
      <c r="X94" s="10">
        <v>3850.6749619765192</v>
      </c>
      <c r="Y94" s="10">
        <v>4735.1893432101297</v>
      </c>
      <c r="Z94" s="10">
        <v>2211.7869626850306</v>
      </c>
      <c r="AA94" s="10">
        <v>3100.6633242656931</v>
      </c>
      <c r="AB94" s="10">
        <v>3588.6073759597271</v>
      </c>
      <c r="AC94" s="10">
        <v>10710.525924356847</v>
      </c>
      <c r="AD94" s="10">
        <v>775.8522889748283</v>
      </c>
      <c r="AE94" s="10">
        <v>366.04704495541915</v>
      </c>
      <c r="AF94" s="10">
        <v>911.67125271933185</v>
      </c>
      <c r="AG94" s="10">
        <v>1239.0813738583045</v>
      </c>
      <c r="AH94" s="10">
        <v>52344.800203987412</v>
      </c>
      <c r="AI94" s="10">
        <v>10123.872540633132</v>
      </c>
      <c r="AJ94" s="10">
        <v>10913.017728858718</v>
      </c>
      <c r="AK94" s="10">
        <v>7976.0142759214395</v>
      </c>
      <c r="AL94" s="10">
        <v>6959.7061816296409</v>
      </c>
      <c r="AM94" s="10">
        <v>120809.97808705727</v>
      </c>
      <c r="AN94" s="10">
        <v>12227.971730847867</v>
      </c>
      <c r="AO94" s="10">
        <v>1038857.874897399</v>
      </c>
      <c r="AP94" s="10">
        <v>8387.0126247529697</v>
      </c>
      <c r="AQ94" s="10">
        <v>887.65572336595937</v>
      </c>
      <c r="AR94" s="10">
        <v>13700.527033337283</v>
      </c>
      <c r="AS94" s="10">
        <v>17041.449054829031</v>
      </c>
      <c r="AT94" s="10">
        <v>2376.5866064171223</v>
      </c>
      <c r="AU94" s="10">
        <v>1783.6846154754467</v>
      </c>
      <c r="AV94" s="10">
        <v>3572.1365671149319</v>
      </c>
      <c r="AW94" s="10">
        <v>211615.68939570818</v>
      </c>
      <c r="AX94" s="10">
        <v>1459.9184258779308</v>
      </c>
      <c r="AY94" s="10">
        <v>44032.38686627007</v>
      </c>
      <c r="AZ94" s="10">
        <v>1368.3840424750381</v>
      </c>
      <c r="BA94" s="10">
        <v>3069.6957852572655</v>
      </c>
      <c r="BB94" s="10">
        <v>76541.087598627477</v>
      </c>
      <c r="BC94" s="10">
        <v>5617.1460435964009</v>
      </c>
      <c r="BD94" s="10">
        <v>2833.8328444563831</v>
      </c>
      <c r="BE94" s="10">
        <v>32609.303010379979</v>
      </c>
      <c r="BF94" s="10">
        <v>48001.561004062431</v>
      </c>
      <c r="BG94" s="10">
        <v>13512.785377488277</v>
      </c>
      <c r="BH94" s="10">
        <v>2771.3172348976432</v>
      </c>
      <c r="BI94" s="10">
        <v>1189.342582825494</v>
      </c>
      <c r="BJ94" s="10">
        <v>11935.659820832934</v>
      </c>
      <c r="BK94" s="10">
        <v>57264.538180515061</v>
      </c>
      <c r="BL94" s="10">
        <v>33274.978835247901</v>
      </c>
      <c r="BM94" s="10">
        <v>15032.176939697139</v>
      </c>
      <c r="BN94" s="10">
        <v>16522.83212445043</v>
      </c>
      <c r="BO94" s="10">
        <v>111852.33666249239</v>
      </c>
      <c r="BP94" s="10">
        <v>623670.09209907753</v>
      </c>
      <c r="BQ94" s="10">
        <v>2156149.2481593676</v>
      </c>
      <c r="BR94" s="10">
        <v>423959.27925767464</v>
      </c>
      <c r="BS94" s="10">
        <v>568857.91140749585</v>
      </c>
      <c r="BT94" s="10">
        <v>6606207.108343713</v>
      </c>
      <c r="BU94" s="10">
        <v>7617629.3827037206</v>
      </c>
      <c r="BV94" s="10">
        <v>2750465.4875153145</v>
      </c>
      <c r="BW94" s="10">
        <v>84838.433997969216</v>
      </c>
      <c r="BX94" s="10">
        <v>28586.980104353082</v>
      </c>
      <c r="BY94" s="10">
        <v>7399570.6273086332</v>
      </c>
      <c r="BZ94" s="10">
        <v>548741.00964961643</v>
      </c>
      <c r="CA94" s="10">
        <v>4004004.3993318826</v>
      </c>
      <c r="CB94" s="10">
        <v>723642.36442371609</v>
      </c>
      <c r="CC94" s="10">
        <v>6450.9161862836372</v>
      </c>
      <c r="CD94" s="10">
        <v>534132.41004855314</v>
      </c>
      <c r="CE94" s="10">
        <v>2809427.7307673912</v>
      </c>
      <c r="CF94" s="10">
        <v>9596874.1756229755</v>
      </c>
      <c r="CG94" s="10">
        <v>423074.17190971959</v>
      </c>
      <c r="CH94" s="10">
        <v>1582973.3751333565</v>
      </c>
      <c r="CI94" s="10">
        <v>6928816.6142274635</v>
      </c>
      <c r="CJ94" s="10">
        <v>3660578.3305783435</v>
      </c>
      <c r="CK94" s="10">
        <v>85360671.510683894</v>
      </c>
      <c r="CL94" s="10">
        <v>39337061.899174988</v>
      </c>
      <c r="CM94" s="10">
        <v>6713372.6654469138</v>
      </c>
      <c r="CN94" s="10">
        <v>22076951.497198787</v>
      </c>
      <c r="CO94" s="10">
        <v>103729729.0781931</v>
      </c>
      <c r="CP94" s="10">
        <v>5729527.2172102192</v>
      </c>
      <c r="CQ94" s="10">
        <v>9362464.5756110474</v>
      </c>
      <c r="CR94" s="10">
        <v>379628.07954193186</v>
      </c>
      <c r="CS94" s="10">
        <v>8182.9746662251519</v>
      </c>
      <c r="CT94" s="10">
        <v>98199.07534193022</v>
      </c>
      <c r="CU94" s="10">
        <v>25178.116864267751</v>
      </c>
      <c r="CV94" s="10">
        <v>21164.513939508295</v>
      </c>
      <c r="CW94" s="10">
        <v>6451.0745504500428</v>
      </c>
      <c r="CX94" s="10">
        <v>103969.29038159597</v>
      </c>
      <c r="CY94" s="10">
        <v>60103.354452744112</v>
      </c>
      <c r="CZ94" s="10">
        <v>9491.8065524209178</v>
      </c>
      <c r="DA94" s="10">
        <v>52475.774993566134</v>
      </c>
      <c r="DB94" s="10">
        <v>17075.276144801261</v>
      </c>
      <c r="DC94" s="10">
        <v>10366.784869227211</v>
      </c>
      <c r="DD94" s="10">
        <v>93283.61359514315</v>
      </c>
      <c r="DE94" s="10">
        <v>243.60748126077175</v>
      </c>
      <c r="DF94" s="10">
        <v>667.89124248249846</v>
      </c>
      <c r="DG94" s="10">
        <v>755.72484483079438</v>
      </c>
      <c r="DH94" s="10">
        <v>1050.2513791445058</v>
      </c>
      <c r="DI94" s="10">
        <v>1540.9094272857903</v>
      </c>
      <c r="DJ94" s="10">
        <v>0</v>
      </c>
      <c r="DK94" s="10">
        <v>7423.3623632107538</v>
      </c>
      <c r="DL94" s="10">
        <v>6116.7834925177722</v>
      </c>
      <c r="DM94" s="10">
        <v>155233.30473373589</v>
      </c>
      <c r="DN94" s="10">
        <v>481774.60749158688</v>
      </c>
      <c r="DO94" s="10">
        <v>71346.0469057546</v>
      </c>
      <c r="DP94" s="10">
        <v>1334.5750290885173</v>
      </c>
      <c r="DQ94" s="10">
        <v>985.15554838977994</v>
      </c>
      <c r="DR94" s="10">
        <v>14662.72013835952</v>
      </c>
      <c r="DS94" s="10">
        <v>1776.5939572685038</v>
      </c>
      <c r="DT94" s="10">
        <v>42739.760009651167</v>
      </c>
      <c r="DU94" s="10">
        <v>552136.46194916824</v>
      </c>
      <c r="DV94" s="10">
        <v>9653.9858853263377</v>
      </c>
      <c r="DW94" s="10">
        <v>32408.450189430674</v>
      </c>
      <c r="DX94" s="10">
        <v>395.33274335588214</v>
      </c>
      <c r="DY94" s="10">
        <v>435.32559247571942</v>
      </c>
      <c r="DZ94" s="10">
        <v>35997.660084837124</v>
      </c>
      <c r="EA94" s="10">
        <v>4683.0666758100806</v>
      </c>
      <c r="EB94" s="10">
        <v>4303879.4515059153</v>
      </c>
      <c r="EC94" s="10">
        <v>6444.5312662109</v>
      </c>
      <c r="ED94" s="10">
        <v>63926.610633211152</v>
      </c>
      <c r="EE94" s="10">
        <v>134.02284379608835</v>
      </c>
      <c r="EF94" s="10">
        <v>1399.4206053828127</v>
      </c>
      <c r="EG94" s="10">
        <v>107.36338865315243</v>
      </c>
      <c r="EH94" s="10">
        <v>802.51967055535556</v>
      </c>
      <c r="EI94" s="10">
        <v>94.604089951321953</v>
      </c>
      <c r="EJ94" s="10">
        <v>861.46455496421254</v>
      </c>
      <c r="EK94" s="10">
        <v>812.51568117041609</v>
      </c>
      <c r="EL94" s="10">
        <v>5706.1132066797436</v>
      </c>
      <c r="EM94" s="11">
        <v>340727402.50480694</v>
      </c>
      <c r="EN94" s="10">
        <v>0</v>
      </c>
      <c r="EO94" s="10">
        <v>0</v>
      </c>
      <c r="EP94" s="10">
        <v>0</v>
      </c>
      <c r="EQ94" s="11">
        <v>0</v>
      </c>
      <c r="ER94" s="10">
        <v>12755.662912231975</v>
      </c>
      <c r="ES94" s="10">
        <v>1107502.4094977053</v>
      </c>
      <c r="ET94" s="11">
        <v>1120258.0724099372</v>
      </c>
      <c r="EU94" s="10">
        <v>75612290.238822043</v>
      </c>
      <c r="EV94" s="11">
        <v>76732548.311231986</v>
      </c>
      <c r="EW94" s="10">
        <v>173654656.88218749</v>
      </c>
      <c r="EX94" s="11">
        <v>243860665.16886112</v>
      </c>
      <c r="EY94" s="12">
        <v>55371.235009729862</v>
      </c>
    </row>
    <row r="95" spans="1:155" s="13" customFormat="1" ht="14.15" customHeight="1" x14ac:dyDescent="0.25">
      <c r="A95" s="23"/>
      <c r="B95" s="8" t="s">
        <v>99</v>
      </c>
      <c r="C95" s="9" t="s">
        <v>250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197879.06499337871</v>
      </c>
      <c r="J95" s="10">
        <v>95724.904489674591</v>
      </c>
      <c r="K95" s="10">
        <v>76868.155731336679</v>
      </c>
      <c r="L95" s="10">
        <v>10247.403235291971</v>
      </c>
      <c r="M95" s="10">
        <v>37639.922821911008</v>
      </c>
      <c r="N95" s="10">
        <v>1266.5288993502936</v>
      </c>
      <c r="O95" s="10">
        <v>197.92509212714666</v>
      </c>
      <c r="P95" s="10">
        <v>261.50778819129033</v>
      </c>
      <c r="Q95" s="10">
        <v>126.21593743299491</v>
      </c>
      <c r="R95" s="10">
        <v>12.987250651661359</v>
      </c>
      <c r="S95" s="10">
        <v>8428.4584474749863</v>
      </c>
      <c r="T95" s="10">
        <v>313.62049862863</v>
      </c>
      <c r="U95" s="10">
        <v>256.97599105041456</v>
      </c>
      <c r="V95" s="10">
        <v>407.56411907336752</v>
      </c>
      <c r="W95" s="10">
        <v>229.22165111408492</v>
      </c>
      <c r="X95" s="10">
        <v>8143.5668567138518</v>
      </c>
      <c r="Y95" s="10">
        <v>1768.3510762037045</v>
      </c>
      <c r="Z95" s="10">
        <v>420.91528590654235</v>
      </c>
      <c r="AA95" s="10">
        <v>610.1192120577474</v>
      </c>
      <c r="AB95" s="10">
        <v>1846.8135876121976</v>
      </c>
      <c r="AC95" s="10">
        <v>10702.467597766723</v>
      </c>
      <c r="AD95" s="10">
        <v>3.8944840160878007</v>
      </c>
      <c r="AE95" s="10">
        <v>6.3053410638891298</v>
      </c>
      <c r="AF95" s="10">
        <v>11.970216300029486</v>
      </c>
      <c r="AG95" s="10">
        <v>284.47054457299788</v>
      </c>
      <c r="AH95" s="10">
        <v>259.07943378822097</v>
      </c>
      <c r="AI95" s="10">
        <v>315.62375669359324</v>
      </c>
      <c r="AJ95" s="10">
        <v>64.676451019319202</v>
      </c>
      <c r="AK95" s="10">
        <v>51848.908645221607</v>
      </c>
      <c r="AL95" s="10">
        <v>32.286968387725786</v>
      </c>
      <c r="AM95" s="10">
        <v>336.91181876405182</v>
      </c>
      <c r="AN95" s="10">
        <v>3745.9267660631726</v>
      </c>
      <c r="AO95" s="10">
        <v>7540.4972763763135</v>
      </c>
      <c r="AP95" s="10">
        <v>283597.62048564252</v>
      </c>
      <c r="AQ95" s="10">
        <v>852.21260428723326</v>
      </c>
      <c r="AR95" s="10">
        <v>285182.54030367837</v>
      </c>
      <c r="AS95" s="10">
        <v>49294.299088125241</v>
      </c>
      <c r="AT95" s="10">
        <v>36847.153436491477</v>
      </c>
      <c r="AU95" s="10">
        <v>9587.5959461498405</v>
      </c>
      <c r="AV95" s="10">
        <v>20799.871426923848</v>
      </c>
      <c r="AW95" s="10">
        <v>138473.47548778227</v>
      </c>
      <c r="AX95" s="10">
        <v>88.057023116571855</v>
      </c>
      <c r="AY95" s="10">
        <v>1130.0750926734181</v>
      </c>
      <c r="AZ95" s="10">
        <v>26111.208611655486</v>
      </c>
      <c r="BA95" s="10">
        <v>650.6409744705104</v>
      </c>
      <c r="BB95" s="10">
        <v>23753.460969049891</v>
      </c>
      <c r="BC95" s="10">
        <v>10104.362690694679</v>
      </c>
      <c r="BD95" s="10">
        <v>13191.627743596749</v>
      </c>
      <c r="BE95" s="10">
        <v>1058.6004674860883</v>
      </c>
      <c r="BF95" s="10">
        <v>11488.899968345038</v>
      </c>
      <c r="BG95" s="10">
        <v>10810.887441004508</v>
      </c>
      <c r="BH95" s="10">
        <v>273.45988356167265</v>
      </c>
      <c r="BI95" s="10">
        <v>217.42282900129274</v>
      </c>
      <c r="BJ95" s="10">
        <v>453.22674335109781</v>
      </c>
      <c r="BK95" s="10">
        <v>104555.45700012067</v>
      </c>
      <c r="BL95" s="10">
        <v>30.448374975062414</v>
      </c>
      <c r="BM95" s="10">
        <v>934.11433434826336</v>
      </c>
      <c r="BN95" s="10">
        <v>2536.3619909495183</v>
      </c>
      <c r="BO95" s="10">
        <v>145797.39461336084</v>
      </c>
      <c r="BP95" s="10">
        <v>6760.1443703885334</v>
      </c>
      <c r="BQ95" s="10">
        <v>29381.885247910293</v>
      </c>
      <c r="BR95" s="10">
        <v>31587.168708462836</v>
      </c>
      <c r="BS95" s="10">
        <v>39379.936162013604</v>
      </c>
      <c r="BT95" s="10">
        <v>175051.42552810296</v>
      </c>
      <c r="BU95" s="10">
        <v>2759596.1088992325</v>
      </c>
      <c r="BV95" s="10">
        <v>53192.535698301348</v>
      </c>
      <c r="BW95" s="10">
        <v>46952.118622859241</v>
      </c>
      <c r="BX95" s="10">
        <v>295.089899398292</v>
      </c>
      <c r="BY95" s="10">
        <v>451274.4464743135</v>
      </c>
      <c r="BZ95" s="10">
        <v>94413.082635496423</v>
      </c>
      <c r="CA95" s="10">
        <v>4712.4998050434697</v>
      </c>
      <c r="CB95" s="10">
        <v>48294.671317140201</v>
      </c>
      <c r="CC95" s="10">
        <v>19939.076330387492</v>
      </c>
      <c r="CD95" s="10">
        <v>235273.57613428027</v>
      </c>
      <c r="CE95" s="10">
        <v>61383.510157311292</v>
      </c>
      <c r="CF95" s="10">
        <v>1059204.4900456755</v>
      </c>
      <c r="CG95" s="10">
        <v>3196.3461136354704</v>
      </c>
      <c r="CH95" s="10">
        <v>128266.5817869012</v>
      </c>
      <c r="CI95" s="10">
        <v>7309.2830565790209</v>
      </c>
      <c r="CJ95" s="10">
        <v>65376.331348654217</v>
      </c>
      <c r="CK95" s="10">
        <v>1049652.7086945358</v>
      </c>
      <c r="CL95" s="10">
        <v>957952.03482998675</v>
      </c>
      <c r="CM95" s="10">
        <v>220233.25148334692</v>
      </c>
      <c r="CN95" s="10">
        <v>736715.71315514483</v>
      </c>
      <c r="CO95" s="10">
        <v>3301942.1352597363</v>
      </c>
      <c r="CP95" s="10">
        <v>1428210.8847488102</v>
      </c>
      <c r="CQ95" s="10">
        <v>445136.36921444832</v>
      </c>
      <c r="CR95" s="10">
        <v>160.01950939384699</v>
      </c>
      <c r="CS95" s="10">
        <v>0</v>
      </c>
      <c r="CT95" s="10">
        <v>50434.247820727716</v>
      </c>
      <c r="CU95" s="10">
        <v>148082.84508329318</v>
      </c>
      <c r="CV95" s="10">
        <v>207.46340860180979</v>
      </c>
      <c r="CW95" s="10">
        <v>1194.957840534443</v>
      </c>
      <c r="CX95" s="10">
        <v>112715.33511966278</v>
      </c>
      <c r="CY95" s="10">
        <v>307218.25562227273</v>
      </c>
      <c r="CZ95" s="10">
        <v>102366.15874846178</v>
      </c>
      <c r="DA95" s="10">
        <v>15030.241875210539</v>
      </c>
      <c r="DB95" s="10">
        <v>253439.11987998986</v>
      </c>
      <c r="DC95" s="10">
        <v>12945.132508083212</v>
      </c>
      <c r="DD95" s="10">
        <v>29741.352598447622</v>
      </c>
      <c r="DE95" s="10">
        <v>1216.2234603047327</v>
      </c>
      <c r="DF95" s="10">
        <v>2930.441609849493</v>
      </c>
      <c r="DG95" s="10">
        <v>1089.4927081879455</v>
      </c>
      <c r="DH95" s="10">
        <v>348.08223937870702</v>
      </c>
      <c r="DI95" s="10">
        <v>3152.9538317932515</v>
      </c>
      <c r="DJ95" s="10">
        <v>0</v>
      </c>
      <c r="DK95" s="10">
        <v>10699.48602395084</v>
      </c>
      <c r="DL95" s="10">
        <v>10901.988227543217</v>
      </c>
      <c r="DM95" s="10">
        <v>336.18826194456614</v>
      </c>
      <c r="DN95" s="10">
        <v>103832.91726977643</v>
      </c>
      <c r="DO95" s="10">
        <v>81006.857538082913</v>
      </c>
      <c r="DP95" s="10">
        <v>5973.1661103582064</v>
      </c>
      <c r="DQ95" s="10">
        <v>1455.4113162355716</v>
      </c>
      <c r="DR95" s="10">
        <v>15892.436244673794</v>
      </c>
      <c r="DS95" s="10">
        <v>77.878797169749561</v>
      </c>
      <c r="DT95" s="10">
        <v>2411.6884921885894</v>
      </c>
      <c r="DU95" s="10">
        <v>36412.859228061301</v>
      </c>
      <c r="DV95" s="10">
        <v>2738.5120595808803</v>
      </c>
      <c r="DW95" s="10">
        <v>2796.2970143384573</v>
      </c>
      <c r="DX95" s="10">
        <v>625.87858635479529</v>
      </c>
      <c r="DY95" s="10">
        <v>2715.5956555293192</v>
      </c>
      <c r="DZ95" s="10">
        <v>1577.1631110204235</v>
      </c>
      <c r="EA95" s="10">
        <v>8420.614061201557</v>
      </c>
      <c r="EB95" s="10">
        <v>12814.604753698974</v>
      </c>
      <c r="EC95" s="10">
        <v>4326.6818770691425</v>
      </c>
      <c r="ED95" s="10">
        <v>0</v>
      </c>
      <c r="EE95" s="10">
        <v>182.24704596721224</v>
      </c>
      <c r="EF95" s="10">
        <v>1176.0167718214807</v>
      </c>
      <c r="EG95" s="10">
        <v>40.181298580092715</v>
      </c>
      <c r="EH95" s="10">
        <v>23.918143898016393</v>
      </c>
      <c r="EI95" s="10">
        <v>127.60306641979807</v>
      </c>
      <c r="EJ95" s="10">
        <v>1001.2584633375691</v>
      </c>
      <c r="EK95" s="10">
        <v>0</v>
      </c>
      <c r="EL95" s="10">
        <v>52387.695270175696</v>
      </c>
      <c r="EM95" s="11">
        <v>16558534.592077328</v>
      </c>
      <c r="EN95" s="10">
        <v>80498.563177764052</v>
      </c>
      <c r="EO95" s="10">
        <v>333336.40710979654</v>
      </c>
      <c r="EP95" s="10">
        <v>0</v>
      </c>
      <c r="EQ95" s="11">
        <v>413834.9702875606</v>
      </c>
      <c r="ER95" s="10">
        <v>652394.44767227303</v>
      </c>
      <c r="ES95" s="10">
        <v>3059179.3578595426</v>
      </c>
      <c r="ET95" s="11">
        <v>3711573.8055318156</v>
      </c>
      <c r="EU95" s="10">
        <v>0</v>
      </c>
      <c r="EV95" s="11">
        <v>4125408.7758193761</v>
      </c>
      <c r="EW95" s="10">
        <v>0</v>
      </c>
      <c r="EX95" s="11">
        <v>20835926.132312536</v>
      </c>
      <c r="EY95" s="12">
        <v>151982.76441583224</v>
      </c>
    </row>
    <row r="96" spans="1:155" s="13" customFormat="1" ht="14.15" customHeight="1" x14ac:dyDescent="0.25">
      <c r="A96" s="23"/>
      <c r="B96" s="8" t="s">
        <v>100</v>
      </c>
      <c r="C96" s="9" t="s">
        <v>251</v>
      </c>
      <c r="D96" s="10">
        <v>139.79545682703224</v>
      </c>
      <c r="E96" s="10">
        <v>6033.6866303555025</v>
      </c>
      <c r="F96" s="10">
        <v>426.60036986511636</v>
      </c>
      <c r="G96" s="10">
        <v>13827.311486917097</v>
      </c>
      <c r="H96" s="10">
        <v>80795.494947874875</v>
      </c>
      <c r="I96" s="10">
        <v>58522.896690882451</v>
      </c>
      <c r="J96" s="10">
        <v>1438673.6421354311</v>
      </c>
      <c r="K96" s="10">
        <v>19370.773619897751</v>
      </c>
      <c r="L96" s="10">
        <v>51824.990582881677</v>
      </c>
      <c r="M96" s="10">
        <v>10566.358026312051</v>
      </c>
      <c r="N96" s="10">
        <v>173851.47860844899</v>
      </c>
      <c r="O96" s="10">
        <v>2054.800543917589</v>
      </c>
      <c r="P96" s="10">
        <v>5216.9785770432163</v>
      </c>
      <c r="Q96" s="10">
        <v>3568.5530328548653</v>
      </c>
      <c r="R96" s="10">
        <v>2086.7525751741059</v>
      </c>
      <c r="S96" s="10">
        <v>3259.2800344228131</v>
      </c>
      <c r="T96" s="10">
        <v>22379.286468151444</v>
      </c>
      <c r="U96" s="10">
        <v>3354.3589924539829</v>
      </c>
      <c r="V96" s="10">
        <v>950.09060127209784</v>
      </c>
      <c r="W96" s="10">
        <v>11889.381722620179</v>
      </c>
      <c r="X96" s="10">
        <v>1296.8071792054507</v>
      </c>
      <c r="Y96" s="10">
        <v>20107.118928502605</v>
      </c>
      <c r="Z96" s="10">
        <v>13305.598258556727</v>
      </c>
      <c r="AA96" s="10">
        <v>5016.9727459133137</v>
      </c>
      <c r="AB96" s="10">
        <v>7836.3092484178724</v>
      </c>
      <c r="AC96" s="10">
        <v>7181.7510714800937</v>
      </c>
      <c r="AD96" s="10">
        <v>113.967258486825</v>
      </c>
      <c r="AE96" s="10">
        <v>5066.5447675603009</v>
      </c>
      <c r="AF96" s="10">
        <v>3461.2409173698029</v>
      </c>
      <c r="AG96" s="10">
        <v>1149.7486958857485</v>
      </c>
      <c r="AH96" s="10">
        <v>1453.5131658334742</v>
      </c>
      <c r="AI96" s="10">
        <v>1319.716322017139</v>
      </c>
      <c r="AJ96" s="10">
        <v>790.96688220184285</v>
      </c>
      <c r="AK96" s="10">
        <v>50562.597936248283</v>
      </c>
      <c r="AL96" s="10">
        <v>986.35205591254351</v>
      </c>
      <c r="AM96" s="10">
        <v>39520.590821648308</v>
      </c>
      <c r="AN96" s="10">
        <v>2250.0432725826158</v>
      </c>
      <c r="AO96" s="10">
        <v>23326.191568725499</v>
      </c>
      <c r="AP96" s="10">
        <v>575643.47568957647</v>
      </c>
      <c r="AQ96" s="10">
        <v>78619.920548238908</v>
      </c>
      <c r="AR96" s="10">
        <v>103716.74549823138</v>
      </c>
      <c r="AS96" s="10">
        <v>87996.146911429125</v>
      </c>
      <c r="AT96" s="10">
        <v>10930.448914273091</v>
      </c>
      <c r="AU96" s="10">
        <v>5551.1164813952455</v>
      </c>
      <c r="AV96" s="10">
        <v>67672.794482416357</v>
      </c>
      <c r="AW96" s="10">
        <v>62406.523461132791</v>
      </c>
      <c r="AX96" s="10">
        <v>23818.285381760717</v>
      </c>
      <c r="AY96" s="10">
        <v>40487.006391996343</v>
      </c>
      <c r="AZ96" s="10">
        <v>18362.372027281403</v>
      </c>
      <c r="BA96" s="10">
        <v>15737.750043829961</v>
      </c>
      <c r="BB96" s="10">
        <v>66414.379701076134</v>
      </c>
      <c r="BC96" s="10">
        <v>167560.00218885366</v>
      </c>
      <c r="BD96" s="10">
        <v>49150.656920517504</v>
      </c>
      <c r="BE96" s="10">
        <v>50121.130070468971</v>
      </c>
      <c r="BF96" s="10">
        <v>32362.129628130206</v>
      </c>
      <c r="BG96" s="10">
        <v>17577.974033416092</v>
      </c>
      <c r="BH96" s="10">
        <v>8826.0946463755718</v>
      </c>
      <c r="BI96" s="10">
        <v>13145.92107123485</v>
      </c>
      <c r="BJ96" s="10">
        <v>102396.55315089642</v>
      </c>
      <c r="BK96" s="10">
        <v>296803.00136754004</v>
      </c>
      <c r="BL96" s="10">
        <v>14856.378188178998</v>
      </c>
      <c r="BM96" s="10">
        <v>50800.417459982993</v>
      </c>
      <c r="BN96" s="10">
        <v>10872.871700876205</v>
      </c>
      <c r="BO96" s="10">
        <v>480055.39161442983</v>
      </c>
      <c r="BP96" s="10">
        <v>183039.99659588659</v>
      </c>
      <c r="BQ96" s="10">
        <v>561091.71569354739</v>
      </c>
      <c r="BR96" s="10">
        <v>341068.18465119455</v>
      </c>
      <c r="BS96" s="10">
        <v>478589.02724494098</v>
      </c>
      <c r="BT96" s="10">
        <v>135290.29859047392</v>
      </c>
      <c r="BU96" s="10">
        <v>881660.20020112651</v>
      </c>
      <c r="BV96" s="10">
        <v>764401.09541868174</v>
      </c>
      <c r="BW96" s="10">
        <v>232356.77034445287</v>
      </c>
      <c r="BX96" s="10">
        <v>28451.463385249474</v>
      </c>
      <c r="BY96" s="10">
        <v>989720.63133370643</v>
      </c>
      <c r="BZ96" s="10">
        <v>1548857.3351276543</v>
      </c>
      <c r="CA96" s="10">
        <v>449826.10549094575</v>
      </c>
      <c r="CB96" s="10">
        <v>71503.439175787717</v>
      </c>
      <c r="CC96" s="10">
        <v>2581448.0617646012</v>
      </c>
      <c r="CD96" s="10">
        <v>878907.79174228944</v>
      </c>
      <c r="CE96" s="10">
        <v>613222.20762351074</v>
      </c>
      <c r="CF96" s="10">
        <v>1406123.257924469</v>
      </c>
      <c r="CG96" s="10">
        <v>278521.99512506777</v>
      </c>
      <c r="CH96" s="10">
        <v>17926.752422860965</v>
      </c>
      <c r="CI96" s="10">
        <v>296535.68398957123</v>
      </c>
      <c r="CJ96" s="10">
        <v>121448.50636254284</v>
      </c>
      <c r="CK96" s="10">
        <v>172532.18168255099</v>
      </c>
      <c r="CL96" s="10">
        <v>80302.179374569809</v>
      </c>
      <c r="CM96" s="10">
        <v>814467.557303651</v>
      </c>
      <c r="CN96" s="10">
        <v>97791.869253781188</v>
      </c>
      <c r="CO96" s="10">
        <v>973312.99669385958</v>
      </c>
      <c r="CP96" s="10">
        <v>127659.01913003577</v>
      </c>
      <c r="CQ96" s="10">
        <v>7597872.3279500082</v>
      </c>
      <c r="CR96" s="10">
        <v>84912.623199367838</v>
      </c>
      <c r="CS96" s="10">
        <v>271.6848028682482</v>
      </c>
      <c r="CT96" s="10">
        <v>123277.58401427367</v>
      </c>
      <c r="CU96" s="10">
        <v>11740642.007182801</v>
      </c>
      <c r="CV96" s="10">
        <v>50780.534946275562</v>
      </c>
      <c r="CW96" s="10">
        <v>73604.610348564689</v>
      </c>
      <c r="CX96" s="10">
        <v>235813.67246185892</v>
      </c>
      <c r="CY96" s="10">
        <v>22360.317131895801</v>
      </c>
      <c r="CZ96" s="10">
        <v>579031.81392195565</v>
      </c>
      <c r="DA96" s="10">
        <v>47472.098765557465</v>
      </c>
      <c r="DB96" s="10">
        <v>17520.98553562296</v>
      </c>
      <c r="DC96" s="10">
        <v>23647.395156705901</v>
      </c>
      <c r="DD96" s="10">
        <v>24392.861393218263</v>
      </c>
      <c r="DE96" s="10">
        <v>22736.772314867303</v>
      </c>
      <c r="DF96" s="10">
        <v>533.19349210785765</v>
      </c>
      <c r="DG96" s="10">
        <v>3525.8380405628077</v>
      </c>
      <c r="DH96" s="10">
        <v>9748.5654105611138</v>
      </c>
      <c r="DI96" s="10">
        <v>42007.154487512089</v>
      </c>
      <c r="DJ96" s="10">
        <v>6216.6050894393748</v>
      </c>
      <c r="DK96" s="10">
        <v>1552.4060372541767</v>
      </c>
      <c r="DL96" s="10">
        <v>2110.046116994019</v>
      </c>
      <c r="DM96" s="10">
        <v>578915.44047712034</v>
      </c>
      <c r="DN96" s="10">
        <v>217859.75498499715</v>
      </c>
      <c r="DO96" s="10">
        <v>13922.241434898135</v>
      </c>
      <c r="DP96" s="10">
        <v>0</v>
      </c>
      <c r="DQ96" s="10">
        <v>0</v>
      </c>
      <c r="DR96" s="10">
        <v>21887.850645223527</v>
      </c>
      <c r="DS96" s="10">
        <v>8563.2969176230181</v>
      </c>
      <c r="DT96" s="10">
        <v>32218.920733543888</v>
      </c>
      <c r="DU96" s="10">
        <v>1299765.1277203197</v>
      </c>
      <c r="DV96" s="10">
        <v>5251511.251925326</v>
      </c>
      <c r="DW96" s="10">
        <v>599705.94849407836</v>
      </c>
      <c r="DX96" s="10">
        <v>74907.988013045513</v>
      </c>
      <c r="DY96" s="10">
        <v>194940.67769783913</v>
      </c>
      <c r="DZ96" s="10">
        <v>70203.263811907076</v>
      </c>
      <c r="EA96" s="10">
        <v>87522.374991729972</v>
      </c>
      <c r="EB96" s="10">
        <v>487794.61465555505</v>
      </c>
      <c r="EC96" s="10">
        <v>1971067.6903914241</v>
      </c>
      <c r="ED96" s="10">
        <v>138674.14431940048</v>
      </c>
      <c r="EE96" s="10">
        <v>66.062352343234423</v>
      </c>
      <c r="EF96" s="10">
        <v>5436.6660960562094</v>
      </c>
      <c r="EG96" s="10">
        <v>3615.3657275653313</v>
      </c>
      <c r="EH96" s="10">
        <v>185803.56698796665</v>
      </c>
      <c r="EI96" s="10">
        <v>216.77466939751707</v>
      </c>
      <c r="EJ96" s="10">
        <v>968.60559067550503</v>
      </c>
      <c r="EK96" s="10">
        <v>70.549914615885143</v>
      </c>
      <c r="EL96" s="10">
        <v>593467.30026904831</v>
      </c>
      <c r="EM96" s="11">
        <v>52220616.930042669</v>
      </c>
      <c r="EN96" s="10">
        <v>553477.98490495351</v>
      </c>
      <c r="EO96" s="10">
        <v>1415253.1951009321</v>
      </c>
      <c r="EP96" s="10">
        <v>0</v>
      </c>
      <c r="EQ96" s="11">
        <v>1968731.1800058857</v>
      </c>
      <c r="ER96" s="10">
        <v>11491136.264902843</v>
      </c>
      <c r="ES96" s="10">
        <v>412286.37745993002</v>
      </c>
      <c r="ET96" s="11">
        <v>11903422.642362773</v>
      </c>
      <c r="EU96" s="10">
        <v>17664776.151277088</v>
      </c>
      <c r="EV96" s="11">
        <v>31536929.973645747</v>
      </c>
      <c r="EW96" s="10">
        <v>29039767.777977291</v>
      </c>
      <c r="EX96" s="11">
        <v>54723552.775503367</v>
      </c>
      <c r="EY96" s="12">
        <v>5773.6497922390699</v>
      </c>
    </row>
    <row r="97" spans="1:155" s="13" customFormat="1" ht="14.15" customHeight="1" x14ac:dyDescent="0.25">
      <c r="A97" s="23"/>
      <c r="B97" s="8" t="s">
        <v>101</v>
      </c>
      <c r="C97" s="9" t="s">
        <v>252</v>
      </c>
      <c r="D97" s="10">
        <v>10615.722712381015</v>
      </c>
      <c r="E97" s="10">
        <v>42223.077617713228</v>
      </c>
      <c r="F97" s="10">
        <v>4691.8653188424605</v>
      </c>
      <c r="G97" s="10">
        <v>33701.09423177952</v>
      </c>
      <c r="H97" s="10">
        <v>20708.844553968273</v>
      </c>
      <c r="I97" s="10">
        <v>401368.06588656566</v>
      </c>
      <c r="J97" s="10">
        <v>21686.042530538947</v>
      </c>
      <c r="K97" s="10">
        <v>7697.6725167219138</v>
      </c>
      <c r="L97" s="10">
        <v>11551.288034211379</v>
      </c>
      <c r="M97" s="10">
        <v>720.46587864471735</v>
      </c>
      <c r="N97" s="10">
        <v>61740.229619628823</v>
      </c>
      <c r="O97" s="10">
        <v>52.527238547148897</v>
      </c>
      <c r="P97" s="10">
        <v>6376.7766836239125</v>
      </c>
      <c r="Q97" s="10">
        <v>7276.6937509387626</v>
      </c>
      <c r="R97" s="10">
        <v>24.544880039640407</v>
      </c>
      <c r="S97" s="10">
        <v>1555.5620329263002</v>
      </c>
      <c r="T97" s="10">
        <v>283.96802836645077</v>
      </c>
      <c r="U97" s="10">
        <v>3046.2738908068031</v>
      </c>
      <c r="V97" s="10">
        <v>867.3000485929349</v>
      </c>
      <c r="W97" s="10">
        <v>6292.9320195511809</v>
      </c>
      <c r="X97" s="10">
        <v>1618.9714118125194</v>
      </c>
      <c r="Y97" s="10">
        <v>6105.3138434608036</v>
      </c>
      <c r="Z97" s="10">
        <v>3541.1783592662105</v>
      </c>
      <c r="AA97" s="10">
        <v>17925.020854703806</v>
      </c>
      <c r="AB97" s="10">
        <v>1620.9506328694006</v>
      </c>
      <c r="AC97" s="10">
        <v>16128.407344663847</v>
      </c>
      <c r="AD97" s="10">
        <v>94.488952394557927</v>
      </c>
      <c r="AE97" s="10">
        <v>148.1271393827268</v>
      </c>
      <c r="AF97" s="10">
        <v>12882.746126238648</v>
      </c>
      <c r="AG97" s="10">
        <v>7148.2442093905729</v>
      </c>
      <c r="AH97" s="10">
        <v>729153.37946721492</v>
      </c>
      <c r="AI97" s="10">
        <v>302745.3637702174</v>
      </c>
      <c r="AJ97" s="10">
        <v>76680.70370929013</v>
      </c>
      <c r="AK97" s="10">
        <v>9287.295365411559</v>
      </c>
      <c r="AL97" s="10">
        <v>7861.4286105277843</v>
      </c>
      <c r="AM97" s="10">
        <v>17206.782465875192</v>
      </c>
      <c r="AN97" s="10">
        <v>73007.410209099209</v>
      </c>
      <c r="AO97" s="10">
        <v>311418.74394232</v>
      </c>
      <c r="AP97" s="10">
        <v>89041.059136153926</v>
      </c>
      <c r="AQ97" s="10">
        <v>1725.7310355053239</v>
      </c>
      <c r="AR97" s="10">
        <v>17823.222432830375</v>
      </c>
      <c r="AS97" s="10">
        <v>5570.3507021911591</v>
      </c>
      <c r="AT97" s="10">
        <v>15.825098533442642</v>
      </c>
      <c r="AU97" s="10">
        <v>2068.8864944203046</v>
      </c>
      <c r="AV97" s="10">
        <v>5263.3510058525735</v>
      </c>
      <c r="AW97" s="10">
        <v>31215.930094574942</v>
      </c>
      <c r="AX97" s="10">
        <v>2509.5987656010907</v>
      </c>
      <c r="AY97" s="10">
        <v>28676.297051356094</v>
      </c>
      <c r="AZ97" s="10">
        <v>966.97187595319133</v>
      </c>
      <c r="BA97" s="10">
        <v>5732.1548662753994</v>
      </c>
      <c r="BB97" s="10">
        <v>24135.310324310653</v>
      </c>
      <c r="BC97" s="10">
        <v>43813.214496929519</v>
      </c>
      <c r="BD97" s="10">
        <v>22253.166563737817</v>
      </c>
      <c r="BE97" s="10">
        <v>17585.540990477541</v>
      </c>
      <c r="BF97" s="10">
        <v>2671.4877854858892</v>
      </c>
      <c r="BG97" s="10">
        <v>3985.4187502597169</v>
      </c>
      <c r="BH97" s="10">
        <v>6619.6126494206792</v>
      </c>
      <c r="BI97" s="10">
        <v>2852.8226382386238</v>
      </c>
      <c r="BJ97" s="10">
        <v>48870.723906313287</v>
      </c>
      <c r="BK97" s="10">
        <v>63528.942675652987</v>
      </c>
      <c r="BL97" s="10">
        <v>5608.6122277628283</v>
      </c>
      <c r="BM97" s="10">
        <v>41158.772827070323</v>
      </c>
      <c r="BN97" s="10">
        <v>2521.5441831791159</v>
      </c>
      <c r="BO97" s="10">
        <v>152072.9568979484</v>
      </c>
      <c r="BP97" s="10">
        <v>24161.946082342871</v>
      </c>
      <c r="BQ97" s="10">
        <v>31126.298712269854</v>
      </c>
      <c r="BR97" s="10">
        <v>9164.1752395585754</v>
      </c>
      <c r="BS97" s="10">
        <v>71967.062482591791</v>
      </c>
      <c r="BT97" s="10">
        <v>1964.2360477035334</v>
      </c>
      <c r="BU97" s="10">
        <v>36816.778667829552</v>
      </c>
      <c r="BV97" s="10">
        <v>175631.1379229055</v>
      </c>
      <c r="BW97" s="10">
        <v>565.05550854677517</v>
      </c>
      <c r="BX97" s="10">
        <v>12520.637974188245</v>
      </c>
      <c r="BY97" s="10">
        <v>60786.500449178682</v>
      </c>
      <c r="BZ97" s="10">
        <v>34111.016470345203</v>
      </c>
      <c r="CA97" s="10">
        <v>70135.69671437933</v>
      </c>
      <c r="CB97" s="10">
        <v>33277.340338021888</v>
      </c>
      <c r="CC97" s="10">
        <v>141975.08032686164</v>
      </c>
      <c r="CD97" s="10">
        <v>10098.484968510202</v>
      </c>
      <c r="CE97" s="10">
        <v>3515.3249327618323</v>
      </c>
      <c r="CF97" s="10">
        <v>9371.6850139616963</v>
      </c>
      <c r="CG97" s="10">
        <v>319.5261709106644</v>
      </c>
      <c r="CH97" s="10">
        <v>32439.641146543556</v>
      </c>
      <c r="CI97" s="10">
        <v>127510.95726217853</v>
      </c>
      <c r="CJ97" s="10">
        <v>748.35222636391029</v>
      </c>
      <c r="CK97" s="10">
        <v>77236.727690815984</v>
      </c>
      <c r="CL97" s="10">
        <v>147895.59382968984</v>
      </c>
      <c r="CM97" s="10">
        <v>138638.67050426171</v>
      </c>
      <c r="CN97" s="10">
        <v>57927.760827818602</v>
      </c>
      <c r="CO97" s="10">
        <v>358453.90736792568</v>
      </c>
      <c r="CP97" s="10">
        <v>44237.508010146339</v>
      </c>
      <c r="CQ97" s="10">
        <v>11747.623055206172</v>
      </c>
      <c r="CR97" s="10">
        <v>685714.00578945852</v>
      </c>
      <c r="CS97" s="10">
        <v>463.59749662109107</v>
      </c>
      <c r="CT97" s="10">
        <v>2813.537330211786</v>
      </c>
      <c r="CU97" s="10">
        <v>20741.538537879813</v>
      </c>
      <c r="CV97" s="10">
        <v>792.94550780962288</v>
      </c>
      <c r="CW97" s="10">
        <v>238.31584299372207</v>
      </c>
      <c r="CX97" s="10">
        <v>831500.30741646886</v>
      </c>
      <c r="CY97" s="10">
        <v>17361.224216262723</v>
      </c>
      <c r="CZ97" s="10">
        <v>11500.5530615718</v>
      </c>
      <c r="DA97" s="10">
        <v>12405.188777999012</v>
      </c>
      <c r="DB97" s="10">
        <v>16642.971042270095</v>
      </c>
      <c r="DC97" s="10">
        <v>24630.870256096081</v>
      </c>
      <c r="DD97" s="10">
        <v>3079.2230569001285</v>
      </c>
      <c r="DE97" s="10">
        <v>188.50272924450115</v>
      </c>
      <c r="DF97" s="10">
        <v>3.6687719877242033</v>
      </c>
      <c r="DG97" s="10">
        <v>2596.237623382749</v>
      </c>
      <c r="DH97" s="10">
        <v>18735.592961628448</v>
      </c>
      <c r="DI97" s="10">
        <v>93685.473697987574</v>
      </c>
      <c r="DJ97" s="10">
        <v>0</v>
      </c>
      <c r="DK97" s="10">
        <v>57902.949191231586</v>
      </c>
      <c r="DL97" s="10">
        <v>12880.938172351005</v>
      </c>
      <c r="DM97" s="10">
        <v>20558.221748787546</v>
      </c>
      <c r="DN97" s="10">
        <v>0</v>
      </c>
      <c r="DO97" s="10">
        <v>299308.52468421339</v>
      </c>
      <c r="DP97" s="10">
        <v>1395.7828237423514</v>
      </c>
      <c r="DQ97" s="10">
        <v>358.43262801674962</v>
      </c>
      <c r="DR97" s="10">
        <v>498257.09493329335</v>
      </c>
      <c r="DS97" s="10">
        <v>1780.2142525273885</v>
      </c>
      <c r="DT97" s="10">
        <v>5262576.9582841769</v>
      </c>
      <c r="DU97" s="10">
        <v>86552.167163575112</v>
      </c>
      <c r="DV97" s="10">
        <v>1196907.6467397865</v>
      </c>
      <c r="DW97" s="10">
        <v>495038.77473313076</v>
      </c>
      <c r="DX97" s="10">
        <v>962.50306231559148</v>
      </c>
      <c r="DY97" s="10">
        <v>8570.1111114172909</v>
      </c>
      <c r="DZ97" s="10">
        <v>355014.75007540162</v>
      </c>
      <c r="EA97" s="10">
        <v>749295.70972777787</v>
      </c>
      <c r="EB97" s="10">
        <v>495623.18361482659</v>
      </c>
      <c r="EC97" s="10">
        <v>80.875262041432521</v>
      </c>
      <c r="ED97" s="10">
        <v>25677.137998817747</v>
      </c>
      <c r="EE97" s="10">
        <v>20671.627943392556</v>
      </c>
      <c r="EF97" s="10">
        <v>171042.1757009307</v>
      </c>
      <c r="EG97" s="10">
        <v>1374.4159401419031</v>
      </c>
      <c r="EH97" s="10">
        <v>30775.894737016304</v>
      </c>
      <c r="EI97" s="10">
        <v>16314.562542218297</v>
      </c>
      <c r="EJ97" s="10">
        <v>1781.6464582432416</v>
      </c>
      <c r="EK97" s="10">
        <v>425.37201976231398</v>
      </c>
      <c r="EL97" s="10">
        <v>2262.5983887071561</v>
      </c>
      <c r="EM97" s="11">
        <v>16146171.759362997</v>
      </c>
      <c r="EN97" s="10">
        <v>735265.15296580282</v>
      </c>
      <c r="EO97" s="10">
        <v>1690740.0972797838</v>
      </c>
      <c r="EP97" s="10">
        <v>0</v>
      </c>
      <c r="EQ97" s="11">
        <v>2426005.2502455865</v>
      </c>
      <c r="ER97" s="10">
        <v>0</v>
      </c>
      <c r="ES97" s="10">
        <v>1505483.1739402788</v>
      </c>
      <c r="ET97" s="11">
        <v>1505483.1739402788</v>
      </c>
      <c r="EU97" s="10">
        <v>4932955.9868044658</v>
      </c>
      <c r="EV97" s="11">
        <v>8864444.4109903313</v>
      </c>
      <c r="EW97" s="10">
        <v>344852.52960625</v>
      </c>
      <c r="EX97" s="11">
        <v>25130652.328436177</v>
      </c>
      <c r="EY97" s="12">
        <v>464888.6876890976</v>
      </c>
    </row>
    <row r="98" spans="1:155" s="13" customFormat="1" ht="14.15" customHeight="1" x14ac:dyDescent="0.25">
      <c r="A98" s="23"/>
      <c r="B98" s="8" t="s">
        <v>102</v>
      </c>
      <c r="C98" s="9" t="s">
        <v>253</v>
      </c>
      <c r="D98" s="10">
        <v>528.81920229453272</v>
      </c>
      <c r="E98" s="10">
        <v>1.4926126873081347</v>
      </c>
      <c r="F98" s="10">
        <v>125.9395087745753</v>
      </c>
      <c r="G98" s="10">
        <v>295.23000913961693</v>
      </c>
      <c r="H98" s="10">
        <v>1387.2663656400644</v>
      </c>
      <c r="I98" s="10">
        <v>48851.217531771057</v>
      </c>
      <c r="J98" s="10">
        <v>4105.6970821911991</v>
      </c>
      <c r="K98" s="10">
        <v>5539.9714209896129</v>
      </c>
      <c r="L98" s="10">
        <v>56.208895769865144</v>
      </c>
      <c r="M98" s="10">
        <v>20695.032244770533</v>
      </c>
      <c r="N98" s="10">
        <v>32.010521512934474</v>
      </c>
      <c r="O98" s="10">
        <v>209.17223121010036</v>
      </c>
      <c r="P98" s="10">
        <v>115483.5457155356</v>
      </c>
      <c r="Q98" s="10">
        <v>4189.6793581722504</v>
      </c>
      <c r="R98" s="10">
        <v>1848.7469705258588</v>
      </c>
      <c r="S98" s="10">
        <v>111.01055055552047</v>
      </c>
      <c r="T98" s="10">
        <v>64.328491509086206</v>
      </c>
      <c r="U98" s="10">
        <v>148.52380132676228</v>
      </c>
      <c r="V98" s="10">
        <v>25.010000824048525</v>
      </c>
      <c r="W98" s="10">
        <v>29.101325493560843</v>
      </c>
      <c r="X98" s="10">
        <v>39.745357038516865</v>
      </c>
      <c r="Y98" s="10">
        <v>158.25760869241824</v>
      </c>
      <c r="Z98" s="10">
        <v>305.72134937429877</v>
      </c>
      <c r="AA98" s="10">
        <v>137.26031257415116</v>
      </c>
      <c r="AB98" s="10">
        <v>6.8292452213655902E-3</v>
      </c>
      <c r="AC98" s="10">
        <v>4654.6681619902156</v>
      </c>
      <c r="AD98" s="10">
        <v>1101.3264386591616</v>
      </c>
      <c r="AE98" s="10">
        <v>469.79791343303248</v>
      </c>
      <c r="AF98" s="10">
        <v>960.18564227500099</v>
      </c>
      <c r="AG98" s="10">
        <v>907.74203667969596</v>
      </c>
      <c r="AH98" s="10">
        <v>4074.2402221141879</v>
      </c>
      <c r="AI98" s="10">
        <v>17191.484565679322</v>
      </c>
      <c r="AJ98" s="10">
        <v>135.92325742537457</v>
      </c>
      <c r="AK98" s="10">
        <v>10767.986500919016</v>
      </c>
      <c r="AL98" s="10">
        <v>2270.2270731730778</v>
      </c>
      <c r="AM98" s="10">
        <v>6889556.1158048119</v>
      </c>
      <c r="AN98" s="10">
        <v>700.90692099644559</v>
      </c>
      <c r="AO98" s="10">
        <v>35462.80372651745</v>
      </c>
      <c r="AP98" s="10">
        <v>2132.726962177559</v>
      </c>
      <c r="AQ98" s="10">
        <v>9811.0239826883608</v>
      </c>
      <c r="AR98" s="10">
        <v>118341.71367040627</v>
      </c>
      <c r="AS98" s="10">
        <v>7044.4962739269013</v>
      </c>
      <c r="AT98" s="10">
        <v>69.505623469382243</v>
      </c>
      <c r="AU98" s="10">
        <v>122966.82085306496</v>
      </c>
      <c r="AV98" s="10">
        <v>244471.51777518415</v>
      </c>
      <c r="AW98" s="10">
        <v>156415.5430214965</v>
      </c>
      <c r="AX98" s="10">
        <v>118.71482569725362</v>
      </c>
      <c r="AY98" s="10">
        <v>136.5364033998984</v>
      </c>
      <c r="AZ98" s="10">
        <v>228061.31668461376</v>
      </c>
      <c r="BA98" s="10">
        <v>103625.05577499935</v>
      </c>
      <c r="BB98" s="10">
        <v>672193.63007257727</v>
      </c>
      <c r="BC98" s="10">
        <v>267077.77180974343</v>
      </c>
      <c r="BD98" s="10">
        <v>185225.26006993727</v>
      </c>
      <c r="BE98" s="10">
        <v>694617.3104693403</v>
      </c>
      <c r="BF98" s="10">
        <v>681051.58968942112</v>
      </c>
      <c r="BG98" s="10">
        <v>18492.742570350732</v>
      </c>
      <c r="BH98" s="10">
        <v>114781.14930439903</v>
      </c>
      <c r="BI98" s="10">
        <v>189255.45657304543</v>
      </c>
      <c r="BJ98" s="10">
        <v>15647175.209974075</v>
      </c>
      <c r="BK98" s="10">
        <v>8691054.8176050708</v>
      </c>
      <c r="BL98" s="10">
        <v>665543.53907812398</v>
      </c>
      <c r="BM98" s="10">
        <v>20451900.754245382</v>
      </c>
      <c r="BN98" s="10">
        <v>1134219.0062591182</v>
      </c>
      <c r="BO98" s="10">
        <v>4025081.1969238883</v>
      </c>
      <c r="BP98" s="10">
        <v>33766.205965193985</v>
      </c>
      <c r="BQ98" s="10">
        <v>86506.819622151728</v>
      </c>
      <c r="BR98" s="10">
        <v>16572.781771188907</v>
      </c>
      <c r="BS98" s="10">
        <v>287536.94020197506</v>
      </c>
      <c r="BT98" s="10">
        <v>1458.556711745739</v>
      </c>
      <c r="BU98" s="10">
        <v>265580.38560902129</v>
      </c>
      <c r="BV98" s="10">
        <v>46453.55961426015</v>
      </c>
      <c r="BW98" s="10">
        <v>20137.951307758649</v>
      </c>
      <c r="BX98" s="10">
        <v>1550.9085000251207</v>
      </c>
      <c r="BY98" s="10">
        <v>22559.695747604976</v>
      </c>
      <c r="BZ98" s="10">
        <v>20032.639088769462</v>
      </c>
      <c r="CA98" s="10">
        <v>199858.23873241301</v>
      </c>
      <c r="CB98" s="10">
        <v>68032.154956159909</v>
      </c>
      <c r="CC98" s="10">
        <v>16259.959383597328</v>
      </c>
      <c r="CD98" s="10">
        <v>4354.0085271114685</v>
      </c>
      <c r="CE98" s="10">
        <v>1985.5200415953923</v>
      </c>
      <c r="CF98" s="10">
        <v>115.33005474158699</v>
      </c>
      <c r="CG98" s="10">
        <v>7745.1971161593283</v>
      </c>
      <c r="CH98" s="10">
        <v>438.84284166692646</v>
      </c>
      <c r="CI98" s="10">
        <v>3647.2197068445671</v>
      </c>
      <c r="CJ98" s="10">
        <v>11.452048287857094</v>
      </c>
      <c r="CK98" s="10">
        <v>96.43027049052931</v>
      </c>
      <c r="CL98" s="10">
        <v>115.41470471291402</v>
      </c>
      <c r="CM98" s="10">
        <v>79.057175836962671</v>
      </c>
      <c r="CN98" s="10">
        <v>50.714082776453395</v>
      </c>
      <c r="CO98" s="10">
        <v>67425.515980931377</v>
      </c>
      <c r="CP98" s="10">
        <v>73.189564353632804</v>
      </c>
      <c r="CQ98" s="10">
        <v>34766.633336635874</v>
      </c>
      <c r="CR98" s="10">
        <v>2862.3416616028512</v>
      </c>
      <c r="CS98" s="10">
        <v>1922627.6842271434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1">
        <v>64736188.158610672</v>
      </c>
      <c r="EN98" s="10">
        <v>0</v>
      </c>
      <c r="EO98" s="10">
        <v>0</v>
      </c>
      <c r="EP98" s="10">
        <v>0</v>
      </c>
      <c r="EQ98" s="11">
        <v>0</v>
      </c>
      <c r="ER98" s="10">
        <v>0</v>
      </c>
      <c r="ES98" s="10">
        <v>93286.733791039165</v>
      </c>
      <c r="ET98" s="11">
        <v>93286.733791039165</v>
      </c>
      <c r="EU98" s="10">
        <v>478931.59098219278</v>
      </c>
      <c r="EV98" s="11">
        <v>572218.32477323199</v>
      </c>
      <c r="EW98" s="10">
        <v>23000940.994996876</v>
      </c>
      <c r="EX98" s="11">
        <v>42225883.456364095</v>
      </c>
      <c r="EY98" s="12">
        <v>-81582.032022930682</v>
      </c>
    </row>
    <row r="99" spans="1:155" s="13" customFormat="1" ht="14.15" customHeight="1" x14ac:dyDescent="0.25">
      <c r="A99" s="23"/>
      <c r="B99" s="8" t="s">
        <v>103</v>
      </c>
      <c r="C99" s="9" t="s">
        <v>254</v>
      </c>
      <c r="D99" s="10">
        <v>518.12746780942564</v>
      </c>
      <c r="E99" s="10">
        <v>338.2552836153618</v>
      </c>
      <c r="F99" s="10">
        <v>48.15905277109718</v>
      </c>
      <c r="G99" s="10">
        <v>101498.44949382513</v>
      </c>
      <c r="H99" s="10">
        <v>100420.57346578583</v>
      </c>
      <c r="I99" s="10">
        <v>138499.810573233</v>
      </c>
      <c r="J99" s="10">
        <v>174790.477623274</v>
      </c>
      <c r="K99" s="10">
        <v>63001.489801783951</v>
      </c>
      <c r="L99" s="10">
        <v>93200.359287126834</v>
      </c>
      <c r="M99" s="10">
        <v>97926.201196807102</v>
      </c>
      <c r="N99" s="10">
        <v>48506.286330483686</v>
      </c>
      <c r="O99" s="10">
        <v>27469.067517489875</v>
      </c>
      <c r="P99" s="10">
        <v>47074.004225038036</v>
      </c>
      <c r="Q99" s="10">
        <v>15575.199351823063</v>
      </c>
      <c r="R99" s="10">
        <v>5463.9955591105499</v>
      </c>
      <c r="S99" s="10">
        <v>30279.395753130091</v>
      </c>
      <c r="T99" s="10">
        <v>263.70674289756914</v>
      </c>
      <c r="U99" s="10">
        <v>13761.570944268811</v>
      </c>
      <c r="V99" s="10">
        <v>17390.996739095524</v>
      </c>
      <c r="W99" s="10">
        <v>5852.0473197562842</v>
      </c>
      <c r="X99" s="10">
        <v>11438.169158168057</v>
      </c>
      <c r="Y99" s="10">
        <v>37000.130098480957</v>
      </c>
      <c r="Z99" s="10">
        <v>11965.503331517208</v>
      </c>
      <c r="AA99" s="10">
        <v>30199.430043211934</v>
      </c>
      <c r="AB99" s="10">
        <v>7597.5801829562797</v>
      </c>
      <c r="AC99" s="10">
        <v>163102.23593458577</v>
      </c>
      <c r="AD99" s="10">
        <v>9837.145434670525</v>
      </c>
      <c r="AE99" s="10">
        <v>4506.1409265587954</v>
      </c>
      <c r="AF99" s="10">
        <v>7451.4277365920398</v>
      </c>
      <c r="AG99" s="10">
        <v>15083.576685611477</v>
      </c>
      <c r="AH99" s="10">
        <v>47177.257289875153</v>
      </c>
      <c r="AI99" s="10">
        <v>23236.610674838161</v>
      </c>
      <c r="AJ99" s="10">
        <v>49967.014397851322</v>
      </c>
      <c r="AK99" s="10">
        <v>83788.362061441454</v>
      </c>
      <c r="AL99" s="10">
        <v>42188.628759852625</v>
      </c>
      <c r="AM99" s="10">
        <v>77265.835547780123</v>
      </c>
      <c r="AN99" s="10">
        <v>24149.071264873641</v>
      </c>
      <c r="AO99" s="10">
        <v>51197.178477544701</v>
      </c>
      <c r="AP99" s="10">
        <v>177488.79449330905</v>
      </c>
      <c r="AQ99" s="10">
        <v>17035.754627061928</v>
      </c>
      <c r="AR99" s="10">
        <v>166708.95964307847</v>
      </c>
      <c r="AS99" s="10">
        <v>45063.82048068443</v>
      </c>
      <c r="AT99" s="10">
        <v>14810.182945239767</v>
      </c>
      <c r="AU99" s="10">
        <v>33738.393654195206</v>
      </c>
      <c r="AV99" s="10">
        <v>81862.345944880683</v>
      </c>
      <c r="AW99" s="10">
        <v>114814.6408272953</v>
      </c>
      <c r="AX99" s="10">
        <v>22119.444116385253</v>
      </c>
      <c r="AY99" s="10">
        <v>87285.238237310914</v>
      </c>
      <c r="AZ99" s="10">
        <v>40511.48161553005</v>
      </c>
      <c r="BA99" s="10">
        <v>34068.790884331167</v>
      </c>
      <c r="BB99" s="10">
        <v>134068.02976247287</v>
      </c>
      <c r="BC99" s="10">
        <v>539711.70911445795</v>
      </c>
      <c r="BD99" s="10">
        <v>40601.500359291844</v>
      </c>
      <c r="BE99" s="10">
        <v>98109.51766061013</v>
      </c>
      <c r="BF99" s="10">
        <v>74522.892061388528</v>
      </c>
      <c r="BG99" s="10">
        <v>29417.991057314219</v>
      </c>
      <c r="BH99" s="10">
        <v>28624.044561841096</v>
      </c>
      <c r="BI99" s="10">
        <v>64988.092174121586</v>
      </c>
      <c r="BJ99" s="10">
        <v>163937.10225397785</v>
      </c>
      <c r="BK99" s="10">
        <v>485817.464303202</v>
      </c>
      <c r="BL99" s="10">
        <v>25840.389937422595</v>
      </c>
      <c r="BM99" s="10">
        <v>146899.66658985362</v>
      </c>
      <c r="BN99" s="10">
        <v>55779.005149369215</v>
      </c>
      <c r="BO99" s="10">
        <v>292722.05350506178</v>
      </c>
      <c r="BP99" s="10">
        <v>62349.008272056875</v>
      </c>
      <c r="BQ99" s="10">
        <v>26596.153367166869</v>
      </c>
      <c r="BR99" s="10">
        <v>44000.212877420148</v>
      </c>
      <c r="BS99" s="10">
        <v>34237.545885182815</v>
      </c>
      <c r="BT99" s="10">
        <v>16655.183177132083</v>
      </c>
      <c r="BU99" s="10">
        <v>214226.61461061699</v>
      </c>
      <c r="BV99" s="10">
        <v>101363.93178706696</v>
      </c>
      <c r="BW99" s="10">
        <v>62783.161522213057</v>
      </c>
      <c r="BX99" s="10">
        <v>25868.502008472555</v>
      </c>
      <c r="BY99" s="10">
        <v>120218.13691659067</v>
      </c>
      <c r="BZ99" s="10">
        <v>89857.656587202859</v>
      </c>
      <c r="CA99" s="10">
        <v>110450.93631736444</v>
      </c>
      <c r="CB99" s="10">
        <v>30180.379472020213</v>
      </c>
      <c r="CC99" s="10">
        <v>132612.91632764161</v>
      </c>
      <c r="CD99" s="10">
        <v>42168.211018184353</v>
      </c>
      <c r="CE99" s="10">
        <v>37608.11441454912</v>
      </c>
      <c r="CF99" s="10">
        <v>71455.902267939164</v>
      </c>
      <c r="CG99" s="10">
        <v>41525.640879903462</v>
      </c>
      <c r="CH99" s="10">
        <v>28700.026409173384</v>
      </c>
      <c r="CI99" s="10">
        <v>83934.566047052213</v>
      </c>
      <c r="CJ99" s="10">
        <v>20096.069127257186</v>
      </c>
      <c r="CK99" s="10">
        <v>27548.057881525947</v>
      </c>
      <c r="CL99" s="10">
        <v>13130.088292812085</v>
      </c>
      <c r="CM99" s="10">
        <v>10438.705718084988</v>
      </c>
      <c r="CN99" s="10">
        <v>35995.202848867317</v>
      </c>
      <c r="CO99" s="10">
        <v>151516.36695608136</v>
      </c>
      <c r="CP99" s="10">
        <v>12876.126663096749</v>
      </c>
      <c r="CQ99" s="10">
        <v>27921.060883258335</v>
      </c>
      <c r="CR99" s="10">
        <v>22446.225545358964</v>
      </c>
      <c r="CS99" s="10">
        <v>15274.105527640217</v>
      </c>
      <c r="CT99" s="10">
        <v>41675.711682159861</v>
      </c>
      <c r="CU99" s="10">
        <v>1295030.3965044899</v>
      </c>
      <c r="CV99" s="10">
        <v>31330.986093907748</v>
      </c>
      <c r="CW99" s="10">
        <v>29327.56580704407</v>
      </c>
      <c r="CX99" s="10">
        <v>120431.48680335601</v>
      </c>
      <c r="CY99" s="10">
        <v>113721.368797435</v>
      </c>
      <c r="CZ99" s="10">
        <v>11455.5041330353</v>
      </c>
      <c r="DA99" s="10">
        <v>1588.6393581252853</v>
      </c>
      <c r="DB99" s="10">
        <v>29452.117925264945</v>
      </c>
      <c r="DC99" s="10">
        <v>82937.450474083496</v>
      </c>
      <c r="DD99" s="10">
        <v>78961.763795236766</v>
      </c>
      <c r="DE99" s="10">
        <v>1151.5825248871972</v>
      </c>
      <c r="DF99" s="10">
        <v>56323.375798785521</v>
      </c>
      <c r="DG99" s="10">
        <v>418219.00317340711</v>
      </c>
      <c r="DH99" s="10">
        <v>809.71561033865407</v>
      </c>
      <c r="DI99" s="10">
        <v>254351.53423777741</v>
      </c>
      <c r="DJ99" s="10">
        <v>281.44853805789501</v>
      </c>
      <c r="DK99" s="10">
        <v>5856.7948598807025</v>
      </c>
      <c r="DL99" s="10">
        <v>7074.3115203772331</v>
      </c>
      <c r="DM99" s="10">
        <v>114061.42297708739</v>
      </c>
      <c r="DN99" s="10">
        <v>1969.2067677528166</v>
      </c>
      <c r="DO99" s="10">
        <v>23201.656219760356</v>
      </c>
      <c r="DP99" s="10">
        <v>36.495768614279932</v>
      </c>
      <c r="DQ99" s="10">
        <v>14.411796707985186</v>
      </c>
      <c r="DR99" s="10">
        <v>75647.186174016213</v>
      </c>
      <c r="DS99" s="10">
        <v>61.0088389896043</v>
      </c>
      <c r="DT99" s="10">
        <v>21657.710629447804</v>
      </c>
      <c r="DU99" s="10">
        <v>1221.9694469854699</v>
      </c>
      <c r="DV99" s="10">
        <v>44927.091223496267</v>
      </c>
      <c r="DW99" s="10">
        <v>2353.414080969339</v>
      </c>
      <c r="DX99" s="10">
        <v>5692.7907688416763</v>
      </c>
      <c r="DY99" s="10">
        <v>6183.2097884659033</v>
      </c>
      <c r="DZ99" s="10">
        <v>36151.619160669557</v>
      </c>
      <c r="EA99" s="10">
        <v>3823.1635375901983</v>
      </c>
      <c r="EB99" s="10">
        <v>201531.68379025449</v>
      </c>
      <c r="EC99" s="10">
        <v>38529.824356702069</v>
      </c>
      <c r="ED99" s="10">
        <v>34703.425336398046</v>
      </c>
      <c r="EE99" s="10">
        <v>543.39631045028636</v>
      </c>
      <c r="EF99" s="10">
        <v>1085.6282220939729</v>
      </c>
      <c r="EG99" s="10">
        <v>6247.1365359673991</v>
      </c>
      <c r="EH99" s="10">
        <v>2208.2232643286256</v>
      </c>
      <c r="EI99" s="10">
        <v>4965.8876071051218</v>
      </c>
      <c r="EJ99" s="10">
        <v>510.40502728836873</v>
      </c>
      <c r="EK99" s="10">
        <v>78.91610966246931</v>
      </c>
      <c r="EL99" s="10">
        <v>21441.020078745398</v>
      </c>
      <c r="EM99" s="11">
        <v>9638440.2487601973</v>
      </c>
      <c r="EN99" s="10">
        <v>0</v>
      </c>
      <c r="EO99" s="10">
        <v>0</v>
      </c>
      <c r="EP99" s="10">
        <v>0</v>
      </c>
      <c r="EQ99" s="11">
        <v>0</v>
      </c>
      <c r="ER99" s="10">
        <v>0</v>
      </c>
      <c r="ES99" s="10">
        <v>0</v>
      </c>
      <c r="ET99" s="11">
        <v>0</v>
      </c>
      <c r="EU99" s="10">
        <v>0</v>
      </c>
      <c r="EV99" s="11">
        <v>0</v>
      </c>
      <c r="EW99" s="10">
        <v>0</v>
      </c>
      <c r="EX99" s="11">
        <v>9430062.6970661785</v>
      </c>
      <c r="EY99" s="12">
        <v>-208377.55169401877</v>
      </c>
    </row>
    <row r="100" spans="1:155" s="13" customFormat="1" ht="14.15" customHeight="1" x14ac:dyDescent="0.25">
      <c r="A100" s="23"/>
      <c r="B100" s="8" t="s">
        <v>104</v>
      </c>
      <c r="C100" s="9" t="s">
        <v>255</v>
      </c>
      <c r="D100" s="10">
        <v>7396877.5485650403</v>
      </c>
      <c r="E100" s="10">
        <v>266323.6713647616</v>
      </c>
      <c r="F100" s="10">
        <v>525242.275071832</v>
      </c>
      <c r="G100" s="10">
        <v>524968.90907209902</v>
      </c>
      <c r="H100" s="10">
        <v>173154.00679808995</v>
      </c>
      <c r="I100" s="10">
        <v>8905198.4482638501</v>
      </c>
      <c r="J100" s="10">
        <v>5547195.6222323999</v>
      </c>
      <c r="K100" s="10">
        <v>8358668.7364934701</v>
      </c>
      <c r="L100" s="10">
        <v>3884726.4543592702</v>
      </c>
      <c r="M100" s="10">
        <v>3751006.9003423401</v>
      </c>
      <c r="N100" s="10">
        <v>476020.36056700302</v>
      </c>
      <c r="O100" s="10">
        <v>799961.56993966328</v>
      </c>
      <c r="P100" s="10">
        <v>817288.33554420003</v>
      </c>
      <c r="Q100" s="10">
        <v>461579.17010831326</v>
      </c>
      <c r="R100" s="10">
        <v>269079.8956145962</v>
      </c>
      <c r="S100" s="10">
        <v>568963.4900512743</v>
      </c>
      <c r="T100" s="10">
        <v>212299.85579931401</v>
      </c>
      <c r="U100" s="10">
        <v>687422.61560596502</v>
      </c>
      <c r="V100" s="10">
        <v>207888.34023925601</v>
      </c>
      <c r="W100" s="10">
        <v>217961.11720274913</v>
      </c>
      <c r="X100" s="10">
        <v>404127.84802206897</v>
      </c>
      <c r="Y100" s="10">
        <v>1082116.81991926</v>
      </c>
      <c r="Z100" s="10">
        <v>535778.45149172388</v>
      </c>
      <c r="AA100" s="10">
        <v>617349.34885401803</v>
      </c>
      <c r="AB100" s="10">
        <v>333156.96353138209</v>
      </c>
      <c r="AC100" s="10">
        <v>5700896.8670036001</v>
      </c>
      <c r="AD100" s="10">
        <v>208219.45513086155</v>
      </c>
      <c r="AE100" s="10">
        <v>286936.43878327199</v>
      </c>
      <c r="AF100" s="10">
        <v>602071.87724039296</v>
      </c>
      <c r="AG100" s="10">
        <v>286525.41534076014</v>
      </c>
      <c r="AH100" s="10">
        <v>1352769.7745832717</v>
      </c>
      <c r="AI100" s="10">
        <v>190571.213486883</v>
      </c>
      <c r="AJ100" s="10">
        <v>688893.68536289083</v>
      </c>
      <c r="AK100" s="10">
        <v>2919560.5240478255</v>
      </c>
      <c r="AL100" s="10">
        <v>815602.27272823686</v>
      </c>
      <c r="AM100" s="10">
        <v>3987424.1104767537</v>
      </c>
      <c r="AN100" s="10">
        <v>452987.40462509153</v>
      </c>
      <c r="AO100" s="10">
        <v>1148815.0812015226</v>
      </c>
      <c r="AP100" s="10">
        <v>5116997.8724485002</v>
      </c>
      <c r="AQ100" s="10">
        <v>1348144.7893212</v>
      </c>
      <c r="AR100" s="10">
        <v>28265150.390548099</v>
      </c>
      <c r="AS100" s="10">
        <v>2700929.77908077</v>
      </c>
      <c r="AT100" s="10">
        <v>440540.3704111281</v>
      </c>
      <c r="AU100" s="10">
        <v>732732.34485714452</v>
      </c>
      <c r="AV100" s="10">
        <v>4214731.9599517696</v>
      </c>
      <c r="AW100" s="10">
        <v>3576362.7621000661</v>
      </c>
      <c r="AX100" s="10">
        <v>346069.12581334217</v>
      </c>
      <c r="AY100" s="10">
        <v>2858608.8851460903</v>
      </c>
      <c r="AZ100" s="10">
        <v>2224161.2454379997</v>
      </c>
      <c r="BA100" s="10">
        <v>1128585.2313565402</v>
      </c>
      <c r="BB100" s="10">
        <v>4250030.4732087236</v>
      </c>
      <c r="BC100" s="10">
        <v>10313183.941982601</v>
      </c>
      <c r="BD100" s="10">
        <v>3467828.3947733599</v>
      </c>
      <c r="BE100" s="10">
        <v>6006226.9489517603</v>
      </c>
      <c r="BF100" s="10">
        <v>2941809.3970057326</v>
      </c>
      <c r="BG100" s="10">
        <v>888279.955379233</v>
      </c>
      <c r="BH100" s="10">
        <v>1019596.8246989846</v>
      </c>
      <c r="BI100" s="10">
        <v>1895528.3948776526</v>
      </c>
      <c r="BJ100" s="10">
        <v>6651131.2446629293</v>
      </c>
      <c r="BK100" s="10">
        <v>14728158.413106799</v>
      </c>
      <c r="BL100" s="10">
        <v>2888864.0009123515</v>
      </c>
      <c r="BM100" s="10">
        <v>19076642.3642608</v>
      </c>
      <c r="BN100" s="10">
        <v>3398855.9138366384</v>
      </c>
      <c r="BO100" s="10">
        <v>14603827.290570401</v>
      </c>
      <c r="BP100" s="10">
        <v>601539.8081842137</v>
      </c>
      <c r="BQ100" s="10">
        <v>762001.32114458561</v>
      </c>
      <c r="BR100" s="10">
        <v>639711.30775148736</v>
      </c>
      <c r="BS100" s="10">
        <v>1044171.2230762395</v>
      </c>
      <c r="BT100" s="10">
        <v>107395.57922158322</v>
      </c>
      <c r="BU100" s="10">
        <v>3952931.6575155435</v>
      </c>
      <c r="BV100" s="10">
        <v>1176489.3051139512</v>
      </c>
      <c r="BW100" s="10">
        <v>959136.24916006997</v>
      </c>
      <c r="BX100" s="10">
        <v>365566.60382815247</v>
      </c>
      <c r="BY100" s="10">
        <v>2531968.9849923993</v>
      </c>
      <c r="BZ100" s="10">
        <v>1226531.9691526117</v>
      </c>
      <c r="CA100" s="10">
        <v>3017891.8923995811</v>
      </c>
      <c r="CB100" s="10">
        <v>434272.52690149198</v>
      </c>
      <c r="CC100" s="10">
        <v>699379.14776074863</v>
      </c>
      <c r="CD100" s="10">
        <v>404776.36487162998</v>
      </c>
      <c r="CE100" s="10">
        <v>515109.58776335808</v>
      </c>
      <c r="CF100" s="10">
        <v>1554321.18079266</v>
      </c>
      <c r="CG100" s="10">
        <v>1354231.0236936801</v>
      </c>
      <c r="CH100" s="10">
        <v>706217.1094817206</v>
      </c>
      <c r="CI100" s="10">
        <v>1048509.03909189</v>
      </c>
      <c r="CJ100" s="10">
        <v>770091.69134989707</v>
      </c>
      <c r="CK100" s="10">
        <v>657205.05458737689</v>
      </c>
      <c r="CL100" s="10">
        <v>852225.75139830506</v>
      </c>
      <c r="CM100" s="10">
        <v>171261.36144026238</v>
      </c>
      <c r="CN100" s="10">
        <v>197384.29654482382</v>
      </c>
      <c r="CO100" s="10">
        <v>3490730.8178591677</v>
      </c>
      <c r="CP100" s="10">
        <v>265868.04716100136</v>
      </c>
      <c r="CQ100" s="10">
        <v>552916.50227757823</v>
      </c>
      <c r="CR100" s="10">
        <v>290908.75548767817</v>
      </c>
      <c r="CS100" s="10">
        <v>438025.85967802152</v>
      </c>
      <c r="CT100" s="10">
        <v>420261.32742738206</v>
      </c>
      <c r="CU100" s="10">
        <v>158927697.13609701</v>
      </c>
      <c r="CV100" s="10">
        <v>680702.86987696402</v>
      </c>
      <c r="CW100" s="10">
        <v>2680919.9432034367</v>
      </c>
      <c r="CX100" s="10">
        <v>8978290.15879241</v>
      </c>
      <c r="CY100" s="10">
        <v>2991976.9026450301</v>
      </c>
      <c r="CZ100" s="10">
        <v>5577713.7779070698</v>
      </c>
      <c r="DA100" s="10">
        <v>416150.02839630097</v>
      </c>
      <c r="DB100" s="10">
        <v>7668030.2972416701</v>
      </c>
      <c r="DC100" s="10">
        <v>2400388.8146991702</v>
      </c>
      <c r="DD100" s="10">
        <v>2174231.2115747998</v>
      </c>
      <c r="DE100" s="10">
        <v>27794.231290201034</v>
      </c>
      <c r="DF100" s="10">
        <v>167779.344444588</v>
      </c>
      <c r="DG100" s="10">
        <v>586091.52323549008</v>
      </c>
      <c r="DH100" s="10">
        <v>260238.50419649365</v>
      </c>
      <c r="DI100" s="10">
        <v>536530.45919307903</v>
      </c>
      <c r="DJ100" s="10">
        <v>132463.30311046756</v>
      </c>
      <c r="DK100" s="10">
        <v>1596579.72272914</v>
      </c>
      <c r="DL100" s="10">
        <v>267891.01189039898</v>
      </c>
      <c r="DM100" s="10">
        <v>3004934.0614123615</v>
      </c>
      <c r="DN100" s="10">
        <v>64214.239645482863</v>
      </c>
      <c r="DO100" s="10">
        <v>3036101.9738342701</v>
      </c>
      <c r="DP100" s="10">
        <v>219300.09792775731</v>
      </c>
      <c r="DQ100" s="10">
        <v>27255.239327042076</v>
      </c>
      <c r="DR100" s="10">
        <v>2025573.98166136</v>
      </c>
      <c r="DS100" s="10">
        <v>10475.465346310955</v>
      </c>
      <c r="DT100" s="10">
        <v>768847.41114219627</v>
      </c>
      <c r="DU100" s="10">
        <v>721181.31309171999</v>
      </c>
      <c r="DV100" s="10">
        <v>279261.98854640854</v>
      </c>
      <c r="DW100" s="10">
        <v>376892.49459545076</v>
      </c>
      <c r="DX100" s="10">
        <v>399373.56807605695</v>
      </c>
      <c r="DY100" s="10">
        <v>131559.8450945777</v>
      </c>
      <c r="DZ100" s="10">
        <v>1224161.3287163274</v>
      </c>
      <c r="EA100" s="10">
        <v>1550369.0692326201</v>
      </c>
      <c r="EB100" s="10">
        <v>642677.12685919297</v>
      </c>
      <c r="EC100" s="10">
        <v>1237915.4905101601</v>
      </c>
      <c r="ED100" s="10">
        <v>1288058.3584299381</v>
      </c>
      <c r="EE100" s="10">
        <v>80090.568248589116</v>
      </c>
      <c r="EF100" s="10">
        <v>185043.2160519246</v>
      </c>
      <c r="EG100" s="10">
        <v>60361.988723474111</v>
      </c>
      <c r="EH100" s="10">
        <v>32553.733444109745</v>
      </c>
      <c r="EI100" s="10">
        <v>57466.400284774631</v>
      </c>
      <c r="EJ100" s="10">
        <v>144150.940950802</v>
      </c>
      <c r="EK100" s="10">
        <v>25399.159751628282</v>
      </c>
      <c r="EL100" s="10">
        <v>2938772.99316712</v>
      </c>
      <c r="EM100" s="11">
        <v>458561101.83147037</v>
      </c>
      <c r="EN100" s="10">
        <v>6454218.4234540304</v>
      </c>
      <c r="EO100" s="10">
        <v>22067950.740030501</v>
      </c>
      <c r="EP100" s="10">
        <v>0</v>
      </c>
      <c r="EQ100" s="11">
        <v>28522169.163484532</v>
      </c>
      <c r="ER100" s="10">
        <v>0</v>
      </c>
      <c r="ES100" s="10">
        <v>0</v>
      </c>
      <c r="ET100" s="11">
        <v>0</v>
      </c>
      <c r="EU100" s="10">
        <v>778107.42642499995</v>
      </c>
      <c r="EV100" s="11">
        <v>29300276.589909531</v>
      </c>
      <c r="EW100" s="10">
        <v>221872.46899374999</v>
      </c>
      <c r="EX100" s="11">
        <v>486933590.64727044</v>
      </c>
      <c r="EY100" s="12">
        <v>-705915.30511575937</v>
      </c>
    </row>
    <row r="101" spans="1:155" s="13" customFormat="1" ht="14.15" customHeight="1" x14ac:dyDescent="0.25">
      <c r="A101" s="23"/>
      <c r="B101" s="8" t="s">
        <v>105</v>
      </c>
      <c r="C101" s="9" t="s">
        <v>256</v>
      </c>
      <c r="D101" s="10">
        <v>1292.2673229010472</v>
      </c>
      <c r="E101" s="10">
        <v>561.78550684169625</v>
      </c>
      <c r="F101" s="10">
        <v>232.11624441661547</v>
      </c>
      <c r="G101" s="10">
        <v>3355.9904123867104</v>
      </c>
      <c r="H101" s="10">
        <v>2334.223916111675</v>
      </c>
      <c r="I101" s="10">
        <v>3752.6864091474868</v>
      </c>
      <c r="J101" s="10">
        <v>14003.641129053283</v>
      </c>
      <c r="K101" s="10">
        <v>824.90126185188456</v>
      </c>
      <c r="L101" s="10">
        <v>181.4197487076257</v>
      </c>
      <c r="M101" s="10">
        <v>1884.6228182281634</v>
      </c>
      <c r="N101" s="10">
        <v>0</v>
      </c>
      <c r="O101" s="10">
        <v>3026.2405268353796</v>
      </c>
      <c r="P101" s="10">
        <v>733.03068350993192</v>
      </c>
      <c r="Q101" s="10">
        <v>646.86793124124006</v>
      </c>
      <c r="R101" s="10">
        <v>995.85614860149087</v>
      </c>
      <c r="S101" s="10">
        <v>422.34614193593632</v>
      </c>
      <c r="T101" s="10">
        <v>153.61838458804002</v>
      </c>
      <c r="U101" s="10">
        <v>17484.719329867941</v>
      </c>
      <c r="V101" s="10">
        <v>515.55938997630449</v>
      </c>
      <c r="W101" s="10">
        <v>0.89279334340935557</v>
      </c>
      <c r="X101" s="10">
        <v>0</v>
      </c>
      <c r="Y101" s="10">
        <v>6880.4820193972719</v>
      </c>
      <c r="Z101" s="10">
        <v>125.39355372516941</v>
      </c>
      <c r="AA101" s="10">
        <v>0</v>
      </c>
      <c r="AB101" s="10">
        <v>154.90716439114178</v>
      </c>
      <c r="AC101" s="10">
        <v>83.396181362930861</v>
      </c>
      <c r="AD101" s="10">
        <v>215.71186877426769</v>
      </c>
      <c r="AE101" s="10">
        <v>776.87048220208794</v>
      </c>
      <c r="AF101" s="10">
        <v>3186.3643111871634</v>
      </c>
      <c r="AG101" s="10">
        <v>107.27938541229999</v>
      </c>
      <c r="AH101" s="10">
        <v>83.005737368729598</v>
      </c>
      <c r="AI101" s="10">
        <v>3188.4904250058357</v>
      </c>
      <c r="AJ101" s="10">
        <v>3439.6412329270365</v>
      </c>
      <c r="AK101" s="10">
        <v>1063.8627307100508</v>
      </c>
      <c r="AL101" s="10">
        <v>72.616927386477442</v>
      </c>
      <c r="AM101" s="10">
        <v>13956.571761726093</v>
      </c>
      <c r="AN101" s="10">
        <v>593.46530835996828</v>
      </c>
      <c r="AO101" s="10">
        <v>5135.168218226112</v>
      </c>
      <c r="AP101" s="10">
        <v>330950.30007578834</v>
      </c>
      <c r="AQ101" s="10">
        <v>30064.871553379609</v>
      </c>
      <c r="AR101" s="10">
        <v>1011307.335317556</v>
      </c>
      <c r="AS101" s="10">
        <v>97722.921322293987</v>
      </c>
      <c r="AT101" s="10">
        <v>21.302343227957532</v>
      </c>
      <c r="AU101" s="10">
        <v>1170.692197267841</v>
      </c>
      <c r="AV101" s="10">
        <v>2.1074386664882891</v>
      </c>
      <c r="AW101" s="10">
        <v>61005.020103168878</v>
      </c>
      <c r="AX101" s="10">
        <v>66596.170688980579</v>
      </c>
      <c r="AY101" s="10">
        <v>6092.1289917979875</v>
      </c>
      <c r="AZ101" s="10">
        <v>28074.09156897221</v>
      </c>
      <c r="BA101" s="10">
        <v>367.03100408460551</v>
      </c>
      <c r="BB101" s="10">
        <v>901.43033383610839</v>
      </c>
      <c r="BC101" s="10">
        <v>1301.8462682576212</v>
      </c>
      <c r="BD101" s="10">
        <v>982.99498286118569</v>
      </c>
      <c r="BE101" s="10">
        <v>17.126042374144866</v>
      </c>
      <c r="BF101" s="10">
        <v>300.98441883029307</v>
      </c>
      <c r="BG101" s="10">
        <v>75006.864485169179</v>
      </c>
      <c r="BH101" s="10">
        <v>632.68633845068121</v>
      </c>
      <c r="BI101" s="10">
        <v>358.43332652984554</v>
      </c>
      <c r="BJ101" s="10">
        <v>5066.5494563879447</v>
      </c>
      <c r="BK101" s="10">
        <v>270922.81572879152</v>
      </c>
      <c r="BL101" s="10">
        <v>27068.36893713658</v>
      </c>
      <c r="BM101" s="10">
        <v>8283.1355447034675</v>
      </c>
      <c r="BN101" s="10">
        <v>876.26410404030253</v>
      </c>
      <c r="BO101" s="10">
        <v>214119.84438180679</v>
      </c>
      <c r="BP101" s="10">
        <v>12830.763961769608</v>
      </c>
      <c r="BQ101" s="10">
        <v>13449.758373827264</v>
      </c>
      <c r="BR101" s="10">
        <v>1125.7252718286179</v>
      </c>
      <c r="BS101" s="10">
        <v>4706.4265562247529</v>
      </c>
      <c r="BT101" s="10">
        <v>93.023695603471424</v>
      </c>
      <c r="BU101" s="10">
        <v>441573.93600034877</v>
      </c>
      <c r="BV101" s="10">
        <v>16633.876461420296</v>
      </c>
      <c r="BW101" s="10">
        <v>1020.7361481895042</v>
      </c>
      <c r="BX101" s="10">
        <v>6512.3700403651901</v>
      </c>
      <c r="BY101" s="10">
        <v>2862.1528534788445</v>
      </c>
      <c r="BZ101" s="10">
        <v>935.02020837842826</v>
      </c>
      <c r="CA101" s="10">
        <v>1034.3881822926755</v>
      </c>
      <c r="CB101" s="10">
        <v>1282.230432200507</v>
      </c>
      <c r="CC101" s="10">
        <v>455.96976328600067</v>
      </c>
      <c r="CD101" s="10">
        <v>912.09920117369154</v>
      </c>
      <c r="CE101" s="10">
        <v>335.72870947492248</v>
      </c>
      <c r="CF101" s="10">
        <v>8846.9450001158202</v>
      </c>
      <c r="CG101" s="10">
        <v>1216.4426383765287</v>
      </c>
      <c r="CH101" s="10">
        <v>193.99583900840682</v>
      </c>
      <c r="CI101" s="10">
        <v>7335.191357064492</v>
      </c>
      <c r="CJ101" s="10">
        <v>9182.9605361993545</v>
      </c>
      <c r="CK101" s="10">
        <v>41673.616573888103</v>
      </c>
      <c r="CL101" s="10">
        <v>4029.7000625183314</v>
      </c>
      <c r="CM101" s="10">
        <v>98.02506453111296</v>
      </c>
      <c r="CN101" s="10">
        <v>5658.6525754561917</v>
      </c>
      <c r="CO101" s="10">
        <v>740.39604382094797</v>
      </c>
      <c r="CP101" s="10">
        <v>241.9166848911772</v>
      </c>
      <c r="CQ101" s="10">
        <v>1345.1264799110252</v>
      </c>
      <c r="CR101" s="10">
        <v>60901.284424389756</v>
      </c>
      <c r="CS101" s="10">
        <v>4483.0626925799152</v>
      </c>
      <c r="CT101" s="10">
        <v>437.02121017227165</v>
      </c>
      <c r="CU101" s="10">
        <v>626334.96448221861</v>
      </c>
      <c r="CV101" s="10">
        <v>3243775.8333195606</v>
      </c>
      <c r="CW101" s="10">
        <v>2862.3308671833593</v>
      </c>
      <c r="CX101" s="10">
        <v>10532.718399532518</v>
      </c>
      <c r="CY101" s="10">
        <v>0</v>
      </c>
      <c r="CZ101" s="10">
        <v>0</v>
      </c>
      <c r="DA101" s="10">
        <v>0</v>
      </c>
      <c r="DB101" s="10">
        <v>14108.371645373712</v>
      </c>
      <c r="DC101" s="10">
        <v>41501.302016812915</v>
      </c>
      <c r="DD101" s="10">
        <v>6533527.2564171692</v>
      </c>
      <c r="DE101" s="10">
        <v>31385.038909217445</v>
      </c>
      <c r="DF101" s="10">
        <v>9552.7705552649459</v>
      </c>
      <c r="DG101" s="10">
        <v>134418.82091160308</v>
      </c>
      <c r="DH101" s="10">
        <v>2942.1413852182804</v>
      </c>
      <c r="DI101" s="10">
        <v>23142.287591147702</v>
      </c>
      <c r="DJ101" s="10">
        <v>14077.796545061994</v>
      </c>
      <c r="DK101" s="10">
        <v>282093.75836107181</v>
      </c>
      <c r="DL101" s="10">
        <v>426834.47032122116</v>
      </c>
      <c r="DM101" s="10">
        <v>2889.1095021793794</v>
      </c>
      <c r="DN101" s="10">
        <v>4482.7233708514577</v>
      </c>
      <c r="DO101" s="10">
        <v>17592.97802698992</v>
      </c>
      <c r="DP101" s="10">
        <v>2047.2102660182452</v>
      </c>
      <c r="DQ101" s="10">
        <v>4022.237672189628</v>
      </c>
      <c r="DR101" s="10">
        <v>772004.89749820647</v>
      </c>
      <c r="DS101" s="10">
        <v>396.93657488864733</v>
      </c>
      <c r="DT101" s="10">
        <v>74083.04597966811</v>
      </c>
      <c r="DU101" s="10">
        <v>10796.762834594805</v>
      </c>
      <c r="DV101" s="10">
        <v>14815.914186275035</v>
      </c>
      <c r="DW101" s="10">
        <v>19365.048554425593</v>
      </c>
      <c r="DX101" s="10">
        <v>91.190707797919657</v>
      </c>
      <c r="DY101" s="10">
        <v>361.07276763444548</v>
      </c>
      <c r="DZ101" s="10">
        <v>176442.97980056066</v>
      </c>
      <c r="EA101" s="10">
        <v>608754.70248527278</v>
      </c>
      <c r="EB101" s="10">
        <v>53536.000956391224</v>
      </c>
      <c r="EC101" s="10">
        <v>234842.81678317071</v>
      </c>
      <c r="ED101" s="10">
        <v>97577.329511097574</v>
      </c>
      <c r="EE101" s="10">
        <v>6991.6929563138547</v>
      </c>
      <c r="EF101" s="10">
        <v>11019.827700534339</v>
      </c>
      <c r="EG101" s="10">
        <v>3298.3216053555411</v>
      </c>
      <c r="EH101" s="10">
        <v>30607.347848246594</v>
      </c>
      <c r="EI101" s="10">
        <v>25840.816002665328</v>
      </c>
      <c r="EJ101" s="10">
        <v>8973.5049592310916</v>
      </c>
      <c r="EK101" s="10">
        <v>149.09615931302739</v>
      </c>
      <c r="EL101" s="10">
        <v>93582.013214930441</v>
      </c>
      <c r="EM101" s="11">
        <v>16654483.313057316</v>
      </c>
      <c r="EN101" s="10">
        <v>708758.86893661844</v>
      </c>
      <c r="EO101" s="10">
        <v>13043486.679490637</v>
      </c>
      <c r="EP101" s="10">
        <v>0</v>
      </c>
      <c r="EQ101" s="11">
        <v>13752245.548427256</v>
      </c>
      <c r="ER101" s="10">
        <v>0</v>
      </c>
      <c r="ES101" s="10">
        <v>627488.61562571628</v>
      </c>
      <c r="ET101" s="11">
        <v>627488.61562571628</v>
      </c>
      <c r="EU101" s="10">
        <v>0</v>
      </c>
      <c r="EV101" s="11">
        <v>14379734.164052973</v>
      </c>
      <c r="EW101" s="10">
        <v>0.14834375</v>
      </c>
      <c r="EX101" s="11">
        <v>31228469.782568976</v>
      </c>
      <c r="EY101" s="12">
        <v>194252.45380243845</v>
      </c>
    </row>
    <row r="102" spans="1:155" s="13" customFormat="1" ht="14.15" customHeight="1" x14ac:dyDescent="0.25">
      <c r="A102" s="23"/>
      <c r="B102" s="8" t="s">
        <v>106</v>
      </c>
      <c r="C102" s="9" t="s">
        <v>257</v>
      </c>
      <c r="D102" s="10">
        <v>856.56002801076397</v>
      </c>
      <c r="E102" s="10">
        <v>12043.416857818393</v>
      </c>
      <c r="F102" s="10">
        <v>290.67968414512245</v>
      </c>
      <c r="G102" s="10">
        <v>2594.360738107323</v>
      </c>
      <c r="H102" s="10">
        <v>17984.282262077293</v>
      </c>
      <c r="I102" s="10">
        <v>107429.19092896474</v>
      </c>
      <c r="J102" s="10">
        <v>24599.189035078707</v>
      </c>
      <c r="K102" s="10">
        <v>128593.71061257574</v>
      </c>
      <c r="L102" s="10">
        <v>33790.753316626506</v>
      </c>
      <c r="M102" s="10">
        <v>45364.866252259082</v>
      </c>
      <c r="N102" s="10">
        <v>25701.288739248066</v>
      </c>
      <c r="O102" s="10">
        <v>36769.962398692558</v>
      </c>
      <c r="P102" s="10">
        <v>24594.322861187036</v>
      </c>
      <c r="Q102" s="10">
        <v>5909.2816800646815</v>
      </c>
      <c r="R102" s="10">
        <v>2707.3672785005324</v>
      </c>
      <c r="S102" s="10">
        <v>26080.960840695021</v>
      </c>
      <c r="T102" s="10">
        <v>19306.359293015375</v>
      </c>
      <c r="U102" s="10">
        <v>57251.560412789251</v>
      </c>
      <c r="V102" s="10">
        <v>8792.8158907634715</v>
      </c>
      <c r="W102" s="10">
        <v>13234.108556184483</v>
      </c>
      <c r="X102" s="10">
        <v>20000.623648261189</v>
      </c>
      <c r="Y102" s="10">
        <v>101078.3477970996</v>
      </c>
      <c r="Z102" s="10">
        <v>93752.510215497387</v>
      </c>
      <c r="AA102" s="10">
        <v>198866.98064738739</v>
      </c>
      <c r="AB102" s="10">
        <v>7928.9533868624867</v>
      </c>
      <c r="AC102" s="10">
        <v>121601.41035992115</v>
      </c>
      <c r="AD102" s="10">
        <v>7611.8484113518407</v>
      </c>
      <c r="AE102" s="10">
        <v>13005.416803627584</v>
      </c>
      <c r="AF102" s="10">
        <v>9259.724759846169</v>
      </c>
      <c r="AG102" s="10">
        <v>12001.788190380437</v>
      </c>
      <c r="AH102" s="10">
        <v>40003.902971925294</v>
      </c>
      <c r="AI102" s="10">
        <v>23156.331480272333</v>
      </c>
      <c r="AJ102" s="10">
        <v>18104.850184559193</v>
      </c>
      <c r="AK102" s="10">
        <v>86506.59034252046</v>
      </c>
      <c r="AL102" s="10">
        <v>20282.009951506949</v>
      </c>
      <c r="AM102" s="10">
        <v>114614.64310979744</v>
      </c>
      <c r="AN102" s="10">
        <v>27845.052171688931</v>
      </c>
      <c r="AO102" s="10">
        <v>34981.84406696706</v>
      </c>
      <c r="AP102" s="10">
        <v>27388.956811923646</v>
      </c>
      <c r="AQ102" s="10">
        <v>18658.907534342889</v>
      </c>
      <c r="AR102" s="10">
        <v>220333.67465474477</v>
      </c>
      <c r="AS102" s="10">
        <v>71071.463458123078</v>
      </c>
      <c r="AT102" s="10">
        <v>18556.741697175385</v>
      </c>
      <c r="AU102" s="10">
        <v>28383.801682014131</v>
      </c>
      <c r="AV102" s="10">
        <v>60514.131247523677</v>
      </c>
      <c r="AW102" s="10">
        <v>114087.0944726014</v>
      </c>
      <c r="AX102" s="10">
        <v>7372.5310797589818</v>
      </c>
      <c r="AY102" s="10">
        <v>69233.655483792725</v>
      </c>
      <c r="AZ102" s="10">
        <v>28123.651875904387</v>
      </c>
      <c r="BA102" s="10">
        <v>61764.978884490753</v>
      </c>
      <c r="BB102" s="10">
        <v>81714.853015964094</v>
      </c>
      <c r="BC102" s="10">
        <v>79570.667977212448</v>
      </c>
      <c r="BD102" s="10">
        <v>88329.844910288419</v>
      </c>
      <c r="BE102" s="10">
        <v>129081.61019893231</v>
      </c>
      <c r="BF102" s="10">
        <v>53902.292840636386</v>
      </c>
      <c r="BG102" s="10">
        <v>40492.181112628794</v>
      </c>
      <c r="BH102" s="10">
        <v>14345.864483874782</v>
      </c>
      <c r="BI102" s="10">
        <v>12082.264742214194</v>
      </c>
      <c r="BJ102" s="10">
        <v>80313.328561036615</v>
      </c>
      <c r="BK102" s="10">
        <v>167124.45121130478</v>
      </c>
      <c r="BL102" s="10">
        <v>16956.522122547092</v>
      </c>
      <c r="BM102" s="10">
        <v>62324.144860995912</v>
      </c>
      <c r="BN102" s="10">
        <v>40240.643439011197</v>
      </c>
      <c r="BO102" s="10">
        <v>160633.47244294558</v>
      </c>
      <c r="BP102" s="10">
        <v>11623.331539462746</v>
      </c>
      <c r="BQ102" s="10">
        <v>26476.613261520386</v>
      </c>
      <c r="BR102" s="10">
        <v>19016.570818582462</v>
      </c>
      <c r="BS102" s="10">
        <v>25220.116342423888</v>
      </c>
      <c r="BT102" s="10">
        <v>3664.5165697745433</v>
      </c>
      <c r="BU102" s="10">
        <v>147130.33699358578</v>
      </c>
      <c r="BV102" s="10">
        <v>26103.958247392831</v>
      </c>
      <c r="BW102" s="10">
        <v>18460.016356947966</v>
      </c>
      <c r="BX102" s="10">
        <v>6588.5530822693163</v>
      </c>
      <c r="BY102" s="10">
        <v>47634.887557696173</v>
      </c>
      <c r="BZ102" s="10">
        <v>31846.173317662942</v>
      </c>
      <c r="CA102" s="10">
        <v>69930.931258566037</v>
      </c>
      <c r="CB102" s="10">
        <v>8713.6830644513448</v>
      </c>
      <c r="CC102" s="10">
        <v>8624.4614303727503</v>
      </c>
      <c r="CD102" s="10">
        <v>13456.221173863745</v>
      </c>
      <c r="CE102" s="10">
        <v>10327.687175582623</v>
      </c>
      <c r="CF102" s="10">
        <v>50274.031901360373</v>
      </c>
      <c r="CG102" s="10">
        <v>31648.073756658072</v>
      </c>
      <c r="CH102" s="10">
        <v>28458.192068908258</v>
      </c>
      <c r="CI102" s="10">
        <v>40579.571299751246</v>
      </c>
      <c r="CJ102" s="10">
        <v>17252.335497807358</v>
      </c>
      <c r="CK102" s="10">
        <v>32843.99806985513</v>
      </c>
      <c r="CL102" s="10">
        <v>51291.936800102587</v>
      </c>
      <c r="CM102" s="10">
        <v>8982.1646179448217</v>
      </c>
      <c r="CN102" s="10">
        <v>6728.1722368852043</v>
      </c>
      <c r="CO102" s="10">
        <v>101855.4643827651</v>
      </c>
      <c r="CP102" s="10">
        <v>5890.0246761731232</v>
      </c>
      <c r="CQ102" s="10">
        <v>23331.05886097021</v>
      </c>
      <c r="CR102" s="10">
        <v>110713.04485851058</v>
      </c>
      <c r="CS102" s="10">
        <v>59444.578837959605</v>
      </c>
      <c r="CT102" s="10">
        <v>8944.4473645328453</v>
      </c>
      <c r="CU102" s="10">
        <v>722306.52205013449</v>
      </c>
      <c r="CV102" s="10">
        <v>9532.2460736819557</v>
      </c>
      <c r="CW102" s="10">
        <v>744592.30717555014</v>
      </c>
      <c r="CX102" s="10">
        <v>644979.99840411625</v>
      </c>
      <c r="CY102" s="10">
        <v>186649.85179161807</v>
      </c>
      <c r="CZ102" s="10">
        <v>95516.289813110401</v>
      </c>
      <c r="DA102" s="10">
        <v>78818.119970375585</v>
      </c>
      <c r="DB102" s="10">
        <v>147654.23667750176</v>
      </c>
      <c r="DC102" s="10">
        <v>29063.938721088209</v>
      </c>
      <c r="DD102" s="10">
        <v>80720.331874392126</v>
      </c>
      <c r="DE102" s="10">
        <v>3690.6866840674429</v>
      </c>
      <c r="DF102" s="10">
        <v>7750.0303434078469</v>
      </c>
      <c r="DG102" s="10">
        <v>3595.9747482324997</v>
      </c>
      <c r="DH102" s="10">
        <v>5533.5314911421947</v>
      </c>
      <c r="DI102" s="10">
        <v>64473.557041665204</v>
      </c>
      <c r="DJ102" s="10">
        <v>9467.698419645023</v>
      </c>
      <c r="DK102" s="10">
        <v>291371.5130743577</v>
      </c>
      <c r="DL102" s="10">
        <v>135330.66838976581</v>
      </c>
      <c r="DM102" s="10">
        <v>25062.084564847744</v>
      </c>
      <c r="DN102" s="10">
        <v>5209.914472498971</v>
      </c>
      <c r="DO102" s="10">
        <v>188498.59066811073</v>
      </c>
      <c r="DP102" s="10">
        <v>24483.389726146943</v>
      </c>
      <c r="DQ102" s="10">
        <v>44463.901092291242</v>
      </c>
      <c r="DR102" s="10">
        <v>221482.41518116684</v>
      </c>
      <c r="DS102" s="10">
        <v>578.53879301502661</v>
      </c>
      <c r="DT102" s="10">
        <v>29628.768666083393</v>
      </c>
      <c r="DU102" s="10">
        <v>92971.015456154637</v>
      </c>
      <c r="DV102" s="10">
        <v>17934.128177684313</v>
      </c>
      <c r="DW102" s="10">
        <v>39740.9069731727</v>
      </c>
      <c r="DX102" s="10">
        <v>96003.373801107417</v>
      </c>
      <c r="DY102" s="10">
        <v>11290.641888344266</v>
      </c>
      <c r="DZ102" s="10">
        <v>116925.44260292605</v>
      </c>
      <c r="EA102" s="10">
        <v>204877.52914656632</v>
      </c>
      <c r="EB102" s="10">
        <v>235266.36437652088</v>
      </c>
      <c r="EC102" s="10">
        <v>228814.67546445309</v>
      </c>
      <c r="ED102" s="10">
        <v>162270.66490690791</v>
      </c>
      <c r="EE102" s="10">
        <v>16846.46694958047</v>
      </c>
      <c r="EF102" s="10">
        <v>5743.9849036973592</v>
      </c>
      <c r="EG102" s="10">
        <v>2054.9021646306064</v>
      </c>
      <c r="EH102" s="10">
        <v>13328.355128278889</v>
      </c>
      <c r="EI102" s="10">
        <v>5895.1654542705191</v>
      </c>
      <c r="EJ102" s="10">
        <v>10784.662700119774</v>
      </c>
      <c r="EK102" s="10">
        <v>2303.0443386672314</v>
      </c>
      <c r="EL102" s="10">
        <v>240511.82955203645</v>
      </c>
      <c r="EM102" s="11">
        <v>9654173.0102817379</v>
      </c>
      <c r="EN102" s="10">
        <v>760071.40550694254</v>
      </c>
      <c r="EO102" s="10">
        <v>6655916.1225737641</v>
      </c>
      <c r="EP102" s="10">
        <v>0</v>
      </c>
      <c r="EQ102" s="11">
        <v>7415987.5280807065</v>
      </c>
      <c r="ER102" s="10">
        <v>0</v>
      </c>
      <c r="ES102" s="10">
        <v>0</v>
      </c>
      <c r="ET102" s="11">
        <v>0</v>
      </c>
      <c r="EU102" s="10">
        <v>0</v>
      </c>
      <c r="EV102" s="11">
        <v>7415987.5280807065</v>
      </c>
      <c r="EW102" s="10">
        <v>0</v>
      </c>
      <c r="EX102" s="11">
        <v>17010861.734165065</v>
      </c>
      <c r="EY102" s="12">
        <v>-59298.804197378457</v>
      </c>
    </row>
    <row r="103" spans="1:155" s="13" customFormat="1" ht="14.15" customHeight="1" x14ac:dyDescent="0.25">
      <c r="A103" s="23"/>
      <c r="B103" s="8" t="s">
        <v>107</v>
      </c>
      <c r="C103" s="9" t="s">
        <v>258</v>
      </c>
      <c r="D103" s="10">
        <v>24147.129176006514</v>
      </c>
      <c r="E103" s="10">
        <v>8478.0307567589334</v>
      </c>
      <c r="F103" s="10">
        <v>1093.3306633282805</v>
      </c>
      <c r="G103" s="10">
        <v>8146.2965898327193</v>
      </c>
      <c r="H103" s="10">
        <v>17289.588917579153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  <c r="DL103" s="10">
        <v>0</v>
      </c>
      <c r="DM103" s="10">
        <v>0</v>
      </c>
      <c r="DN103" s="10">
        <v>0</v>
      </c>
      <c r="DO103" s="10">
        <v>0</v>
      </c>
      <c r="DP103" s="10">
        <v>0</v>
      </c>
      <c r="DQ103" s="10">
        <v>0</v>
      </c>
      <c r="DR103" s="10">
        <v>1506321.325</v>
      </c>
      <c r="DS103" s="10">
        <v>0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10">
        <v>0</v>
      </c>
      <c r="DZ103" s="10">
        <v>0</v>
      </c>
      <c r="EA103" s="10">
        <v>0</v>
      </c>
      <c r="EB103" s="10">
        <v>0</v>
      </c>
      <c r="EC103" s="10">
        <v>0</v>
      </c>
      <c r="ED103" s="10">
        <v>0</v>
      </c>
      <c r="EE103" s="10">
        <v>0</v>
      </c>
      <c r="EF103" s="10">
        <v>0</v>
      </c>
      <c r="EG103" s="10">
        <v>0</v>
      </c>
      <c r="EH103" s="10">
        <v>0</v>
      </c>
      <c r="EI103" s="10">
        <v>0</v>
      </c>
      <c r="EJ103" s="10">
        <v>0</v>
      </c>
      <c r="EK103" s="10">
        <v>0</v>
      </c>
      <c r="EL103" s="10">
        <v>0</v>
      </c>
      <c r="EM103" s="11">
        <v>1565475.7011035054</v>
      </c>
      <c r="EN103" s="10">
        <v>0</v>
      </c>
      <c r="EO103" s="10">
        <v>0</v>
      </c>
      <c r="EP103" s="10">
        <v>0</v>
      </c>
      <c r="EQ103" s="11">
        <v>0</v>
      </c>
      <c r="ER103" s="10">
        <v>843894219.18518603</v>
      </c>
      <c r="ES103" s="10">
        <v>0</v>
      </c>
      <c r="ET103" s="11">
        <v>843894219.18518603</v>
      </c>
      <c r="EU103" s="10">
        <v>6573255.8066731505</v>
      </c>
      <c r="EV103" s="11">
        <v>850467474.9918592</v>
      </c>
      <c r="EW103" s="10">
        <v>1946633.6675563939</v>
      </c>
      <c r="EX103" s="11">
        <v>851272774.9432478</v>
      </c>
      <c r="EY103" s="12">
        <v>1186457.9178414971</v>
      </c>
    </row>
    <row r="104" spans="1:155" s="13" customFormat="1" ht="14.15" customHeight="1" x14ac:dyDescent="0.25">
      <c r="A104" s="23"/>
      <c r="B104" s="8" t="s">
        <v>108</v>
      </c>
      <c r="C104" s="9" t="s">
        <v>259</v>
      </c>
      <c r="D104" s="10">
        <v>9092.2478013122945</v>
      </c>
      <c r="E104" s="10">
        <v>3192.2783013143221</v>
      </c>
      <c r="F104" s="10">
        <v>411.67764694908078</v>
      </c>
      <c r="G104" s="10">
        <v>3067.3686597635465</v>
      </c>
      <c r="H104" s="10">
        <v>6510.1414613565466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>
        <v>0</v>
      </c>
      <c r="CR104" s="10">
        <v>0</v>
      </c>
      <c r="CS104" s="10">
        <v>0</v>
      </c>
      <c r="CT104" s="10">
        <v>0</v>
      </c>
      <c r="CU104" s="10">
        <v>0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  <c r="DB104" s="10">
        <v>0</v>
      </c>
      <c r="DC104" s="10">
        <v>0</v>
      </c>
      <c r="DD104" s="10">
        <v>0</v>
      </c>
      <c r="DE104" s="10">
        <v>0</v>
      </c>
      <c r="DF104" s="10">
        <v>0</v>
      </c>
      <c r="DG104" s="10">
        <v>0</v>
      </c>
      <c r="DH104" s="10">
        <v>0</v>
      </c>
      <c r="DI104" s="10">
        <v>0</v>
      </c>
      <c r="DJ104" s="10">
        <v>0</v>
      </c>
      <c r="DK104" s="10">
        <v>0</v>
      </c>
      <c r="DL104" s="10">
        <v>0</v>
      </c>
      <c r="DM104" s="10">
        <v>0</v>
      </c>
      <c r="DN104" s="10">
        <v>0</v>
      </c>
      <c r="DO104" s="10">
        <v>0</v>
      </c>
      <c r="DP104" s="10">
        <v>0</v>
      </c>
      <c r="DQ104" s="10">
        <v>0</v>
      </c>
      <c r="DR104" s="10">
        <v>0</v>
      </c>
      <c r="DS104" s="10">
        <v>0</v>
      </c>
      <c r="DT104" s="10">
        <v>0</v>
      </c>
      <c r="DU104" s="10">
        <v>0</v>
      </c>
      <c r="DV104" s="10">
        <v>0</v>
      </c>
      <c r="DW104" s="10">
        <v>0</v>
      </c>
      <c r="DX104" s="10">
        <v>0</v>
      </c>
      <c r="DY104" s="10">
        <v>0</v>
      </c>
      <c r="DZ104" s="10">
        <v>0</v>
      </c>
      <c r="EA104" s="10">
        <v>0</v>
      </c>
      <c r="EB104" s="10">
        <v>0</v>
      </c>
      <c r="EC104" s="10">
        <v>0</v>
      </c>
      <c r="ED104" s="10">
        <v>0</v>
      </c>
      <c r="EE104" s="10">
        <v>0</v>
      </c>
      <c r="EF104" s="10">
        <v>0</v>
      </c>
      <c r="EG104" s="10">
        <v>0</v>
      </c>
      <c r="EH104" s="10">
        <v>0</v>
      </c>
      <c r="EI104" s="10">
        <v>0</v>
      </c>
      <c r="EJ104" s="10">
        <v>0</v>
      </c>
      <c r="EK104" s="10">
        <v>0</v>
      </c>
      <c r="EL104" s="10">
        <v>0</v>
      </c>
      <c r="EM104" s="11">
        <v>22273.713870695792</v>
      </c>
      <c r="EN104" s="10">
        <v>0</v>
      </c>
      <c r="EO104" s="10">
        <v>0</v>
      </c>
      <c r="EP104" s="10">
        <v>0</v>
      </c>
      <c r="EQ104" s="11">
        <v>0</v>
      </c>
      <c r="ER104" s="10">
        <v>315377456.63123602</v>
      </c>
      <c r="ES104" s="10">
        <v>0</v>
      </c>
      <c r="ET104" s="11">
        <v>315377456.63123602</v>
      </c>
      <c r="EU104" s="10">
        <v>714179.69397944654</v>
      </c>
      <c r="EV104" s="11">
        <v>316091636.32521546</v>
      </c>
      <c r="EW104" s="10">
        <v>211500.40069551815</v>
      </c>
      <c r="EX104" s="11">
        <v>317535677.12119615</v>
      </c>
      <c r="EY104" s="12">
        <v>1633267.4828054989</v>
      </c>
    </row>
    <row r="105" spans="1:155" s="13" customFormat="1" ht="14.15" customHeight="1" x14ac:dyDescent="0.25">
      <c r="A105" s="23"/>
      <c r="B105" s="8" t="s">
        <v>109</v>
      </c>
      <c r="C105" s="9" t="s">
        <v>260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211493.78748833752</v>
      </c>
      <c r="DH105" s="10">
        <v>0</v>
      </c>
      <c r="DI105" s="10">
        <v>0</v>
      </c>
      <c r="DJ105" s="10">
        <v>247685.92118029069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1">
        <v>459179.70866862824</v>
      </c>
      <c r="EN105" s="10">
        <v>0</v>
      </c>
      <c r="EO105" s="10">
        <v>0</v>
      </c>
      <c r="EP105" s="10">
        <v>0</v>
      </c>
      <c r="EQ105" s="11">
        <v>0</v>
      </c>
      <c r="ER105" s="10">
        <v>99939001.802404001</v>
      </c>
      <c r="ES105" s="10">
        <v>0</v>
      </c>
      <c r="ET105" s="11">
        <v>99939001.802404001</v>
      </c>
      <c r="EU105" s="10">
        <v>395548.42748295353</v>
      </c>
      <c r="EV105" s="11">
        <v>100334550.22988695</v>
      </c>
      <c r="EW105" s="10">
        <v>117139.4981016282</v>
      </c>
      <c r="EX105" s="11">
        <v>102680405.27447662</v>
      </c>
      <c r="EY105" s="12">
        <v>2003814.8340226621</v>
      </c>
    </row>
    <row r="106" spans="1:155" s="13" customFormat="1" ht="14.15" customHeight="1" x14ac:dyDescent="0.25">
      <c r="A106" s="23"/>
      <c r="B106" s="8" t="s">
        <v>110</v>
      </c>
      <c r="C106" s="9" t="s">
        <v>261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580945.13098319201</v>
      </c>
      <c r="J106" s="10">
        <v>196308.7216264804</v>
      </c>
      <c r="K106" s="10">
        <v>104483.42961312305</v>
      </c>
      <c r="L106" s="10">
        <v>147483.22530257417</v>
      </c>
      <c r="M106" s="10">
        <v>187974.707606607</v>
      </c>
      <c r="N106" s="10">
        <v>36830.899515923404</v>
      </c>
      <c r="O106" s="10">
        <v>34292.88789840004</v>
      </c>
      <c r="P106" s="10">
        <v>38484.58025121611</v>
      </c>
      <c r="Q106" s="10">
        <v>25974.713852440826</v>
      </c>
      <c r="R106" s="10">
        <v>12235.868775917599</v>
      </c>
      <c r="S106" s="10">
        <v>64358.403193609716</v>
      </c>
      <c r="T106" s="10">
        <v>27397.332873715193</v>
      </c>
      <c r="U106" s="10">
        <v>98172.298827226448</v>
      </c>
      <c r="V106" s="10">
        <v>14921.949084692376</v>
      </c>
      <c r="W106" s="10">
        <v>25010.288989146848</v>
      </c>
      <c r="X106" s="10">
        <v>32845.943043364736</v>
      </c>
      <c r="Y106" s="10">
        <v>142453.87710249698</v>
      </c>
      <c r="Z106" s="10">
        <v>121548.58020072605</v>
      </c>
      <c r="AA106" s="10">
        <v>84230.91339415827</v>
      </c>
      <c r="AB106" s="10">
        <v>231217.41351538626</v>
      </c>
      <c r="AC106" s="10">
        <v>161685.64853749215</v>
      </c>
      <c r="AD106" s="10">
        <v>12040.733690917636</v>
      </c>
      <c r="AE106" s="10">
        <v>39546.088973545899</v>
      </c>
      <c r="AF106" s="10">
        <v>20041.966634656852</v>
      </c>
      <c r="AG106" s="10">
        <v>42851.861579456578</v>
      </c>
      <c r="AH106" s="10">
        <v>242118.38031042391</v>
      </c>
      <c r="AI106" s="10">
        <v>33810.026959275376</v>
      </c>
      <c r="AJ106" s="10">
        <v>106109.65782183794</v>
      </c>
      <c r="AK106" s="10">
        <v>189451.29928158381</v>
      </c>
      <c r="AL106" s="10">
        <v>125100.61206735933</v>
      </c>
      <c r="AM106" s="10">
        <v>199785.46289879124</v>
      </c>
      <c r="AN106" s="10">
        <v>107481.08872105986</v>
      </c>
      <c r="AO106" s="10">
        <v>211280.54246271844</v>
      </c>
      <c r="AP106" s="10">
        <v>484621.343698335</v>
      </c>
      <c r="AQ106" s="10">
        <v>40912.148887574593</v>
      </c>
      <c r="AR106" s="10">
        <v>338068.6913989032</v>
      </c>
      <c r="AS106" s="10">
        <v>74477.173070521923</v>
      </c>
      <c r="AT106" s="10">
        <v>44780.129054588077</v>
      </c>
      <c r="AU106" s="10">
        <v>44311.374005450445</v>
      </c>
      <c r="AV106" s="10">
        <v>205507.2498549069</v>
      </c>
      <c r="AW106" s="10">
        <v>202250.16970434124</v>
      </c>
      <c r="AX106" s="10">
        <v>30765.242315461503</v>
      </c>
      <c r="AY106" s="10">
        <v>153942.04784554691</v>
      </c>
      <c r="AZ106" s="10">
        <v>46289.749063267089</v>
      </c>
      <c r="BA106" s="10">
        <v>76919.079885921121</v>
      </c>
      <c r="BB106" s="10">
        <v>195888.23518309579</v>
      </c>
      <c r="BC106" s="10">
        <v>91455.454214825164</v>
      </c>
      <c r="BD106" s="10">
        <v>104259.85606500553</v>
      </c>
      <c r="BE106" s="10">
        <v>235647.70974191651</v>
      </c>
      <c r="BF106" s="10">
        <v>184268.81591405344</v>
      </c>
      <c r="BG106" s="10">
        <v>42704.239107711284</v>
      </c>
      <c r="BH106" s="10">
        <v>168513.296505693</v>
      </c>
      <c r="BI106" s="10">
        <v>73630.324542493938</v>
      </c>
      <c r="BJ106" s="10">
        <v>199103.49413757207</v>
      </c>
      <c r="BK106" s="10">
        <v>460722.77943109698</v>
      </c>
      <c r="BL106" s="10">
        <v>9858.265016348274</v>
      </c>
      <c r="BM106" s="10">
        <v>196927.11564920397</v>
      </c>
      <c r="BN106" s="10">
        <v>169451.03254319887</v>
      </c>
      <c r="BO106" s="10">
        <v>695986.04897325416</v>
      </c>
      <c r="BP106" s="10">
        <v>128815.08207739652</v>
      </c>
      <c r="BQ106" s="10">
        <v>91948.874273784022</v>
      </c>
      <c r="BR106" s="10">
        <v>124096.220267654</v>
      </c>
      <c r="BS106" s="10">
        <v>88747.423145857072</v>
      </c>
      <c r="BT106" s="10">
        <v>17321.244619557929</v>
      </c>
      <c r="BU106" s="10">
        <v>291575.9774039542</v>
      </c>
      <c r="BV106" s="10">
        <v>121697.79986552881</v>
      </c>
      <c r="BW106" s="10">
        <v>59532.065019172318</v>
      </c>
      <c r="BX106" s="10">
        <v>63985.80913287586</v>
      </c>
      <c r="BY106" s="10">
        <v>150397.6893414279</v>
      </c>
      <c r="BZ106" s="10">
        <v>208262.60624442319</v>
      </c>
      <c r="CA106" s="10">
        <v>266987.32028080954</v>
      </c>
      <c r="CB106" s="10">
        <v>44898.864424033425</v>
      </c>
      <c r="CC106" s="10">
        <v>200777.96174571195</v>
      </c>
      <c r="CD106" s="10">
        <v>106952.43738741813</v>
      </c>
      <c r="CE106" s="10">
        <v>138237.25864464173</v>
      </c>
      <c r="CF106" s="10">
        <v>190119.76579579178</v>
      </c>
      <c r="CG106" s="10">
        <v>43022.367097790142</v>
      </c>
      <c r="CH106" s="10">
        <v>24255.650532441829</v>
      </c>
      <c r="CI106" s="10">
        <v>117638.49091675736</v>
      </c>
      <c r="CJ106" s="10">
        <v>97804.725962732118</v>
      </c>
      <c r="CK106" s="10">
        <v>189336.21073371486</v>
      </c>
      <c r="CL106" s="10">
        <v>264826.2969571625</v>
      </c>
      <c r="CM106" s="10">
        <v>53088.926041868261</v>
      </c>
      <c r="CN106" s="10">
        <v>72099.209187272529</v>
      </c>
      <c r="CO106" s="10">
        <v>595328.26801779144</v>
      </c>
      <c r="CP106" s="10">
        <v>25098.523809119535</v>
      </c>
      <c r="CQ106" s="10">
        <v>83507.618217601295</v>
      </c>
      <c r="CR106" s="10">
        <v>60986.274342411714</v>
      </c>
      <c r="CS106" s="10">
        <v>72608.312880352227</v>
      </c>
      <c r="CT106" s="10">
        <v>26346.708088426047</v>
      </c>
      <c r="CU106" s="10">
        <v>1947866.05097181</v>
      </c>
      <c r="CV106" s="10">
        <v>44917.627363378953</v>
      </c>
      <c r="CW106" s="10">
        <v>113387.92476740647</v>
      </c>
      <c r="CX106" s="10">
        <v>19784777.384220518</v>
      </c>
      <c r="CY106" s="10">
        <v>12336288.49689569</v>
      </c>
      <c r="CZ106" s="10">
        <v>2437271.0632290291</v>
      </c>
      <c r="DA106" s="10">
        <v>2792803.62190228</v>
      </c>
      <c r="DB106" s="10">
        <v>1861198.5866537879</v>
      </c>
      <c r="DC106" s="10">
        <v>961629.2361634078</v>
      </c>
      <c r="DD106" s="10">
        <v>2333441.9364696769</v>
      </c>
      <c r="DE106" s="10">
        <v>4136.3385865171276</v>
      </c>
      <c r="DF106" s="10">
        <v>141238.25136255252</v>
      </c>
      <c r="DG106" s="10">
        <v>59583.670048637017</v>
      </c>
      <c r="DH106" s="10">
        <v>91374.73633132028</v>
      </c>
      <c r="DI106" s="10">
        <v>750209.70549556462</v>
      </c>
      <c r="DJ106" s="10">
        <v>75380.132433785082</v>
      </c>
      <c r="DK106" s="10">
        <v>439443.46774719289</v>
      </c>
      <c r="DL106" s="10">
        <v>475004.19450374338</v>
      </c>
      <c r="DM106" s="10">
        <v>1056804.8505126461</v>
      </c>
      <c r="DN106" s="10">
        <v>38753.914332132532</v>
      </c>
      <c r="DO106" s="10">
        <v>4891867.3656655792</v>
      </c>
      <c r="DP106" s="10">
        <v>85675.572722190496</v>
      </c>
      <c r="DQ106" s="10">
        <v>93748.077713874009</v>
      </c>
      <c r="DR106" s="10">
        <v>8547235.2662435696</v>
      </c>
      <c r="DS106" s="10">
        <v>22919.384234289053</v>
      </c>
      <c r="DT106" s="10">
        <v>705455.82919996674</v>
      </c>
      <c r="DU106" s="10">
        <v>440354.48276464851</v>
      </c>
      <c r="DV106" s="10">
        <v>326833.41483971238</v>
      </c>
      <c r="DW106" s="10">
        <v>478482.05080111063</v>
      </c>
      <c r="DX106" s="10">
        <v>187520.28279289149</v>
      </c>
      <c r="DY106" s="10">
        <v>183523.56758426034</v>
      </c>
      <c r="DZ106" s="10">
        <v>934892.63650187373</v>
      </c>
      <c r="EA106" s="10">
        <v>751703.59386455035</v>
      </c>
      <c r="EB106" s="10">
        <v>232329.70962792903</v>
      </c>
      <c r="EC106" s="10">
        <v>1123418.4534134138</v>
      </c>
      <c r="ED106" s="10">
        <v>476090.1279677623</v>
      </c>
      <c r="EE106" s="10">
        <v>147140.87605579573</v>
      </c>
      <c r="EF106" s="10">
        <v>170938.34908721718</v>
      </c>
      <c r="EG106" s="10">
        <v>179529.27200031877</v>
      </c>
      <c r="EH106" s="10">
        <v>145199.22951695626</v>
      </c>
      <c r="EI106" s="10">
        <v>51734.447945628926</v>
      </c>
      <c r="EJ106" s="10">
        <v>105380.97165815948</v>
      </c>
      <c r="EK106" s="10">
        <v>27159.493268021652</v>
      </c>
      <c r="EL106" s="10">
        <v>4219933.1021232959</v>
      </c>
      <c r="EM106" s="11">
        <v>84564614.331439376</v>
      </c>
      <c r="EN106" s="10">
        <v>0</v>
      </c>
      <c r="EO106" s="10">
        <v>0</v>
      </c>
      <c r="EP106" s="10">
        <v>0</v>
      </c>
      <c r="EQ106" s="11">
        <v>0</v>
      </c>
      <c r="ER106" s="10">
        <v>29911900</v>
      </c>
      <c r="ES106" s="10">
        <v>0</v>
      </c>
      <c r="ET106" s="11">
        <v>29911900</v>
      </c>
      <c r="EU106" s="10">
        <v>47252.390745700679</v>
      </c>
      <c r="EV106" s="11">
        <v>29959152.390745699</v>
      </c>
      <c r="EW106" s="10">
        <v>9033.2440089600932</v>
      </c>
      <c r="EX106" s="11">
        <v>114637014.40874073</v>
      </c>
      <c r="EY106" s="12">
        <v>122280.93056461215</v>
      </c>
    </row>
    <row r="107" spans="1:155" s="13" customFormat="1" ht="14.15" customHeight="1" x14ac:dyDescent="0.25">
      <c r="A107" s="23"/>
      <c r="B107" s="8" t="s">
        <v>111</v>
      </c>
      <c r="C107" s="9" t="s">
        <v>262</v>
      </c>
      <c r="D107" s="10">
        <v>4595178.744283665</v>
      </c>
      <c r="E107" s="10">
        <v>467921.8526140732</v>
      </c>
      <c r="F107" s="10">
        <v>5699175.8457971895</v>
      </c>
      <c r="G107" s="10">
        <v>1467677.8181753678</v>
      </c>
      <c r="H107" s="10">
        <v>956560.55426048674</v>
      </c>
      <c r="I107" s="10">
        <v>3117414.1758564776</v>
      </c>
      <c r="J107" s="10">
        <v>1077753.2261821546</v>
      </c>
      <c r="K107" s="10">
        <v>1146862.2214576432</v>
      </c>
      <c r="L107" s="10">
        <v>769443.80632089486</v>
      </c>
      <c r="M107" s="10">
        <v>942629.62108069158</v>
      </c>
      <c r="N107" s="10">
        <v>336643.34297398163</v>
      </c>
      <c r="O107" s="10">
        <v>2482459.8818614227</v>
      </c>
      <c r="P107" s="10">
        <v>3370820.0040576803</v>
      </c>
      <c r="Q107" s="10">
        <v>2487533.9439091738</v>
      </c>
      <c r="R107" s="10">
        <v>341175.67961682554</v>
      </c>
      <c r="S107" s="10">
        <v>8232760.8284479827</v>
      </c>
      <c r="T107" s="10">
        <v>1827549.2149352103</v>
      </c>
      <c r="U107" s="10">
        <v>2843173.9902756661</v>
      </c>
      <c r="V107" s="10">
        <v>1276369.4195070299</v>
      </c>
      <c r="W107" s="10">
        <v>1803983.7982624285</v>
      </c>
      <c r="X107" s="10">
        <v>1159554.2277715518</v>
      </c>
      <c r="Y107" s="10">
        <v>5024091.4411413744</v>
      </c>
      <c r="Z107" s="10">
        <v>3439895.3791570729</v>
      </c>
      <c r="AA107" s="10">
        <v>4732826.7581587136</v>
      </c>
      <c r="AB107" s="10">
        <v>3324909.2881350419</v>
      </c>
      <c r="AC107" s="10">
        <v>8170566.1384121105</v>
      </c>
      <c r="AD107" s="10">
        <v>1254525.6762214045</v>
      </c>
      <c r="AE107" s="10">
        <v>636026.08921168116</v>
      </c>
      <c r="AF107" s="10">
        <v>1623491.8354516991</v>
      </c>
      <c r="AG107" s="10">
        <v>1946369.8343506719</v>
      </c>
      <c r="AH107" s="10">
        <v>10915787.511430049</v>
      </c>
      <c r="AI107" s="10">
        <v>5739999.400612019</v>
      </c>
      <c r="AJ107" s="10">
        <v>4798043.832483477</v>
      </c>
      <c r="AK107" s="10">
        <v>2795353.7556270384</v>
      </c>
      <c r="AL107" s="10">
        <v>1871184.3397403231</v>
      </c>
      <c r="AM107" s="10">
        <v>2616471.657946479</v>
      </c>
      <c r="AN107" s="10">
        <v>1931742.2068578149</v>
      </c>
      <c r="AO107" s="10">
        <v>5312175.1495908415</v>
      </c>
      <c r="AP107" s="10">
        <v>3903302.29376717</v>
      </c>
      <c r="AQ107" s="10">
        <v>813986.93273363949</v>
      </c>
      <c r="AR107" s="10">
        <v>3909142.9551875615</v>
      </c>
      <c r="AS107" s="10">
        <v>1764514.5664174324</v>
      </c>
      <c r="AT107" s="10">
        <v>335792.68148382759</v>
      </c>
      <c r="AU107" s="10">
        <v>1669016.0188307134</v>
      </c>
      <c r="AV107" s="10">
        <v>2644818.2833867394</v>
      </c>
      <c r="AW107" s="10">
        <v>5262599.0131028183</v>
      </c>
      <c r="AX107" s="10">
        <v>1941364.792700293</v>
      </c>
      <c r="AY107" s="10">
        <v>6047923.9299537865</v>
      </c>
      <c r="AZ107" s="10">
        <v>980204.39883617265</v>
      </c>
      <c r="BA107" s="10">
        <v>2279239.6566032632</v>
      </c>
      <c r="BB107" s="10">
        <v>7939954.1351173334</v>
      </c>
      <c r="BC107" s="10">
        <v>2058706.2850436307</v>
      </c>
      <c r="BD107" s="10">
        <v>2159543.8831560723</v>
      </c>
      <c r="BE107" s="10">
        <v>2477779.7737862729</v>
      </c>
      <c r="BF107" s="10">
        <v>1653458.2767642268</v>
      </c>
      <c r="BG107" s="10">
        <v>488908.40804436029</v>
      </c>
      <c r="BH107" s="10">
        <v>666271.32570914878</v>
      </c>
      <c r="BI107" s="10">
        <v>750408.94505002466</v>
      </c>
      <c r="BJ107" s="10">
        <v>1616966.2535338604</v>
      </c>
      <c r="BK107" s="10">
        <v>4967537.2586817387</v>
      </c>
      <c r="BL107" s="10">
        <v>191045.90683272132</v>
      </c>
      <c r="BM107" s="10">
        <v>1554916.2788374932</v>
      </c>
      <c r="BN107" s="10">
        <v>1006651.3174556298</v>
      </c>
      <c r="BO107" s="10">
        <v>7722950.3903716607</v>
      </c>
      <c r="BP107" s="10">
        <v>1259535.5441183825</v>
      </c>
      <c r="BQ107" s="10">
        <v>1253306.3808222557</v>
      </c>
      <c r="BR107" s="10">
        <v>2130434.4048264334</v>
      </c>
      <c r="BS107" s="10">
        <v>2053954.2215592014</v>
      </c>
      <c r="BT107" s="10">
        <v>924291.54092464538</v>
      </c>
      <c r="BU107" s="10">
        <v>5062940.9253936065</v>
      </c>
      <c r="BV107" s="10">
        <v>3846636.0802922081</v>
      </c>
      <c r="BW107" s="10">
        <v>1146139.3132202802</v>
      </c>
      <c r="BX107" s="10">
        <v>1075130.9417052718</v>
      </c>
      <c r="BY107" s="10">
        <v>3413866.9102554736</v>
      </c>
      <c r="BZ107" s="10">
        <v>13710131.266409367</v>
      </c>
      <c r="CA107" s="10">
        <v>10565187.808256427</v>
      </c>
      <c r="CB107" s="10">
        <v>1009257.9352700693</v>
      </c>
      <c r="CC107" s="10">
        <v>1783820.0282755534</v>
      </c>
      <c r="CD107" s="10">
        <v>2297224.358852054</v>
      </c>
      <c r="CE107" s="10">
        <v>1334922.0708087524</v>
      </c>
      <c r="CF107" s="10">
        <v>4390576.3042927766</v>
      </c>
      <c r="CG107" s="10">
        <v>2704071.5896047754</v>
      </c>
      <c r="CH107" s="10">
        <v>1296355.2531774426</v>
      </c>
      <c r="CI107" s="10">
        <v>5329333.3041320546</v>
      </c>
      <c r="CJ107" s="10">
        <v>1025586.5761080806</v>
      </c>
      <c r="CK107" s="10">
        <v>8934254.9008871391</v>
      </c>
      <c r="CL107" s="10">
        <v>6075519.5397287225</v>
      </c>
      <c r="CM107" s="10">
        <v>827009.86220755766</v>
      </c>
      <c r="CN107" s="10">
        <v>2264869.5216241535</v>
      </c>
      <c r="CO107" s="10">
        <v>8000232.1511903461</v>
      </c>
      <c r="CP107" s="10">
        <v>651344.75892501511</v>
      </c>
      <c r="CQ107" s="10">
        <v>1776771.3504445942</v>
      </c>
      <c r="CR107" s="10">
        <v>1120620.6300644379</v>
      </c>
      <c r="CS107" s="10">
        <v>341945.12856809486</v>
      </c>
      <c r="CT107" s="10">
        <v>300194.51104064763</v>
      </c>
      <c r="CU107" s="10">
        <v>5550674.7166446932</v>
      </c>
      <c r="CV107" s="10">
        <v>236492.57513177971</v>
      </c>
      <c r="CW107" s="10">
        <v>249858.75513767518</v>
      </c>
      <c r="CX107" s="10">
        <v>16860868.114618275</v>
      </c>
      <c r="CY107" s="10">
        <v>5491443.6027490739</v>
      </c>
      <c r="CZ107" s="10">
        <v>2194373.6785621038</v>
      </c>
      <c r="DA107" s="10">
        <v>2682867.0399136823</v>
      </c>
      <c r="DB107" s="10">
        <v>20307047.121681385</v>
      </c>
      <c r="DC107" s="10">
        <v>755222.39624747634</v>
      </c>
      <c r="DD107" s="10">
        <v>5891280.0110434368</v>
      </c>
      <c r="DE107" s="10">
        <v>1164123.1591936322</v>
      </c>
      <c r="DF107" s="10">
        <v>1460860.0205809567</v>
      </c>
      <c r="DG107" s="10">
        <v>82497.102971466942</v>
      </c>
      <c r="DH107" s="10">
        <v>1189947.3105527661</v>
      </c>
      <c r="DI107" s="10">
        <v>1150232.7287610611</v>
      </c>
      <c r="DJ107" s="10">
        <v>1471035.2766270633</v>
      </c>
      <c r="DK107" s="10">
        <v>3488602.748194261</v>
      </c>
      <c r="DL107" s="10">
        <v>10641775.181880679</v>
      </c>
      <c r="DM107" s="10">
        <v>2290377.4918433833</v>
      </c>
      <c r="DN107" s="10">
        <v>4407210.3637161106</v>
      </c>
      <c r="DO107" s="10">
        <v>5914281.585291082</v>
      </c>
      <c r="DP107" s="10">
        <v>459595.25539122603</v>
      </c>
      <c r="DQ107" s="10">
        <v>647310.29333189735</v>
      </c>
      <c r="DR107" s="10">
        <v>1733872.9322375229</v>
      </c>
      <c r="DS107" s="10">
        <v>489592.3501019188</v>
      </c>
      <c r="DT107" s="10">
        <v>14698241.142608441</v>
      </c>
      <c r="DU107" s="10">
        <v>1509475.159464336</v>
      </c>
      <c r="DV107" s="10">
        <v>4446613.5347765815</v>
      </c>
      <c r="DW107" s="10">
        <v>1492672.1960501685</v>
      </c>
      <c r="DX107" s="10">
        <v>181781.4083283834</v>
      </c>
      <c r="DY107" s="10">
        <v>204041.30722798986</v>
      </c>
      <c r="DZ107" s="10">
        <v>1065372.2716846764</v>
      </c>
      <c r="EA107" s="10">
        <v>2325334.0869443212</v>
      </c>
      <c r="EB107" s="10">
        <v>2670406.9655870199</v>
      </c>
      <c r="EC107" s="10">
        <v>2336355.877695418</v>
      </c>
      <c r="ED107" s="10">
        <v>7805485.2022411786</v>
      </c>
      <c r="EE107" s="10">
        <v>59484.723965446319</v>
      </c>
      <c r="EF107" s="10">
        <v>1037448.082320731</v>
      </c>
      <c r="EG107" s="10">
        <v>649241.23187847505</v>
      </c>
      <c r="EH107" s="10">
        <v>373178.71356756089</v>
      </c>
      <c r="EI107" s="10">
        <v>105317.1528191753</v>
      </c>
      <c r="EJ107" s="10">
        <v>1297451.5999818821</v>
      </c>
      <c r="EK107" s="10">
        <v>22519.587194860294</v>
      </c>
      <c r="EL107" s="10">
        <v>7091596.9611903746</v>
      </c>
      <c r="EM107" s="11">
        <v>423432030.58448052</v>
      </c>
      <c r="EN107" s="10">
        <v>29294677.800262697</v>
      </c>
      <c r="EO107" s="10">
        <v>95990152.560788155</v>
      </c>
      <c r="EP107" s="10">
        <v>0</v>
      </c>
      <c r="EQ107" s="11">
        <v>125284830.36105084</v>
      </c>
      <c r="ER107" s="10">
        <v>46661633.396582328</v>
      </c>
      <c r="ES107" s="10">
        <v>8760285.2770044375</v>
      </c>
      <c r="ET107" s="11">
        <v>55421918.673586763</v>
      </c>
      <c r="EU107" s="10">
        <v>117731419.22936919</v>
      </c>
      <c r="EV107" s="11">
        <v>298438168.26400679</v>
      </c>
      <c r="EW107" s="10">
        <v>0</v>
      </c>
      <c r="EX107" s="11">
        <v>721553392.03252411</v>
      </c>
      <c r="EY107" s="12">
        <v>-316806.81596320868</v>
      </c>
    </row>
    <row r="108" spans="1:155" s="13" customFormat="1" ht="14.15" customHeight="1" x14ac:dyDescent="0.25">
      <c r="A108" s="23"/>
      <c r="B108" s="8" t="s">
        <v>112</v>
      </c>
      <c r="C108" s="9" t="s">
        <v>263</v>
      </c>
      <c r="D108" s="10">
        <v>569824.80200055207</v>
      </c>
      <c r="E108" s="10">
        <v>82760.302589635379</v>
      </c>
      <c r="F108" s="10">
        <v>569846.45110532991</v>
      </c>
      <c r="G108" s="10">
        <v>104329.61199267679</v>
      </c>
      <c r="H108" s="10">
        <v>118852.36040190634</v>
      </c>
      <c r="I108" s="10">
        <v>1506905.3385819793</v>
      </c>
      <c r="J108" s="10">
        <v>156101.25655322793</v>
      </c>
      <c r="K108" s="10">
        <v>806770.07048033725</v>
      </c>
      <c r="L108" s="10">
        <v>178407.09972693643</v>
      </c>
      <c r="M108" s="10">
        <v>227658.05788940174</v>
      </c>
      <c r="N108" s="10">
        <v>17552.996761154907</v>
      </c>
      <c r="O108" s="10">
        <v>378239.19836925017</v>
      </c>
      <c r="P108" s="10">
        <v>230067.62199802592</v>
      </c>
      <c r="Q108" s="10">
        <v>115389.04344661275</v>
      </c>
      <c r="R108" s="10">
        <v>10454.542368548431</v>
      </c>
      <c r="S108" s="10">
        <v>1320735.5851453827</v>
      </c>
      <c r="T108" s="10">
        <v>63303.636806707211</v>
      </c>
      <c r="U108" s="10">
        <v>356729.75121540041</v>
      </c>
      <c r="V108" s="10">
        <v>45514.181880676711</v>
      </c>
      <c r="W108" s="10">
        <v>334643.04529767891</v>
      </c>
      <c r="X108" s="10">
        <v>95839.901991339066</v>
      </c>
      <c r="Y108" s="10">
        <v>385297.78479964583</v>
      </c>
      <c r="Z108" s="10">
        <v>150575.44521331595</v>
      </c>
      <c r="AA108" s="10">
        <v>170168.13757529572</v>
      </c>
      <c r="AB108" s="10">
        <v>26379.330746121497</v>
      </c>
      <c r="AC108" s="10">
        <v>214788.23367580981</v>
      </c>
      <c r="AD108" s="10">
        <v>183533.85273724428</v>
      </c>
      <c r="AE108" s="10">
        <v>50000.781436212375</v>
      </c>
      <c r="AF108" s="10">
        <v>25905.052953345396</v>
      </c>
      <c r="AG108" s="10">
        <v>47948.614854971369</v>
      </c>
      <c r="AH108" s="10">
        <v>188436.5779916184</v>
      </c>
      <c r="AI108" s="10">
        <v>172843.14792934177</v>
      </c>
      <c r="AJ108" s="10">
        <v>59024.358356694909</v>
      </c>
      <c r="AK108" s="10">
        <v>328765.15713326371</v>
      </c>
      <c r="AL108" s="10">
        <v>76921.355587801285</v>
      </c>
      <c r="AM108" s="10">
        <v>278281.24385543977</v>
      </c>
      <c r="AN108" s="10">
        <v>67403.318034483731</v>
      </c>
      <c r="AO108" s="10">
        <v>162261.94919342094</v>
      </c>
      <c r="AP108" s="10">
        <v>337449.62667609198</v>
      </c>
      <c r="AQ108" s="10">
        <v>407563.78257723316</v>
      </c>
      <c r="AR108" s="10">
        <v>775524.01323208213</v>
      </c>
      <c r="AS108" s="10">
        <v>710059.50504456181</v>
      </c>
      <c r="AT108" s="10">
        <v>53540.004959015379</v>
      </c>
      <c r="AU108" s="10">
        <v>121695.41787414231</v>
      </c>
      <c r="AV108" s="10">
        <v>406869.37162942876</v>
      </c>
      <c r="AW108" s="10">
        <v>408292.96948186157</v>
      </c>
      <c r="AX108" s="10">
        <v>69862.674218493339</v>
      </c>
      <c r="AY108" s="10">
        <v>715992.98043520353</v>
      </c>
      <c r="AZ108" s="10">
        <v>155959.72494686514</v>
      </c>
      <c r="BA108" s="10">
        <v>121448.38906471901</v>
      </c>
      <c r="BB108" s="10">
        <v>217254.62375303046</v>
      </c>
      <c r="BC108" s="10">
        <v>372974.69495253626</v>
      </c>
      <c r="BD108" s="10">
        <v>252117.97065927795</v>
      </c>
      <c r="BE108" s="10">
        <v>394918.26536707184</v>
      </c>
      <c r="BF108" s="10">
        <v>167680.98334961588</v>
      </c>
      <c r="BG108" s="10">
        <v>97615.633709373593</v>
      </c>
      <c r="BH108" s="10">
        <v>209547.07782081453</v>
      </c>
      <c r="BI108" s="10">
        <v>167408.56321333858</v>
      </c>
      <c r="BJ108" s="10">
        <v>620277.98990873515</v>
      </c>
      <c r="BK108" s="10">
        <v>2594096.8619904867</v>
      </c>
      <c r="BL108" s="10">
        <v>350246.18305536738</v>
      </c>
      <c r="BM108" s="10">
        <v>757593.13778538187</v>
      </c>
      <c r="BN108" s="10">
        <v>200993.81124982706</v>
      </c>
      <c r="BO108" s="10">
        <v>725389.06149387883</v>
      </c>
      <c r="BP108" s="10">
        <v>77818.246820689907</v>
      </c>
      <c r="BQ108" s="10">
        <v>106767.9906895188</v>
      </c>
      <c r="BR108" s="10">
        <v>85856.082255965375</v>
      </c>
      <c r="BS108" s="10">
        <v>143719.83262507059</v>
      </c>
      <c r="BT108" s="10">
        <v>19048.408803776943</v>
      </c>
      <c r="BU108" s="10">
        <v>411168.72518630425</v>
      </c>
      <c r="BV108" s="10">
        <v>264453.38738322421</v>
      </c>
      <c r="BW108" s="10">
        <v>80770.222309864359</v>
      </c>
      <c r="BX108" s="10">
        <v>66630.752640493462</v>
      </c>
      <c r="BY108" s="10">
        <v>249759.71099908906</v>
      </c>
      <c r="BZ108" s="10">
        <v>267908.72559498809</v>
      </c>
      <c r="CA108" s="10">
        <v>268478.40106113354</v>
      </c>
      <c r="CB108" s="10">
        <v>109371.71927968065</v>
      </c>
      <c r="CC108" s="10">
        <v>39748.286042666878</v>
      </c>
      <c r="CD108" s="10">
        <v>71111.030976125345</v>
      </c>
      <c r="CE108" s="10">
        <v>72225.095085617111</v>
      </c>
      <c r="CF108" s="10">
        <v>262741.70727068308</v>
      </c>
      <c r="CG108" s="10">
        <v>227797.97879294379</v>
      </c>
      <c r="CH108" s="10">
        <v>67007.195006212074</v>
      </c>
      <c r="CI108" s="10">
        <v>115497.69658487095</v>
      </c>
      <c r="CJ108" s="10">
        <v>52519.450730539698</v>
      </c>
      <c r="CK108" s="10">
        <v>84515.731203858391</v>
      </c>
      <c r="CL108" s="10">
        <v>157608.97720124965</v>
      </c>
      <c r="CM108" s="10">
        <v>42982.289659195943</v>
      </c>
      <c r="CN108" s="10">
        <v>29943.060120970371</v>
      </c>
      <c r="CO108" s="10">
        <v>222286.24888587149</v>
      </c>
      <c r="CP108" s="10">
        <v>54795.072825400959</v>
      </c>
      <c r="CQ108" s="10">
        <v>145511.24561650373</v>
      </c>
      <c r="CR108" s="10">
        <v>64650.844747888397</v>
      </c>
      <c r="CS108" s="10">
        <v>44221.136141716182</v>
      </c>
      <c r="CT108" s="10">
        <v>10767.687722400851</v>
      </c>
      <c r="CU108" s="10">
        <v>1161095.2518900812</v>
      </c>
      <c r="CV108" s="10">
        <v>35804.590057098125</v>
      </c>
      <c r="CW108" s="10">
        <v>7766.6383590357618</v>
      </c>
      <c r="CX108" s="10">
        <v>960919.9350853276</v>
      </c>
      <c r="CY108" s="10">
        <v>457203.6606923691</v>
      </c>
      <c r="CZ108" s="10">
        <v>219613.5096880942</v>
      </c>
      <c r="DA108" s="10">
        <v>132681.23432480515</v>
      </c>
      <c r="DB108" s="10">
        <v>2889589.2242626231</v>
      </c>
      <c r="DC108" s="10">
        <v>422397.09534691938</v>
      </c>
      <c r="DD108" s="10">
        <v>124960.62929512639</v>
      </c>
      <c r="DE108" s="10">
        <v>23238.716768111841</v>
      </c>
      <c r="DF108" s="10">
        <v>58307.603523106962</v>
      </c>
      <c r="DG108" s="10">
        <v>35037.887145152672</v>
      </c>
      <c r="DH108" s="10">
        <v>2314215.990529079</v>
      </c>
      <c r="DI108" s="10">
        <v>793377.28648223088</v>
      </c>
      <c r="DJ108" s="10">
        <v>159070.48198811544</v>
      </c>
      <c r="DK108" s="10">
        <v>32762.186211944696</v>
      </c>
      <c r="DL108" s="10">
        <v>408779.8307599317</v>
      </c>
      <c r="DM108" s="10">
        <v>69502.633596567059</v>
      </c>
      <c r="DN108" s="10">
        <v>87966.312966564234</v>
      </c>
      <c r="DO108" s="10">
        <v>690355.69463182718</v>
      </c>
      <c r="DP108" s="10">
        <v>18938.497219306413</v>
      </c>
      <c r="DQ108" s="10">
        <v>52684.209533534464</v>
      </c>
      <c r="DR108" s="10">
        <v>143513.69646667043</v>
      </c>
      <c r="DS108" s="10">
        <v>59011.147043166762</v>
      </c>
      <c r="DT108" s="10">
        <v>1478380.8050479162</v>
      </c>
      <c r="DU108" s="10">
        <v>215806.81806545466</v>
      </c>
      <c r="DV108" s="10">
        <v>357206.66852817824</v>
      </c>
      <c r="DW108" s="10">
        <v>174623.42374133604</v>
      </c>
      <c r="DX108" s="10">
        <v>27418.505279929021</v>
      </c>
      <c r="DY108" s="10">
        <v>34348.689649054402</v>
      </c>
      <c r="DZ108" s="10">
        <v>164213.3220277424</v>
      </c>
      <c r="EA108" s="10">
        <v>125414.14530509718</v>
      </c>
      <c r="EB108" s="10">
        <v>217099.16294975817</v>
      </c>
      <c r="EC108" s="10">
        <v>599110.96546305763</v>
      </c>
      <c r="ED108" s="10">
        <v>169794.82120421241</v>
      </c>
      <c r="EE108" s="10">
        <v>3110.5599709192684</v>
      </c>
      <c r="EF108" s="10">
        <v>131421.58364195772</v>
      </c>
      <c r="EG108" s="10">
        <v>109674.52433816704</v>
      </c>
      <c r="EH108" s="10">
        <v>34442.5073902187</v>
      </c>
      <c r="EI108" s="10">
        <v>8805.5612031375258</v>
      </c>
      <c r="EJ108" s="10">
        <v>13818.598489484219</v>
      </c>
      <c r="EK108" s="10">
        <v>11263.589697617883</v>
      </c>
      <c r="EL108" s="10">
        <v>2107466.6595511781</v>
      </c>
      <c r="EM108" s="11">
        <v>42550730.312800936</v>
      </c>
      <c r="EN108" s="10">
        <v>995257.97946045408</v>
      </c>
      <c r="EO108" s="10">
        <v>5493066.9557742439</v>
      </c>
      <c r="EP108" s="10">
        <v>898222.60565563443</v>
      </c>
      <c r="EQ108" s="11">
        <v>7386547.5408903323</v>
      </c>
      <c r="ER108" s="10">
        <v>922102.66691567714</v>
      </c>
      <c r="ES108" s="10">
        <v>371313.20033980563</v>
      </c>
      <c r="ET108" s="11">
        <v>1293415.8672554828</v>
      </c>
      <c r="EU108" s="10">
        <v>2011129.4491010844</v>
      </c>
      <c r="EV108" s="11">
        <v>10691092.8572469</v>
      </c>
      <c r="EW108" s="10">
        <v>2428976.8501447826</v>
      </c>
      <c r="EX108" s="11">
        <v>50799440.000000015</v>
      </c>
      <c r="EY108" s="12">
        <v>-13406.319903038442</v>
      </c>
    </row>
    <row r="109" spans="1:155" s="13" customFormat="1" ht="14.15" customHeight="1" x14ac:dyDescent="0.25">
      <c r="A109" s="23"/>
      <c r="B109" s="8" t="s">
        <v>113</v>
      </c>
      <c r="C109" s="9" t="s">
        <v>264</v>
      </c>
      <c r="D109" s="10">
        <v>1892501.7465621787</v>
      </c>
      <c r="E109" s="10">
        <v>335511.90693680709</v>
      </c>
      <c r="F109" s="10">
        <v>1616965.6155142107</v>
      </c>
      <c r="G109" s="10">
        <v>673101.09508234437</v>
      </c>
      <c r="H109" s="10">
        <v>660169.74672711652</v>
      </c>
      <c r="I109" s="10">
        <v>2276503.7851835443</v>
      </c>
      <c r="J109" s="10">
        <v>451816.01560223749</v>
      </c>
      <c r="K109" s="10">
        <v>1160177.635179973</v>
      </c>
      <c r="L109" s="10">
        <v>698222.08581677219</v>
      </c>
      <c r="M109" s="10">
        <v>1385637.5411334923</v>
      </c>
      <c r="N109" s="10">
        <v>189307.98622388768</v>
      </c>
      <c r="O109" s="10">
        <v>1505823.061398692</v>
      </c>
      <c r="P109" s="10">
        <v>1221513.1163237661</v>
      </c>
      <c r="Q109" s="10">
        <v>1033388.7822769681</v>
      </c>
      <c r="R109" s="10">
        <v>198050.16319533088</v>
      </c>
      <c r="S109" s="10">
        <v>2233126.1212859126</v>
      </c>
      <c r="T109" s="10">
        <v>859979.95575064502</v>
      </c>
      <c r="U109" s="10">
        <v>1516429.0545407319</v>
      </c>
      <c r="V109" s="10">
        <v>472449.56862073671</v>
      </c>
      <c r="W109" s="10">
        <v>883791.56200180668</v>
      </c>
      <c r="X109" s="10">
        <v>541948.90163743938</v>
      </c>
      <c r="Y109" s="10">
        <v>1971946.4035491743</v>
      </c>
      <c r="Z109" s="10">
        <v>1058349.2587455295</v>
      </c>
      <c r="AA109" s="10">
        <v>2063842.5183694582</v>
      </c>
      <c r="AB109" s="10">
        <v>685338.37437174434</v>
      </c>
      <c r="AC109" s="10">
        <v>2737005.4246465745</v>
      </c>
      <c r="AD109" s="10">
        <v>336708.00925185508</v>
      </c>
      <c r="AE109" s="10">
        <v>305770.98773511226</v>
      </c>
      <c r="AF109" s="10">
        <v>349169.1037229849</v>
      </c>
      <c r="AG109" s="10">
        <v>479154.19116583175</v>
      </c>
      <c r="AH109" s="10">
        <v>2210709.8841669429</v>
      </c>
      <c r="AI109" s="10">
        <v>929736.38815796748</v>
      </c>
      <c r="AJ109" s="10">
        <v>900926.93901668291</v>
      </c>
      <c r="AK109" s="10">
        <v>3001573.1739368523</v>
      </c>
      <c r="AL109" s="10">
        <v>1058269.3180558553</v>
      </c>
      <c r="AM109" s="10">
        <v>2884528.2275469797</v>
      </c>
      <c r="AN109" s="10">
        <v>1114398.2144065537</v>
      </c>
      <c r="AO109" s="10">
        <v>1393448.8730356444</v>
      </c>
      <c r="AP109" s="10">
        <v>1323525.4907622738</v>
      </c>
      <c r="AQ109" s="10">
        <v>764659.44140797714</v>
      </c>
      <c r="AR109" s="10">
        <v>3024097.8061576393</v>
      </c>
      <c r="AS109" s="10">
        <v>887384.44854690263</v>
      </c>
      <c r="AT109" s="10">
        <v>292497.21775003109</v>
      </c>
      <c r="AU109" s="10">
        <v>1323926.429248895</v>
      </c>
      <c r="AV109" s="10">
        <v>1720864.9452308491</v>
      </c>
      <c r="AW109" s="10">
        <v>3828207.2429643944</v>
      </c>
      <c r="AX109" s="10">
        <v>688674.41449603217</v>
      </c>
      <c r="AY109" s="10">
        <v>2855134.8057197267</v>
      </c>
      <c r="AZ109" s="10">
        <v>788431.94061684166</v>
      </c>
      <c r="BA109" s="10">
        <v>1564721.1504250756</v>
      </c>
      <c r="BB109" s="10">
        <v>3508142.0377678555</v>
      </c>
      <c r="BC109" s="10">
        <v>2320059.0012480863</v>
      </c>
      <c r="BD109" s="10">
        <v>3023923.0361201316</v>
      </c>
      <c r="BE109" s="10">
        <v>3194333.3797933822</v>
      </c>
      <c r="BF109" s="10">
        <v>1453970.4404332796</v>
      </c>
      <c r="BG109" s="10">
        <v>568550.53268150613</v>
      </c>
      <c r="BH109" s="10">
        <v>684132.12479113624</v>
      </c>
      <c r="BI109" s="10">
        <v>777442.36261305504</v>
      </c>
      <c r="BJ109" s="10">
        <v>2390672.4263335122</v>
      </c>
      <c r="BK109" s="10">
        <v>6353483.7266114643</v>
      </c>
      <c r="BL109" s="10">
        <v>563634.37439283321</v>
      </c>
      <c r="BM109" s="10">
        <v>1974940.3056679734</v>
      </c>
      <c r="BN109" s="10">
        <v>1429357.4546702674</v>
      </c>
      <c r="BO109" s="10">
        <v>5856057.0766981179</v>
      </c>
      <c r="BP109" s="10">
        <v>790818.95419903612</v>
      </c>
      <c r="BQ109" s="10">
        <v>921985.34834144579</v>
      </c>
      <c r="BR109" s="10">
        <v>1001858.3224883983</v>
      </c>
      <c r="BS109" s="10">
        <v>1194014.8788237884</v>
      </c>
      <c r="BT109" s="10">
        <v>220740.78589980488</v>
      </c>
      <c r="BU109" s="10">
        <v>2932929.8679378014</v>
      </c>
      <c r="BV109" s="10">
        <v>2300936.1008323333</v>
      </c>
      <c r="BW109" s="10">
        <v>749102.65433675214</v>
      </c>
      <c r="BX109" s="10">
        <v>676777.59066440444</v>
      </c>
      <c r="BY109" s="10">
        <v>1891296.3402001457</v>
      </c>
      <c r="BZ109" s="10">
        <v>5020726.3640006687</v>
      </c>
      <c r="CA109" s="10">
        <v>3386541.7328184815</v>
      </c>
      <c r="CB109" s="10">
        <v>415144.4930043997</v>
      </c>
      <c r="CC109" s="10">
        <v>536377.55725123361</v>
      </c>
      <c r="CD109" s="10">
        <v>856111.10109969077</v>
      </c>
      <c r="CE109" s="10">
        <v>870235.73112929042</v>
      </c>
      <c r="CF109" s="10">
        <v>2094943.9359053194</v>
      </c>
      <c r="CG109" s="10">
        <v>1651472.599210707</v>
      </c>
      <c r="CH109" s="10">
        <v>594806.36439885572</v>
      </c>
      <c r="CI109" s="10">
        <v>2005544.7941375249</v>
      </c>
      <c r="CJ109" s="10">
        <v>591160.43208328704</v>
      </c>
      <c r="CK109" s="10">
        <v>1017918.577927395</v>
      </c>
      <c r="CL109" s="10">
        <v>765000.46994888328</v>
      </c>
      <c r="CM109" s="10">
        <v>228364.94281629112</v>
      </c>
      <c r="CN109" s="10">
        <v>492483.15148262592</v>
      </c>
      <c r="CO109" s="10">
        <v>1892511.8352791646</v>
      </c>
      <c r="CP109" s="10">
        <v>583974.68538293289</v>
      </c>
      <c r="CQ109" s="10">
        <v>733014.57190435356</v>
      </c>
      <c r="CR109" s="10">
        <v>473896.99685533543</v>
      </c>
      <c r="CS109" s="10">
        <v>518340.54488439712</v>
      </c>
      <c r="CT109" s="10">
        <v>154634.52129623111</v>
      </c>
      <c r="CU109" s="10">
        <v>3260667.8939058511</v>
      </c>
      <c r="CV109" s="10">
        <v>123548.44259363564</v>
      </c>
      <c r="CW109" s="10">
        <v>143740.45268506973</v>
      </c>
      <c r="CX109" s="10">
        <v>16261895.0255458</v>
      </c>
      <c r="CY109" s="10">
        <v>13352197.089287911</v>
      </c>
      <c r="CZ109" s="10">
        <v>3092033.093639364</v>
      </c>
      <c r="DA109" s="10">
        <v>1785275.1476846072</v>
      </c>
      <c r="DB109" s="10">
        <v>8093302.2755196411</v>
      </c>
      <c r="DC109" s="10">
        <v>250916.23764096003</v>
      </c>
      <c r="DD109" s="10">
        <v>19460319.027767919</v>
      </c>
      <c r="DE109" s="10">
        <v>207749.53299373132</v>
      </c>
      <c r="DF109" s="10">
        <v>334510.49945694872</v>
      </c>
      <c r="DG109" s="10">
        <v>76128.551306342692</v>
      </c>
      <c r="DH109" s="10">
        <v>3249565.1958643654</v>
      </c>
      <c r="DI109" s="10">
        <v>2590231.4994121199</v>
      </c>
      <c r="DJ109" s="10">
        <v>555161.53315726761</v>
      </c>
      <c r="DK109" s="10">
        <v>581402.50517808471</v>
      </c>
      <c r="DL109" s="10">
        <v>2185246.7273777532</v>
      </c>
      <c r="DM109" s="10">
        <v>487192.38948909019</v>
      </c>
      <c r="DN109" s="10">
        <v>569501.71563608735</v>
      </c>
      <c r="DO109" s="10">
        <v>2908364.5548791694</v>
      </c>
      <c r="DP109" s="10">
        <v>79666.135723718093</v>
      </c>
      <c r="DQ109" s="10">
        <v>207877.88342182228</v>
      </c>
      <c r="DR109" s="10">
        <v>583178.68095635646</v>
      </c>
      <c r="DS109" s="10">
        <v>191925.28501327289</v>
      </c>
      <c r="DT109" s="10">
        <v>7436454.8161487244</v>
      </c>
      <c r="DU109" s="10">
        <v>722443.2170262353</v>
      </c>
      <c r="DV109" s="10">
        <v>1579506.7546456151</v>
      </c>
      <c r="DW109" s="10">
        <v>604054.21342711325</v>
      </c>
      <c r="DX109" s="10">
        <v>188635.34221662604</v>
      </c>
      <c r="DY109" s="10">
        <v>130914.89676897932</v>
      </c>
      <c r="DZ109" s="10">
        <v>901318.52539939503</v>
      </c>
      <c r="EA109" s="10">
        <v>718774.20378049382</v>
      </c>
      <c r="EB109" s="10">
        <v>804662.86154121603</v>
      </c>
      <c r="EC109" s="10">
        <v>1121413.6165374401</v>
      </c>
      <c r="ED109" s="10">
        <v>1965201.877489185</v>
      </c>
      <c r="EE109" s="10">
        <v>21165.99968486109</v>
      </c>
      <c r="EF109" s="10">
        <v>526436.69237385108</v>
      </c>
      <c r="EG109" s="10">
        <v>226845.81574675353</v>
      </c>
      <c r="EH109" s="10">
        <v>115579.61438472883</v>
      </c>
      <c r="EI109" s="10">
        <v>31523.34239585527</v>
      </c>
      <c r="EJ109" s="10">
        <v>211515.1492068058</v>
      </c>
      <c r="EK109" s="10">
        <v>30313.127499129496</v>
      </c>
      <c r="EL109" s="10">
        <v>4499464.6962568425</v>
      </c>
      <c r="EM109" s="11">
        <v>238479602.73523325</v>
      </c>
      <c r="EN109" s="10">
        <v>8310603.8849870851</v>
      </c>
      <c r="EO109" s="10">
        <v>33756947.951109454</v>
      </c>
      <c r="EP109" s="10">
        <v>16025532.879457671</v>
      </c>
      <c r="EQ109" s="11">
        <v>58093084.715554208</v>
      </c>
      <c r="ER109" s="10">
        <v>14009336.935575046</v>
      </c>
      <c r="ES109" s="10">
        <v>1732260.0888812083</v>
      </c>
      <c r="ET109" s="11">
        <v>15741597.024456253</v>
      </c>
      <c r="EU109" s="10">
        <v>16830047.702829223</v>
      </c>
      <c r="EV109" s="11">
        <v>90664729.442839682</v>
      </c>
      <c r="EW109" s="10">
        <v>4383197.8643148374</v>
      </c>
      <c r="EX109" s="11">
        <v>324701578.36632097</v>
      </c>
      <c r="EY109" s="12">
        <v>-59555.947437107563</v>
      </c>
    </row>
    <row r="110" spans="1:155" s="13" customFormat="1" ht="14.15" customHeight="1" x14ac:dyDescent="0.25">
      <c r="A110" s="23"/>
      <c r="B110" s="8" t="s">
        <v>114</v>
      </c>
      <c r="C110" s="9" t="s">
        <v>265</v>
      </c>
      <c r="D110" s="10">
        <v>270585.83850282611</v>
      </c>
      <c r="E110" s="10">
        <v>37321.561164769075</v>
      </c>
      <c r="F110" s="10">
        <v>365124.28711216012</v>
      </c>
      <c r="G110" s="10">
        <v>179116.42368242887</v>
      </c>
      <c r="H110" s="10">
        <v>98989.397591933302</v>
      </c>
      <c r="I110" s="10">
        <v>471492.52897796943</v>
      </c>
      <c r="J110" s="10">
        <v>76835.428762197902</v>
      </c>
      <c r="K110" s="10">
        <v>793762.51476828242</v>
      </c>
      <c r="L110" s="10">
        <v>46394.916247748333</v>
      </c>
      <c r="M110" s="10">
        <v>166120.96698310453</v>
      </c>
      <c r="N110" s="10">
        <v>14115.333405502912</v>
      </c>
      <c r="O110" s="10">
        <v>128059.52204311805</v>
      </c>
      <c r="P110" s="10">
        <v>168259.81216690544</v>
      </c>
      <c r="Q110" s="10">
        <v>140135.2382158532</v>
      </c>
      <c r="R110" s="10">
        <v>15758.679467581545</v>
      </c>
      <c r="S110" s="10">
        <v>723425.69433325774</v>
      </c>
      <c r="T110" s="10">
        <v>142268.57785627578</v>
      </c>
      <c r="U110" s="10">
        <v>245106.45326761578</v>
      </c>
      <c r="V110" s="10">
        <v>25418.786681293237</v>
      </c>
      <c r="W110" s="10">
        <v>137577.9225446138</v>
      </c>
      <c r="X110" s="10">
        <v>66844.222782048339</v>
      </c>
      <c r="Y110" s="10">
        <v>188013.27872160103</v>
      </c>
      <c r="Z110" s="10">
        <v>65980.504074298995</v>
      </c>
      <c r="AA110" s="10">
        <v>93147.128150255565</v>
      </c>
      <c r="AB110" s="10">
        <v>17006.416782500222</v>
      </c>
      <c r="AC110" s="10">
        <v>345891.9594464362</v>
      </c>
      <c r="AD110" s="10">
        <v>115945.37527874747</v>
      </c>
      <c r="AE110" s="10">
        <v>35399.698062907395</v>
      </c>
      <c r="AF110" s="10">
        <v>48681.863096115099</v>
      </c>
      <c r="AG110" s="10">
        <v>91368.962608196089</v>
      </c>
      <c r="AH110" s="10">
        <v>265995.32615982223</v>
      </c>
      <c r="AI110" s="10">
        <v>124794.07746783528</v>
      </c>
      <c r="AJ110" s="10">
        <v>95821.045279328595</v>
      </c>
      <c r="AK110" s="10">
        <v>173097.12386548339</v>
      </c>
      <c r="AL110" s="10">
        <v>93488.195837530744</v>
      </c>
      <c r="AM110" s="10">
        <v>226087.56364983687</v>
      </c>
      <c r="AN110" s="10">
        <v>49184.069902682983</v>
      </c>
      <c r="AO110" s="10">
        <v>196373.79484128638</v>
      </c>
      <c r="AP110" s="10">
        <v>477827.63371900376</v>
      </c>
      <c r="AQ110" s="10">
        <v>176504.64362947881</v>
      </c>
      <c r="AR110" s="10">
        <v>657198.69618700352</v>
      </c>
      <c r="AS110" s="10">
        <v>134183.06994226677</v>
      </c>
      <c r="AT110" s="10">
        <v>54484.790000493609</v>
      </c>
      <c r="AU110" s="10">
        <v>95025.180231215898</v>
      </c>
      <c r="AV110" s="10">
        <v>310404.43006700149</v>
      </c>
      <c r="AW110" s="10">
        <v>253379.21546991731</v>
      </c>
      <c r="AX110" s="10">
        <v>44213.340314758352</v>
      </c>
      <c r="AY110" s="10">
        <v>302532.82360706502</v>
      </c>
      <c r="AZ110" s="10">
        <v>112933.36282791744</v>
      </c>
      <c r="BA110" s="10">
        <v>161336.12579759091</v>
      </c>
      <c r="BB110" s="10">
        <v>292879.93885129009</v>
      </c>
      <c r="BC110" s="10">
        <v>457490.36012043909</v>
      </c>
      <c r="BD110" s="10">
        <v>216926.56328179291</v>
      </c>
      <c r="BE110" s="10">
        <v>243923.05442030935</v>
      </c>
      <c r="BF110" s="10">
        <v>184398.38283936327</v>
      </c>
      <c r="BG110" s="10">
        <v>69538.077837156481</v>
      </c>
      <c r="BH110" s="10">
        <v>97020.841988369968</v>
      </c>
      <c r="BI110" s="10">
        <v>68056.432452881782</v>
      </c>
      <c r="BJ110" s="10">
        <v>362918.18958585215</v>
      </c>
      <c r="BK110" s="10">
        <v>1835049.0412278317</v>
      </c>
      <c r="BL110" s="10">
        <v>45515.524599494362</v>
      </c>
      <c r="BM110" s="10">
        <v>191612.50791732513</v>
      </c>
      <c r="BN110" s="10">
        <v>136353.81251219023</v>
      </c>
      <c r="BO110" s="10">
        <v>789746.7639721618</v>
      </c>
      <c r="BP110" s="10">
        <v>70958.24259466058</v>
      </c>
      <c r="BQ110" s="10">
        <v>82208.316069165608</v>
      </c>
      <c r="BR110" s="10">
        <v>464076.79908713058</v>
      </c>
      <c r="BS110" s="10">
        <v>191147.82130010691</v>
      </c>
      <c r="BT110" s="10">
        <v>51841.287610524174</v>
      </c>
      <c r="BU110" s="10">
        <v>450839.76006754918</v>
      </c>
      <c r="BV110" s="10">
        <v>282593.04375020682</v>
      </c>
      <c r="BW110" s="10">
        <v>93946.920164782408</v>
      </c>
      <c r="BX110" s="10">
        <v>64040.438613191523</v>
      </c>
      <c r="BY110" s="10">
        <v>187401.75789068299</v>
      </c>
      <c r="BZ110" s="10">
        <v>660126.52489735268</v>
      </c>
      <c r="CA110" s="10">
        <v>794320.70918774325</v>
      </c>
      <c r="CB110" s="10">
        <v>67585.572038620536</v>
      </c>
      <c r="CC110" s="10">
        <v>224143.93944082348</v>
      </c>
      <c r="CD110" s="10">
        <v>77076.418283625986</v>
      </c>
      <c r="CE110" s="10">
        <v>72389.536703246151</v>
      </c>
      <c r="CF110" s="10">
        <v>353094.56517469342</v>
      </c>
      <c r="CG110" s="10">
        <v>121828.14928516341</v>
      </c>
      <c r="CH110" s="10">
        <v>40244.805401278907</v>
      </c>
      <c r="CI110" s="10">
        <v>334845.27234455955</v>
      </c>
      <c r="CJ110" s="10">
        <v>61096.397714406863</v>
      </c>
      <c r="CK110" s="10">
        <v>266724.43556751893</v>
      </c>
      <c r="CL110" s="10">
        <v>147374.61669376236</v>
      </c>
      <c r="CM110" s="10">
        <v>25596.49007428667</v>
      </c>
      <c r="CN110" s="10">
        <v>63458.598442383191</v>
      </c>
      <c r="CO110" s="10">
        <v>351346.04008175206</v>
      </c>
      <c r="CP110" s="10">
        <v>72763.122999441999</v>
      </c>
      <c r="CQ110" s="10">
        <v>62150.214453728055</v>
      </c>
      <c r="CR110" s="10">
        <v>49586.681156380728</v>
      </c>
      <c r="CS110" s="10">
        <v>45587.048297008332</v>
      </c>
      <c r="CT110" s="10">
        <v>34288.177693227051</v>
      </c>
      <c r="CU110" s="10">
        <v>886633.8332711868</v>
      </c>
      <c r="CV110" s="10">
        <v>92275.252528953075</v>
      </c>
      <c r="CW110" s="10">
        <v>3633.137047164767</v>
      </c>
      <c r="CX110" s="10">
        <v>954875.44432903256</v>
      </c>
      <c r="CY110" s="10">
        <v>355590.34155388491</v>
      </c>
      <c r="CZ110" s="10">
        <v>92251.814407146972</v>
      </c>
      <c r="DA110" s="10">
        <v>156891.65548010843</v>
      </c>
      <c r="DB110" s="10">
        <v>3133884.3889443805</v>
      </c>
      <c r="DC110" s="10">
        <v>25877.071678378306</v>
      </c>
      <c r="DD110" s="10">
        <v>311913.44477606931</v>
      </c>
      <c r="DE110" s="10">
        <v>3458868.2827627524</v>
      </c>
      <c r="DF110" s="10">
        <v>40652.84720681834</v>
      </c>
      <c r="DG110" s="10">
        <v>25089.306288859301</v>
      </c>
      <c r="DH110" s="10">
        <v>648373.87122952938</v>
      </c>
      <c r="DI110" s="10">
        <v>778791.87876072421</v>
      </c>
      <c r="DJ110" s="10">
        <v>32421.69627759307</v>
      </c>
      <c r="DK110" s="10">
        <v>26523.792805188121</v>
      </c>
      <c r="DL110" s="10">
        <v>281529.52719303203</v>
      </c>
      <c r="DM110" s="10">
        <v>26233.382636344981</v>
      </c>
      <c r="DN110" s="10">
        <v>44612.467269205241</v>
      </c>
      <c r="DO110" s="10">
        <v>58553.26134761209</v>
      </c>
      <c r="DP110" s="10">
        <v>3505.1804748277073</v>
      </c>
      <c r="DQ110" s="10">
        <v>6081.5729702266135</v>
      </c>
      <c r="DR110" s="10">
        <v>78944.247870107967</v>
      </c>
      <c r="DS110" s="10">
        <v>44959.483386581778</v>
      </c>
      <c r="DT110" s="10">
        <v>1041095.1395382225</v>
      </c>
      <c r="DU110" s="10">
        <v>58537.614800540796</v>
      </c>
      <c r="DV110" s="10">
        <v>240400.81895499764</v>
      </c>
      <c r="DW110" s="10">
        <v>52992.817367087133</v>
      </c>
      <c r="DX110" s="10">
        <v>7898.3780296284076</v>
      </c>
      <c r="DY110" s="10">
        <v>29316.430599403062</v>
      </c>
      <c r="DZ110" s="10">
        <v>196256.29870889345</v>
      </c>
      <c r="EA110" s="10">
        <v>87411.699838818866</v>
      </c>
      <c r="EB110" s="10">
        <v>123269.20255020678</v>
      </c>
      <c r="EC110" s="10">
        <v>57069.502344691944</v>
      </c>
      <c r="ED110" s="10">
        <v>110370.75365448612</v>
      </c>
      <c r="EE110" s="10">
        <v>1489.1717285828352</v>
      </c>
      <c r="EF110" s="10">
        <v>24153.410065764136</v>
      </c>
      <c r="EG110" s="10">
        <v>23471.806886272516</v>
      </c>
      <c r="EH110" s="10">
        <v>14217.361292770847</v>
      </c>
      <c r="EI110" s="10">
        <v>2170.773243345277</v>
      </c>
      <c r="EJ110" s="10">
        <v>6381.3035324099783</v>
      </c>
      <c r="EK110" s="10">
        <v>472.36646877620274</v>
      </c>
      <c r="EL110" s="10">
        <v>134482.60181690246</v>
      </c>
      <c r="EM110" s="11">
        <v>33955549.630179025</v>
      </c>
      <c r="EN110" s="10">
        <v>1028510.7869495712</v>
      </c>
      <c r="EO110" s="10">
        <v>2408672.1907532485</v>
      </c>
      <c r="EP110" s="10">
        <v>1724193.013562463</v>
      </c>
      <c r="EQ110" s="11">
        <v>5161375.991265283</v>
      </c>
      <c r="ER110" s="10">
        <v>2219624.289386726</v>
      </c>
      <c r="ES110" s="10">
        <v>329180.13832622964</v>
      </c>
      <c r="ET110" s="11">
        <v>2548804.4277129555</v>
      </c>
      <c r="EU110" s="10">
        <v>19835776.459262382</v>
      </c>
      <c r="EV110" s="11">
        <v>27545956.878240623</v>
      </c>
      <c r="EW110" s="10">
        <v>3347882.7809601496</v>
      </c>
      <c r="EX110" s="11">
        <v>58146750.155197717</v>
      </c>
      <c r="EY110" s="12">
        <v>-6873.5722617805004</v>
      </c>
    </row>
    <row r="111" spans="1:155" s="13" customFormat="1" ht="14.15" customHeight="1" x14ac:dyDescent="0.25">
      <c r="A111" s="23"/>
      <c r="B111" s="8" t="s">
        <v>115</v>
      </c>
      <c r="C111" s="9" t="s">
        <v>266</v>
      </c>
      <c r="D111" s="10">
        <v>33863.71455481452</v>
      </c>
      <c r="E111" s="10">
        <v>33323.07631469339</v>
      </c>
      <c r="F111" s="10">
        <v>6937.1932641127078</v>
      </c>
      <c r="G111" s="10">
        <v>27361.227259349303</v>
      </c>
      <c r="H111" s="10">
        <v>83130.227727245408</v>
      </c>
      <c r="I111" s="10">
        <v>144430.85631854876</v>
      </c>
      <c r="J111" s="10">
        <v>46083.757790220283</v>
      </c>
      <c r="K111" s="10">
        <v>85744.282606553345</v>
      </c>
      <c r="L111" s="10">
        <v>51392.136675144371</v>
      </c>
      <c r="M111" s="10">
        <v>20724.060358941202</v>
      </c>
      <c r="N111" s="10">
        <v>13148.275564791549</v>
      </c>
      <c r="O111" s="10">
        <v>11777.618781423978</v>
      </c>
      <c r="P111" s="10">
        <v>41112.813130052447</v>
      </c>
      <c r="Q111" s="10">
        <v>7259.4551980874676</v>
      </c>
      <c r="R111" s="10">
        <v>2502.6597872346479</v>
      </c>
      <c r="S111" s="10">
        <v>34463.530481641646</v>
      </c>
      <c r="T111" s="10">
        <v>37667.400719246572</v>
      </c>
      <c r="U111" s="10">
        <v>79046.826276924956</v>
      </c>
      <c r="V111" s="10">
        <v>11026.613016298053</v>
      </c>
      <c r="W111" s="10">
        <v>25285.699959555444</v>
      </c>
      <c r="X111" s="10">
        <v>12891.418997344332</v>
      </c>
      <c r="Y111" s="10">
        <v>117129.71987789217</v>
      </c>
      <c r="Z111" s="10">
        <v>45247.963762374187</v>
      </c>
      <c r="AA111" s="10">
        <v>49921.985910123331</v>
      </c>
      <c r="AB111" s="10">
        <v>75027.011749561789</v>
      </c>
      <c r="AC111" s="10">
        <v>168267.22876529238</v>
      </c>
      <c r="AD111" s="10">
        <v>15510.684076893796</v>
      </c>
      <c r="AE111" s="10">
        <v>13752.260973744904</v>
      </c>
      <c r="AF111" s="10">
        <v>20716.872534916638</v>
      </c>
      <c r="AG111" s="10">
        <v>31686.546970448311</v>
      </c>
      <c r="AH111" s="10">
        <v>251544.27730583996</v>
      </c>
      <c r="AI111" s="10">
        <v>64883.547626966058</v>
      </c>
      <c r="AJ111" s="10">
        <v>68665.724156676879</v>
      </c>
      <c r="AK111" s="10">
        <v>108268.91732775175</v>
      </c>
      <c r="AL111" s="10">
        <v>72619.038206570956</v>
      </c>
      <c r="AM111" s="10">
        <v>108153.49806477553</v>
      </c>
      <c r="AN111" s="10">
        <v>110756.45343635326</v>
      </c>
      <c r="AO111" s="10">
        <v>195833.97295959477</v>
      </c>
      <c r="AP111" s="10">
        <v>69034.367628553722</v>
      </c>
      <c r="AQ111" s="10">
        <v>10714.044844754924</v>
      </c>
      <c r="AR111" s="10">
        <v>116744.44603963608</v>
      </c>
      <c r="AS111" s="10">
        <v>42793.219857715623</v>
      </c>
      <c r="AT111" s="10">
        <v>16283.2716311525</v>
      </c>
      <c r="AU111" s="10">
        <v>81526.19124152507</v>
      </c>
      <c r="AV111" s="10">
        <v>69543.745649949837</v>
      </c>
      <c r="AW111" s="10">
        <v>213216.72957885472</v>
      </c>
      <c r="AX111" s="10">
        <v>49277.318362564103</v>
      </c>
      <c r="AY111" s="10">
        <v>800869.88898900023</v>
      </c>
      <c r="AZ111" s="10">
        <v>34793.516146843052</v>
      </c>
      <c r="BA111" s="10">
        <v>72881.208509822274</v>
      </c>
      <c r="BB111" s="10">
        <v>270062.07797567412</v>
      </c>
      <c r="BC111" s="10">
        <v>45236.95036240539</v>
      </c>
      <c r="BD111" s="10">
        <v>67341.138431835614</v>
      </c>
      <c r="BE111" s="10">
        <v>127176.51863855522</v>
      </c>
      <c r="BF111" s="10">
        <v>113789.32480588606</v>
      </c>
      <c r="BG111" s="10">
        <v>65893.526148414996</v>
      </c>
      <c r="BH111" s="10">
        <v>39721.900384333319</v>
      </c>
      <c r="BI111" s="10">
        <v>86013.83339071415</v>
      </c>
      <c r="BJ111" s="10">
        <v>73013.023630029507</v>
      </c>
      <c r="BK111" s="10">
        <v>167641.8112163968</v>
      </c>
      <c r="BL111" s="10">
        <v>15839.111979531132</v>
      </c>
      <c r="BM111" s="10">
        <v>99538.094895833259</v>
      </c>
      <c r="BN111" s="10">
        <v>72203.898958143123</v>
      </c>
      <c r="BO111" s="10">
        <v>542961.41080850107</v>
      </c>
      <c r="BP111" s="10">
        <v>117355.84955450184</v>
      </c>
      <c r="BQ111" s="10">
        <v>98643.883336987579</v>
      </c>
      <c r="BR111" s="10">
        <v>118204.32693030337</v>
      </c>
      <c r="BS111" s="10">
        <v>187164.59687674619</v>
      </c>
      <c r="BT111" s="10">
        <v>83349.09228238347</v>
      </c>
      <c r="BU111" s="10">
        <v>510811.03066856542</v>
      </c>
      <c r="BV111" s="10">
        <v>196878.56138846753</v>
      </c>
      <c r="BW111" s="10">
        <v>184369.90090861547</v>
      </c>
      <c r="BX111" s="10">
        <v>49163.429125366958</v>
      </c>
      <c r="BY111" s="10">
        <v>418339.74847040378</v>
      </c>
      <c r="BZ111" s="10">
        <v>450687.81549749838</v>
      </c>
      <c r="CA111" s="10">
        <v>606299.99213953107</v>
      </c>
      <c r="CB111" s="10">
        <v>57154.50697243485</v>
      </c>
      <c r="CC111" s="10">
        <v>39969.016257513322</v>
      </c>
      <c r="CD111" s="10">
        <v>75855.19463131974</v>
      </c>
      <c r="CE111" s="10">
        <v>106299.86881609831</v>
      </c>
      <c r="CF111" s="10">
        <v>309059.39092127891</v>
      </c>
      <c r="CG111" s="10">
        <v>152750.52903110452</v>
      </c>
      <c r="CH111" s="10">
        <v>70639.774814107848</v>
      </c>
      <c r="CI111" s="10">
        <v>160628.7673134889</v>
      </c>
      <c r="CJ111" s="10">
        <v>80339.777698769205</v>
      </c>
      <c r="CK111" s="10">
        <v>469720.97898789146</v>
      </c>
      <c r="CL111" s="10">
        <v>711593.74437642773</v>
      </c>
      <c r="CM111" s="10">
        <v>131924.41881029928</v>
      </c>
      <c r="CN111" s="10">
        <v>112591.09522257946</v>
      </c>
      <c r="CO111" s="10">
        <v>971814.5326472834</v>
      </c>
      <c r="CP111" s="10">
        <v>224133.66922514394</v>
      </c>
      <c r="CQ111" s="10">
        <v>296717.02996439481</v>
      </c>
      <c r="CR111" s="10">
        <v>33106.290327018934</v>
      </c>
      <c r="CS111" s="10">
        <v>24640.581800479333</v>
      </c>
      <c r="CT111" s="10">
        <v>29453.203217591552</v>
      </c>
      <c r="CU111" s="10">
        <v>248614.52376194933</v>
      </c>
      <c r="CV111" s="10">
        <v>19320.437389385759</v>
      </c>
      <c r="CW111" s="10">
        <v>21728.101890673603</v>
      </c>
      <c r="CX111" s="10">
        <v>1268544.4265863504</v>
      </c>
      <c r="CY111" s="10">
        <v>603836.95279239968</v>
      </c>
      <c r="CZ111" s="10">
        <v>278197.47836393211</v>
      </c>
      <c r="DA111" s="10">
        <v>102658.09130086158</v>
      </c>
      <c r="DB111" s="10">
        <v>2200105.7087231684</v>
      </c>
      <c r="DC111" s="10">
        <v>16294.696540580464</v>
      </c>
      <c r="DD111" s="10">
        <v>244713.66883465683</v>
      </c>
      <c r="DE111" s="10">
        <v>22029.69852319944</v>
      </c>
      <c r="DF111" s="10">
        <v>6909319.3643927956</v>
      </c>
      <c r="DG111" s="10">
        <v>72136.881466899707</v>
      </c>
      <c r="DH111" s="10">
        <v>1860638.6116448378</v>
      </c>
      <c r="DI111" s="10">
        <v>496997.89102102275</v>
      </c>
      <c r="DJ111" s="10">
        <v>719769.77080409543</v>
      </c>
      <c r="DK111" s="10">
        <v>72386.30232871871</v>
      </c>
      <c r="DL111" s="10">
        <v>96239.45076370574</v>
      </c>
      <c r="DM111" s="10">
        <v>219309.26019182775</v>
      </c>
      <c r="DN111" s="10">
        <v>761449.27756320091</v>
      </c>
      <c r="DO111" s="10">
        <v>2271554.2640253333</v>
      </c>
      <c r="DP111" s="10">
        <v>122723.79151241302</v>
      </c>
      <c r="DQ111" s="10">
        <v>182117.73544775727</v>
      </c>
      <c r="DR111" s="10">
        <v>1147435.582358348</v>
      </c>
      <c r="DS111" s="10">
        <v>169243.82627503769</v>
      </c>
      <c r="DT111" s="10">
        <v>4669374.2320780652</v>
      </c>
      <c r="DU111" s="10">
        <v>564839.48828085011</v>
      </c>
      <c r="DV111" s="10">
        <v>1293292.9075996329</v>
      </c>
      <c r="DW111" s="10">
        <v>424934.97702361649</v>
      </c>
      <c r="DX111" s="10">
        <v>74847.475876950222</v>
      </c>
      <c r="DY111" s="10">
        <v>62633.469906268489</v>
      </c>
      <c r="DZ111" s="10">
        <v>108492.16187293998</v>
      </c>
      <c r="EA111" s="10">
        <v>311043.8679279511</v>
      </c>
      <c r="EB111" s="10">
        <v>371239.94900560036</v>
      </c>
      <c r="EC111" s="10">
        <v>3134601.8662655898</v>
      </c>
      <c r="ED111" s="10">
        <v>362653.11633449548</v>
      </c>
      <c r="EE111" s="10">
        <v>9899.6135966224829</v>
      </c>
      <c r="EF111" s="10">
        <v>137818.38819287691</v>
      </c>
      <c r="EG111" s="10">
        <v>479461.084682349</v>
      </c>
      <c r="EH111" s="10">
        <v>190381.22606491027</v>
      </c>
      <c r="EI111" s="10">
        <v>123378.09354282236</v>
      </c>
      <c r="EJ111" s="10">
        <v>22671.381469769643</v>
      </c>
      <c r="EK111" s="10">
        <v>35195.949828891054</v>
      </c>
      <c r="EL111" s="10">
        <v>7137354.2481208993</v>
      </c>
      <c r="EM111" s="11">
        <v>52412409.008983485</v>
      </c>
      <c r="EN111" s="10">
        <v>641748.44936144981</v>
      </c>
      <c r="EO111" s="10">
        <v>3814781.1244678553</v>
      </c>
      <c r="EP111" s="10">
        <v>775984.60422180383</v>
      </c>
      <c r="EQ111" s="11">
        <v>5232514.1780511094</v>
      </c>
      <c r="ER111" s="10">
        <v>276074.33078482765</v>
      </c>
      <c r="ES111" s="10">
        <v>18813.246366118074</v>
      </c>
      <c r="ET111" s="11">
        <v>294887.57715094573</v>
      </c>
      <c r="EU111" s="10">
        <v>15196747.921678655</v>
      </c>
      <c r="EV111" s="11">
        <v>20724149.67688071</v>
      </c>
      <c r="EW111" s="10">
        <v>22222274.969394516</v>
      </c>
      <c r="EX111" s="11">
        <v>50913117.899131097</v>
      </c>
      <c r="EY111" s="12">
        <v>-1165.8173385858536</v>
      </c>
    </row>
    <row r="112" spans="1:155" s="13" customFormat="1" ht="14.15" customHeight="1" x14ac:dyDescent="0.25">
      <c r="A112" s="23"/>
      <c r="B112" s="8" t="s">
        <v>116</v>
      </c>
      <c r="C112" s="9" t="s">
        <v>267</v>
      </c>
      <c r="D112" s="10">
        <v>53643.006669924274</v>
      </c>
      <c r="E112" s="10">
        <v>4787.5441973281659</v>
      </c>
      <c r="F112" s="10">
        <v>4663.5449700412291</v>
      </c>
      <c r="G112" s="10">
        <v>9939.4616731945644</v>
      </c>
      <c r="H112" s="10">
        <v>5662.6351691059344</v>
      </c>
      <c r="I112" s="10">
        <v>47561.579603705744</v>
      </c>
      <c r="J112" s="10">
        <v>86599.642066673608</v>
      </c>
      <c r="K112" s="10">
        <v>57666.420797737985</v>
      </c>
      <c r="L112" s="10">
        <v>22196.711654318813</v>
      </c>
      <c r="M112" s="10">
        <v>16738.607207400648</v>
      </c>
      <c r="N112" s="10">
        <v>6753.019681876136</v>
      </c>
      <c r="O112" s="10">
        <v>751.98794642110772</v>
      </c>
      <c r="P112" s="10">
        <v>478.56955604288254</v>
      </c>
      <c r="Q112" s="10">
        <v>497.95787863765656</v>
      </c>
      <c r="R112" s="10">
        <v>259.0940592887726</v>
      </c>
      <c r="S112" s="10">
        <v>474.30805575567973</v>
      </c>
      <c r="T112" s="10">
        <v>448.8965437712169</v>
      </c>
      <c r="U112" s="10">
        <v>2985.3455567500118</v>
      </c>
      <c r="V112" s="10">
        <v>159.51075060984601</v>
      </c>
      <c r="W112" s="10">
        <v>198.00009412408571</v>
      </c>
      <c r="X112" s="10">
        <v>284.46651409746715</v>
      </c>
      <c r="Y112" s="10">
        <v>1930.5387406364878</v>
      </c>
      <c r="Z112" s="10">
        <v>2016.4489274394346</v>
      </c>
      <c r="AA112" s="10">
        <v>665.18537733680341</v>
      </c>
      <c r="AB112" s="10">
        <v>523.25331807010639</v>
      </c>
      <c r="AC112" s="10">
        <v>1221.6347453211324</v>
      </c>
      <c r="AD112" s="10">
        <v>224.92090318144255</v>
      </c>
      <c r="AE112" s="10">
        <v>378.42327557512567</v>
      </c>
      <c r="AF112" s="10">
        <v>785.56514902079755</v>
      </c>
      <c r="AG112" s="10">
        <v>401.51233753287119</v>
      </c>
      <c r="AH112" s="10">
        <v>1481.208416805001</v>
      </c>
      <c r="AI112" s="10">
        <v>861.35066308169246</v>
      </c>
      <c r="AJ112" s="10">
        <v>1178.9043334066262</v>
      </c>
      <c r="AK112" s="10">
        <v>3743.8522578937436</v>
      </c>
      <c r="AL112" s="10">
        <v>1251.7721469165547</v>
      </c>
      <c r="AM112" s="10">
        <v>3612.1864927951569</v>
      </c>
      <c r="AN112" s="10">
        <v>874.09003525271112</v>
      </c>
      <c r="AO112" s="10">
        <v>3199.0966150282188</v>
      </c>
      <c r="AP112" s="10">
        <v>2454316.662671451</v>
      </c>
      <c r="AQ112" s="10">
        <v>10345.124735962283</v>
      </c>
      <c r="AR112" s="10">
        <v>332415.4188116506</v>
      </c>
      <c r="AS112" s="10">
        <v>30337.912502365369</v>
      </c>
      <c r="AT112" s="10">
        <v>4959.3271351435651</v>
      </c>
      <c r="AU112" s="10">
        <v>12993.710896276652</v>
      </c>
      <c r="AV112" s="10">
        <v>156474.99544219655</v>
      </c>
      <c r="AW112" s="10">
        <v>47909.98842941365</v>
      </c>
      <c r="AX112" s="10">
        <v>12375.089857292187</v>
      </c>
      <c r="AY112" s="10">
        <v>3103.304777466069</v>
      </c>
      <c r="AZ112" s="10">
        <v>25697.192939846158</v>
      </c>
      <c r="BA112" s="10">
        <v>5050.321639897129</v>
      </c>
      <c r="BB112" s="10">
        <v>6130.6733828500383</v>
      </c>
      <c r="BC112" s="10">
        <v>13950.361314023137</v>
      </c>
      <c r="BD112" s="10">
        <v>9708.8715978164237</v>
      </c>
      <c r="BE112" s="10">
        <v>25140.534449738199</v>
      </c>
      <c r="BF112" s="10">
        <v>17268.341266804426</v>
      </c>
      <c r="BG112" s="10">
        <v>14514.787324832585</v>
      </c>
      <c r="BH112" s="10">
        <v>3446.7539714890308</v>
      </c>
      <c r="BI112" s="10">
        <v>13196.186820266221</v>
      </c>
      <c r="BJ112" s="10">
        <v>3739.4865039548658</v>
      </c>
      <c r="BK112" s="10">
        <v>51092.461521045167</v>
      </c>
      <c r="BL112" s="10">
        <v>4033.035826877277</v>
      </c>
      <c r="BM112" s="10">
        <v>34469.691429564744</v>
      </c>
      <c r="BN112" s="10">
        <v>4706.7806086710516</v>
      </c>
      <c r="BO112" s="10">
        <v>59748.29065434423</v>
      </c>
      <c r="BP112" s="10">
        <v>3237.0018454943465</v>
      </c>
      <c r="BQ112" s="10">
        <v>2763.5159931108356</v>
      </c>
      <c r="BR112" s="10">
        <v>2206.9112066090975</v>
      </c>
      <c r="BS112" s="10">
        <v>3603.3308646271389</v>
      </c>
      <c r="BT112" s="10">
        <v>94.312590099973036</v>
      </c>
      <c r="BU112" s="10">
        <v>63370.380123027338</v>
      </c>
      <c r="BV112" s="10">
        <v>7178.073797145732</v>
      </c>
      <c r="BW112" s="10">
        <v>1087.5454269052918</v>
      </c>
      <c r="BX112" s="10">
        <v>1554.1895037880661</v>
      </c>
      <c r="BY112" s="10">
        <v>2509.3931089632174</v>
      </c>
      <c r="BZ112" s="10">
        <v>5025.209200350213</v>
      </c>
      <c r="CA112" s="10">
        <v>3895.7714885948571</v>
      </c>
      <c r="CB112" s="10">
        <v>1269.5168401275373</v>
      </c>
      <c r="CC112" s="10">
        <v>2188.90059100804</v>
      </c>
      <c r="CD112" s="10">
        <v>1427.3576268676818</v>
      </c>
      <c r="CE112" s="10">
        <v>1099.0437386319684</v>
      </c>
      <c r="CF112" s="10">
        <v>5519.491603655345</v>
      </c>
      <c r="CG112" s="10">
        <v>1739.5165877223533</v>
      </c>
      <c r="CH112" s="10">
        <v>520.1767612679804</v>
      </c>
      <c r="CI112" s="10">
        <v>2156.318062994204</v>
      </c>
      <c r="CJ112" s="10">
        <v>1668.5529840726713</v>
      </c>
      <c r="CK112" s="10">
        <v>7205.8336738022581</v>
      </c>
      <c r="CL112" s="10">
        <v>3041.2873541172676</v>
      </c>
      <c r="CM112" s="10">
        <v>892.96495121080306</v>
      </c>
      <c r="CN112" s="10">
        <v>836.27516495098223</v>
      </c>
      <c r="CO112" s="10">
        <v>2312.0474478543988</v>
      </c>
      <c r="CP112" s="10">
        <v>200.62694570966934</v>
      </c>
      <c r="CQ112" s="10">
        <v>1848.0433348920424</v>
      </c>
      <c r="CR112" s="10">
        <v>12687.765645266605</v>
      </c>
      <c r="CS112" s="10">
        <v>1502.1472733226474</v>
      </c>
      <c r="CT112" s="10">
        <v>743.55434879013433</v>
      </c>
      <c r="CU112" s="10">
        <v>290322.72002281249</v>
      </c>
      <c r="CV112" s="10">
        <v>601723.42744209582</v>
      </c>
      <c r="CW112" s="10">
        <v>2634.7539209162633</v>
      </c>
      <c r="CX112" s="10">
        <v>26399.495335695814</v>
      </c>
      <c r="CY112" s="10">
        <v>50616.826801239898</v>
      </c>
      <c r="CZ112" s="10">
        <v>3366.3345575200842</v>
      </c>
      <c r="DA112" s="10">
        <v>4435.4446826374933</v>
      </c>
      <c r="DB112" s="10">
        <v>12550.455455589919</v>
      </c>
      <c r="DC112" s="10">
        <v>22808.978802472877</v>
      </c>
      <c r="DD112" s="10">
        <v>1086090.4113394325</v>
      </c>
      <c r="DE112" s="10">
        <v>63151.45081277845</v>
      </c>
      <c r="DF112" s="10">
        <v>66249.355948508004</v>
      </c>
      <c r="DG112" s="10">
        <v>106001.21733498457</v>
      </c>
      <c r="DH112" s="10">
        <v>66022.833918920413</v>
      </c>
      <c r="DI112" s="10">
        <v>6758.6888128330929</v>
      </c>
      <c r="DJ112" s="10">
        <v>4783.5832089949608</v>
      </c>
      <c r="DK112" s="10">
        <v>40390.655216707033</v>
      </c>
      <c r="DL112" s="10">
        <v>56132.151391916283</v>
      </c>
      <c r="DM112" s="10">
        <v>2303.6408158790455</v>
      </c>
      <c r="DN112" s="10">
        <v>1017.4620646292146</v>
      </c>
      <c r="DO112" s="10">
        <v>13506.197374436257</v>
      </c>
      <c r="DP112" s="10">
        <v>862.90335130730068</v>
      </c>
      <c r="DQ112" s="10">
        <v>1183.7736205295359</v>
      </c>
      <c r="DR112" s="10">
        <v>104318.59672864563</v>
      </c>
      <c r="DS112" s="10">
        <v>10336.446988190093</v>
      </c>
      <c r="DT112" s="10">
        <v>101481.86042784313</v>
      </c>
      <c r="DU112" s="10">
        <v>2578.6433765550501</v>
      </c>
      <c r="DV112" s="10">
        <v>29770.513222852001</v>
      </c>
      <c r="DW112" s="10">
        <v>9991.0019877354789</v>
      </c>
      <c r="DX112" s="10">
        <v>2091.0036986012024</v>
      </c>
      <c r="DY112" s="10">
        <v>516.11468924774783</v>
      </c>
      <c r="DZ112" s="10">
        <v>26846.736226402369</v>
      </c>
      <c r="EA112" s="10">
        <v>83268.791585296043</v>
      </c>
      <c r="EB112" s="10">
        <v>9190.4997514658116</v>
      </c>
      <c r="EC112" s="10">
        <v>38344.648173416012</v>
      </c>
      <c r="ED112" s="10">
        <v>14722.28801868616</v>
      </c>
      <c r="EE112" s="10">
        <v>1104.9801319381418</v>
      </c>
      <c r="EF112" s="10">
        <v>1777.7764277706356</v>
      </c>
      <c r="EG112" s="10">
        <v>764.99769778485131</v>
      </c>
      <c r="EH112" s="10">
        <v>4423.666164957448</v>
      </c>
      <c r="EI112" s="10">
        <v>3533.944467140595</v>
      </c>
      <c r="EJ112" s="10">
        <v>1279.5577684532502</v>
      </c>
      <c r="EK112" s="10">
        <v>155.76633931259249</v>
      </c>
      <c r="EL112" s="10">
        <v>42773.694084861847</v>
      </c>
      <c r="EM112" s="11">
        <v>6868194.907168312</v>
      </c>
      <c r="EN112" s="10">
        <v>103221.37337351486</v>
      </c>
      <c r="EO112" s="10">
        <v>1812866.8949780213</v>
      </c>
      <c r="EP112" s="10">
        <v>0</v>
      </c>
      <c r="EQ112" s="11">
        <v>1916088.2683515362</v>
      </c>
      <c r="ER112" s="10">
        <v>0</v>
      </c>
      <c r="ES112" s="10">
        <v>136928.97198610046</v>
      </c>
      <c r="ET112" s="11">
        <v>136928.97198610046</v>
      </c>
      <c r="EU112" s="10">
        <v>70825.77671847037</v>
      </c>
      <c r="EV112" s="11">
        <v>2123843.0170561071</v>
      </c>
      <c r="EW112" s="10">
        <v>0</v>
      </c>
      <c r="EX112" s="11">
        <v>8986913.8411813043</v>
      </c>
      <c r="EY112" s="12">
        <v>-5124.0830431152135</v>
      </c>
    </row>
    <row r="113" spans="1:155" s="13" customFormat="1" ht="14.15" customHeight="1" x14ac:dyDescent="0.25">
      <c r="A113" s="23"/>
      <c r="B113" s="8" t="s">
        <v>117</v>
      </c>
      <c r="C113" s="9" t="s">
        <v>268</v>
      </c>
      <c r="D113" s="10">
        <v>582037.22267332638</v>
      </c>
      <c r="E113" s="10">
        <v>34247.04894598489</v>
      </c>
      <c r="F113" s="10">
        <v>443243.19868637901</v>
      </c>
      <c r="G113" s="10">
        <v>105853.02983323247</v>
      </c>
      <c r="H113" s="10">
        <v>58878.935466059935</v>
      </c>
      <c r="I113" s="10">
        <v>449286.73345955194</v>
      </c>
      <c r="J113" s="10">
        <v>48869.971728272983</v>
      </c>
      <c r="K113" s="10">
        <v>232621.9745571939</v>
      </c>
      <c r="L113" s="10">
        <v>108810.07157095947</v>
      </c>
      <c r="M113" s="10">
        <v>202750.32354588277</v>
      </c>
      <c r="N113" s="10">
        <v>14685.614571585256</v>
      </c>
      <c r="O113" s="10">
        <v>381603.65886377753</v>
      </c>
      <c r="P113" s="10">
        <v>282380.95189844468</v>
      </c>
      <c r="Q113" s="10">
        <v>215129.95787717047</v>
      </c>
      <c r="R113" s="10">
        <v>37889.169864333955</v>
      </c>
      <c r="S113" s="10">
        <v>561361.1908324305</v>
      </c>
      <c r="T113" s="10">
        <v>231127.48216638717</v>
      </c>
      <c r="U113" s="10">
        <v>378986.68701426487</v>
      </c>
      <c r="V113" s="10">
        <v>63985.814433452892</v>
      </c>
      <c r="W113" s="10">
        <v>115159.94520462431</v>
      </c>
      <c r="X113" s="10">
        <v>78966.887589408114</v>
      </c>
      <c r="Y113" s="10">
        <v>299493.75781053671</v>
      </c>
      <c r="Z113" s="10">
        <v>182388.27666238125</v>
      </c>
      <c r="AA113" s="10">
        <v>273439.19807155558</v>
      </c>
      <c r="AB113" s="10">
        <v>44400.802591689157</v>
      </c>
      <c r="AC113" s="10">
        <v>587727.21758830803</v>
      </c>
      <c r="AD113" s="10">
        <v>94416.068266360802</v>
      </c>
      <c r="AE113" s="10">
        <v>43599.443410206557</v>
      </c>
      <c r="AF113" s="10">
        <v>70029.212191416824</v>
      </c>
      <c r="AG113" s="10">
        <v>84574.536964750936</v>
      </c>
      <c r="AH113" s="10">
        <v>567357.88679748983</v>
      </c>
      <c r="AI113" s="10">
        <v>209333.24709426021</v>
      </c>
      <c r="AJ113" s="10">
        <v>122121.97055488057</v>
      </c>
      <c r="AK113" s="10">
        <v>595326.34968948038</v>
      </c>
      <c r="AL113" s="10">
        <v>265233.73306093359</v>
      </c>
      <c r="AM113" s="10">
        <v>440533.98009090626</v>
      </c>
      <c r="AN113" s="10">
        <v>154706.94624842447</v>
      </c>
      <c r="AO113" s="10">
        <v>279546.72455905867</v>
      </c>
      <c r="AP113" s="10">
        <v>418221.76313124283</v>
      </c>
      <c r="AQ113" s="10">
        <v>137620.0615296961</v>
      </c>
      <c r="AR113" s="10">
        <v>641863.52897129836</v>
      </c>
      <c r="AS113" s="10">
        <v>329960.08493729052</v>
      </c>
      <c r="AT113" s="10">
        <v>30955.219962592077</v>
      </c>
      <c r="AU113" s="10">
        <v>112116.73457792694</v>
      </c>
      <c r="AV113" s="10">
        <v>315496.27082354529</v>
      </c>
      <c r="AW113" s="10">
        <v>303922.69972708996</v>
      </c>
      <c r="AX113" s="10">
        <v>97145.589845341456</v>
      </c>
      <c r="AY113" s="10">
        <v>408063.07685545692</v>
      </c>
      <c r="AZ113" s="10">
        <v>84894.064429608858</v>
      </c>
      <c r="BA113" s="10">
        <v>115963.42905385277</v>
      </c>
      <c r="BB113" s="10">
        <v>442489.83852373715</v>
      </c>
      <c r="BC113" s="10">
        <v>318313.68512400088</v>
      </c>
      <c r="BD113" s="10">
        <v>280852.00030337647</v>
      </c>
      <c r="BE113" s="10">
        <v>534962.43116032693</v>
      </c>
      <c r="BF113" s="10">
        <v>170423.56128337613</v>
      </c>
      <c r="BG113" s="10">
        <v>88075.08018903347</v>
      </c>
      <c r="BH113" s="10">
        <v>154769.12498950932</v>
      </c>
      <c r="BI113" s="10">
        <v>102665.31267470022</v>
      </c>
      <c r="BJ113" s="10">
        <v>567201.67211873922</v>
      </c>
      <c r="BK113" s="10">
        <v>881890.55488088471</v>
      </c>
      <c r="BL113" s="10">
        <v>107869.66189917247</v>
      </c>
      <c r="BM113" s="10">
        <v>357184.93313675385</v>
      </c>
      <c r="BN113" s="10">
        <v>186176.74595117767</v>
      </c>
      <c r="BO113" s="10">
        <v>677399.03918274469</v>
      </c>
      <c r="BP113" s="10">
        <v>125383.69884442398</v>
      </c>
      <c r="BQ113" s="10">
        <v>159453.64828025416</v>
      </c>
      <c r="BR113" s="10">
        <v>177152.93017664339</v>
      </c>
      <c r="BS113" s="10">
        <v>189959.51757063466</v>
      </c>
      <c r="BT113" s="10">
        <v>34711.467409167373</v>
      </c>
      <c r="BU113" s="10">
        <v>371317.65418766218</v>
      </c>
      <c r="BV113" s="10">
        <v>310544.81342625397</v>
      </c>
      <c r="BW113" s="10">
        <v>78450.392429064115</v>
      </c>
      <c r="BX113" s="10">
        <v>107579.5150089699</v>
      </c>
      <c r="BY113" s="10">
        <v>252187.78329139741</v>
      </c>
      <c r="BZ113" s="10">
        <v>1811045.8648822161</v>
      </c>
      <c r="CA113" s="10">
        <v>1869711.6869861614</v>
      </c>
      <c r="CB113" s="10">
        <v>51084.190204583152</v>
      </c>
      <c r="CC113" s="10">
        <v>102437.21176916487</v>
      </c>
      <c r="CD113" s="10">
        <v>119126.96817891208</v>
      </c>
      <c r="CE113" s="10">
        <v>91808.191828535288</v>
      </c>
      <c r="CF113" s="10">
        <v>294410.29803012015</v>
      </c>
      <c r="CG113" s="10">
        <v>270546.85144605226</v>
      </c>
      <c r="CH113" s="10">
        <v>116439.14098667905</v>
      </c>
      <c r="CI113" s="10">
        <v>374881.97597813362</v>
      </c>
      <c r="CJ113" s="10">
        <v>73678.051659678807</v>
      </c>
      <c r="CK113" s="10">
        <v>162692.61399910963</v>
      </c>
      <c r="CL113" s="10">
        <v>165642.383348934</v>
      </c>
      <c r="CM113" s="10">
        <v>37205.982071400715</v>
      </c>
      <c r="CN113" s="10">
        <v>83827.178796331267</v>
      </c>
      <c r="CO113" s="10">
        <v>301123.46392155782</v>
      </c>
      <c r="CP113" s="10">
        <v>54800.353583455631</v>
      </c>
      <c r="CQ113" s="10">
        <v>103870.01993334504</v>
      </c>
      <c r="CR113" s="10">
        <v>89361.748892803123</v>
      </c>
      <c r="CS113" s="10">
        <v>99361.765624997555</v>
      </c>
      <c r="CT113" s="10">
        <v>20772.403389354185</v>
      </c>
      <c r="CU113" s="10">
        <v>470498.13822407019</v>
      </c>
      <c r="CV113" s="10">
        <v>22117.408229941302</v>
      </c>
      <c r="CW113" s="10">
        <v>8030.2637386010392</v>
      </c>
      <c r="CX113" s="10">
        <v>909963.33256355824</v>
      </c>
      <c r="CY113" s="10">
        <v>276763.95038038801</v>
      </c>
      <c r="CZ113" s="10">
        <v>1564198.5640405975</v>
      </c>
      <c r="DA113" s="10">
        <v>376844.91451366869</v>
      </c>
      <c r="DB113" s="10">
        <v>1830374.2610745952</v>
      </c>
      <c r="DC113" s="10">
        <v>248351.42537385787</v>
      </c>
      <c r="DD113" s="10">
        <v>12682235.218684105</v>
      </c>
      <c r="DE113" s="10">
        <v>3641241.0924132238</v>
      </c>
      <c r="DF113" s="10">
        <v>987776.89133738156</v>
      </c>
      <c r="DG113" s="10">
        <v>6492.7312648154311</v>
      </c>
      <c r="DH113" s="10">
        <v>555741.51572851394</v>
      </c>
      <c r="DI113" s="10">
        <v>1039708.1432267149</v>
      </c>
      <c r="DJ113" s="10">
        <v>141609.50851129874</v>
      </c>
      <c r="DK113" s="10">
        <v>80317.106661504455</v>
      </c>
      <c r="DL113" s="10">
        <v>385868.18044391478</v>
      </c>
      <c r="DM113" s="10">
        <v>68367.967732439123</v>
      </c>
      <c r="DN113" s="10">
        <v>60259.293966787125</v>
      </c>
      <c r="DO113" s="10">
        <v>77492.422633935246</v>
      </c>
      <c r="DP113" s="10">
        <v>5015.1509483392929</v>
      </c>
      <c r="DQ113" s="10">
        <v>7964.4659165704752</v>
      </c>
      <c r="DR113" s="10">
        <v>38627.735976954704</v>
      </c>
      <c r="DS113" s="10">
        <v>20489.351575743858</v>
      </c>
      <c r="DT113" s="10">
        <v>1105840.8239625092</v>
      </c>
      <c r="DU113" s="10">
        <v>98350.093509932442</v>
      </c>
      <c r="DV113" s="10">
        <v>206742.36616422888</v>
      </c>
      <c r="DW113" s="10">
        <v>39882.448669463629</v>
      </c>
      <c r="DX113" s="10">
        <v>7489.3199891722224</v>
      </c>
      <c r="DY113" s="10">
        <v>24068.252373794174</v>
      </c>
      <c r="DZ113" s="10">
        <v>115691.06025303635</v>
      </c>
      <c r="EA113" s="10">
        <v>351573.11804000253</v>
      </c>
      <c r="EB113" s="10">
        <v>188344.16253348562</v>
      </c>
      <c r="EC113" s="10">
        <v>56601.847207775012</v>
      </c>
      <c r="ED113" s="10">
        <v>241064.59414427492</v>
      </c>
      <c r="EE113" s="10">
        <v>1629.3096151474504</v>
      </c>
      <c r="EF113" s="10">
        <v>18431.589316312209</v>
      </c>
      <c r="EG113" s="10">
        <v>11579.653597278168</v>
      </c>
      <c r="EH113" s="10">
        <v>11201.655313490162</v>
      </c>
      <c r="EI113" s="10">
        <v>1897.9669388487089</v>
      </c>
      <c r="EJ113" s="10">
        <v>25687.206711955489</v>
      </c>
      <c r="EK113" s="10">
        <v>579.522741968687</v>
      </c>
      <c r="EL113" s="10">
        <v>198283.3977824818</v>
      </c>
      <c r="EM113" s="11">
        <v>53120458.577860504</v>
      </c>
      <c r="EN113" s="10">
        <v>645180.41006070678</v>
      </c>
      <c r="EO113" s="10">
        <v>2508949.380312806</v>
      </c>
      <c r="EP113" s="10">
        <v>0</v>
      </c>
      <c r="EQ113" s="11">
        <v>3154129.7903735125</v>
      </c>
      <c r="ER113" s="10">
        <v>1809843.6067387145</v>
      </c>
      <c r="ES113" s="10">
        <v>410772.32892514893</v>
      </c>
      <c r="ET113" s="11">
        <v>2220615.9356638636</v>
      </c>
      <c r="EU113" s="10">
        <v>2616196.4553424641</v>
      </c>
      <c r="EV113" s="11">
        <v>7990942.1813798398</v>
      </c>
      <c r="EW113" s="10">
        <v>0</v>
      </c>
      <c r="EX113" s="11">
        <v>61096779.73462148</v>
      </c>
      <c r="EY113" s="12">
        <v>-14621.024618864059</v>
      </c>
    </row>
    <row r="114" spans="1:155" s="13" customFormat="1" ht="14.15" customHeight="1" x14ac:dyDescent="0.25">
      <c r="A114" s="23"/>
      <c r="B114" s="8" t="s">
        <v>118</v>
      </c>
      <c r="C114" s="9" t="s">
        <v>269</v>
      </c>
      <c r="D114" s="10">
        <v>943241.57987271738</v>
      </c>
      <c r="E114" s="10">
        <v>67129.108515891203</v>
      </c>
      <c r="F114" s="10">
        <v>25661.879406786964</v>
      </c>
      <c r="G114" s="10">
        <v>251541.95455340296</v>
      </c>
      <c r="H114" s="10">
        <v>16845.45370934124</v>
      </c>
      <c r="I114" s="10">
        <v>149887.03099600968</v>
      </c>
      <c r="J114" s="10">
        <v>1065.0053669327544</v>
      </c>
      <c r="K114" s="10">
        <v>154787.49597630347</v>
      </c>
      <c r="L114" s="10">
        <v>33287.529760683174</v>
      </c>
      <c r="M114" s="10">
        <v>39871.022021233563</v>
      </c>
      <c r="N114" s="10">
        <v>2671.5005290427271</v>
      </c>
      <c r="O114" s="10">
        <v>383894.25139610399</v>
      </c>
      <c r="P114" s="10">
        <v>99331.531448629001</v>
      </c>
      <c r="Q114" s="10">
        <v>93432.428986167783</v>
      </c>
      <c r="R114" s="10">
        <v>34355.270252635011</v>
      </c>
      <c r="S114" s="10">
        <v>78196.026247718793</v>
      </c>
      <c r="T114" s="10">
        <v>143416.72572243999</v>
      </c>
      <c r="U114" s="10">
        <v>227834.82256848254</v>
      </c>
      <c r="V114" s="10">
        <v>98701.507374390058</v>
      </c>
      <c r="W114" s="10">
        <v>51273.349103424494</v>
      </c>
      <c r="X114" s="10">
        <v>23297.25177404641</v>
      </c>
      <c r="Y114" s="10">
        <v>300852.50020712102</v>
      </c>
      <c r="Z114" s="10">
        <v>75971.680663823994</v>
      </c>
      <c r="AA114" s="10">
        <v>162415.73432771099</v>
      </c>
      <c r="AB114" s="10">
        <v>44481.319335688793</v>
      </c>
      <c r="AC114" s="10">
        <v>136439.37956972845</v>
      </c>
      <c r="AD114" s="10">
        <v>13155.11446805738</v>
      </c>
      <c r="AE114" s="10">
        <v>8996.8175230626566</v>
      </c>
      <c r="AF114" s="10">
        <v>10283.895935880813</v>
      </c>
      <c r="AG114" s="10">
        <v>42880.880717343229</v>
      </c>
      <c r="AH114" s="10">
        <v>305903.96605795599</v>
      </c>
      <c r="AI114" s="10">
        <v>37770.909576895785</v>
      </c>
      <c r="AJ114" s="10">
        <v>71316.294550924926</v>
      </c>
      <c r="AK114" s="10">
        <v>104002.72420683385</v>
      </c>
      <c r="AL114" s="10">
        <v>97847.790233521664</v>
      </c>
      <c r="AM114" s="10">
        <v>289420.19958838494</v>
      </c>
      <c r="AN114" s="10">
        <v>66191.546663946385</v>
      </c>
      <c r="AO114" s="10">
        <v>110477.44633557952</v>
      </c>
      <c r="AP114" s="10">
        <v>458227.35377834953</v>
      </c>
      <c r="AQ114" s="10">
        <v>10791.787742957016</v>
      </c>
      <c r="AR114" s="10">
        <v>288726.80018807884</v>
      </c>
      <c r="AS114" s="10">
        <v>105866.74571398034</v>
      </c>
      <c r="AT114" s="10">
        <v>8365.2634903780072</v>
      </c>
      <c r="AU114" s="10">
        <v>67496.986252638366</v>
      </c>
      <c r="AV114" s="10">
        <v>164850.95339994441</v>
      </c>
      <c r="AW114" s="10">
        <v>166923.62509869016</v>
      </c>
      <c r="AX114" s="10">
        <v>173854.34109140513</v>
      </c>
      <c r="AY114" s="10">
        <v>284838.96261451725</v>
      </c>
      <c r="AZ114" s="10">
        <v>50795.325529324393</v>
      </c>
      <c r="BA114" s="10">
        <v>165675.54602440822</v>
      </c>
      <c r="BB114" s="10">
        <v>174947.85612132761</v>
      </c>
      <c r="BC114" s="10">
        <v>103885.12183153907</v>
      </c>
      <c r="BD114" s="10">
        <v>197394.06990890781</v>
      </c>
      <c r="BE114" s="10">
        <v>77117.875730252388</v>
      </c>
      <c r="BF114" s="10">
        <v>69024.614647590133</v>
      </c>
      <c r="BG114" s="10">
        <v>756626.81198875688</v>
      </c>
      <c r="BH114" s="10">
        <v>25494.807510617731</v>
      </c>
      <c r="BI114" s="10">
        <v>25631.430662988147</v>
      </c>
      <c r="BJ114" s="10">
        <v>114301.36763930316</v>
      </c>
      <c r="BK114" s="10">
        <v>651524.34876347682</v>
      </c>
      <c r="BL114" s="10">
        <v>14970.202683080393</v>
      </c>
      <c r="BM114" s="10">
        <v>178224.26806304304</v>
      </c>
      <c r="BN114" s="10">
        <v>149589.83955038339</v>
      </c>
      <c r="BO114" s="10">
        <v>835914.90667218016</v>
      </c>
      <c r="BP114" s="10">
        <v>36002.646822682073</v>
      </c>
      <c r="BQ114" s="10">
        <v>45132.102963500583</v>
      </c>
      <c r="BR114" s="10">
        <v>72437.233502027826</v>
      </c>
      <c r="BS114" s="10">
        <v>207347.03386095722</v>
      </c>
      <c r="BT114" s="10">
        <v>6155.0232153402167</v>
      </c>
      <c r="BU114" s="10">
        <v>156435.82456041648</v>
      </c>
      <c r="BV114" s="10">
        <v>127023.01006236111</v>
      </c>
      <c r="BW114" s="10">
        <v>18289.250315849011</v>
      </c>
      <c r="BX114" s="10">
        <v>45527.634149259342</v>
      </c>
      <c r="BY114" s="10">
        <v>166996.32520056862</v>
      </c>
      <c r="BZ114" s="10">
        <v>62042.832343776012</v>
      </c>
      <c r="CA114" s="10">
        <v>695894.3923154634</v>
      </c>
      <c r="CB114" s="10">
        <v>13905.808114712831</v>
      </c>
      <c r="CC114" s="10">
        <v>18684.553413142632</v>
      </c>
      <c r="CD114" s="10">
        <v>48451.38837026924</v>
      </c>
      <c r="CE114" s="10">
        <v>78956.205246778089</v>
      </c>
      <c r="CF114" s="10">
        <v>178688.7926193469</v>
      </c>
      <c r="CG114" s="10">
        <v>75222.845205269186</v>
      </c>
      <c r="CH114" s="10">
        <v>15740.61338034168</v>
      </c>
      <c r="CI114" s="10">
        <v>498400.95648697374</v>
      </c>
      <c r="CJ114" s="10">
        <v>44314.034638365265</v>
      </c>
      <c r="CK114" s="10">
        <v>137918.59347590222</v>
      </c>
      <c r="CL114" s="10">
        <v>116231.17785432182</v>
      </c>
      <c r="CM114" s="10">
        <v>2163.1595650581803</v>
      </c>
      <c r="CN114" s="10">
        <v>80600.15902299399</v>
      </c>
      <c r="CO114" s="10">
        <v>74725.660691047466</v>
      </c>
      <c r="CP114" s="10">
        <v>19095.226258013117</v>
      </c>
      <c r="CQ114" s="10">
        <v>47131.863370086619</v>
      </c>
      <c r="CR114" s="10">
        <v>21608.839421780507</v>
      </c>
      <c r="CS114" s="10">
        <v>28555.992242355904</v>
      </c>
      <c r="CT114" s="10">
        <v>3188.1325370260674</v>
      </c>
      <c r="CU114" s="10">
        <v>20544.887163948744</v>
      </c>
      <c r="CV114" s="10">
        <v>4852.0049467221543</v>
      </c>
      <c r="CW114" s="10">
        <v>10277.976274590334</v>
      </c>
      <c r="CX114" s="10">
        <v>1603.0036812252658</v>
      </c>
      <c r="CY114" s="10">
        <v>6469.5549216874215</v>
      </c>
      <c r="CZ114" s="10">
        <v>160.10733413115631</v>
      </c>
      <c r="DA114" s="10">
        <v>14003.780227958452</v>
      </c>
      <c r="DB114" s="10">
        <v>5948725.1347186305</v>
      </c>
      <c r="DC114" s="10">
        <v>1070416.5012085848</v>
      </c>
      <c r="DD114" s="10">
        <v>13430272.156459499</v>
      </c>
      <c r="DE114" s="10">
        <v>3071584.7630755738</v>
      </c>
      <c r="DF114" s="10">
        <v>254244.59348241199</v>
      </c>
      <c r="DG114" s="10">
        <v>30120.188168111366</v>
      </c>
      <c r="DH114" s="10">
        <v>258700.13109119271</v>
      </c>
      <c r="DI114" s="10">
        <v>1489580.9321771394</v>
      </c>
      <c r="DJ114" s="10">
        <v>11960.115810935844</v>
      </c>
      <c r="DK114" s="10">
        <v>2563.8681536503118</v>
      </c>
      <c r="DL114" s="10">
        <v>3659.8189995362991</v>
      </c>
      <c r="DM114" s="10">
        <v>170222.482161327</v>
      </c>
      <c r="DN114" s="10">
        <v>149884.93401797858</v>
      </c>
      <c r="DO114" s="10">
        <v>53654.481190806568</v>
      </c>
      <c r="DP114" s="10">
        <v>10067.487708137574</v>
      </c>
      <c r="DQ114" s="10">
        <v>29381.855531254987</v>
      </c>
      <c r="DR114" s="10">
        <v>154118.518650554</v>
      </c>
      <c r="DS114" s="10">
        <v>102520.99801553394</v>
      </c>
      <c r="DT114" s="10">
        <v>728473.98405948596</v>
      </c>
      <c r="DU114" s="10">
        <v>26163.269635674347</v>
      </c>
      <c r="DV114" s="10">
        <v>476757.58024714951</v>
      </c>
      <c r="DW114" s="10">
        <v>336035.21722455497</v>
      </c>
      <c r="DX114" s="10">
        <v>15112.929328303098</v>
      </c>
      <c r="DY114" s="10">
        <v>820.81365994222267</v>
      </c>
      <c r="DZ114" s="10">
        <v>78324.339998936601</v>
      </c>
      <c r="EA114" s="10">
        <v>41359.458669842767</v>
      </c>
      <c r="EB114" s="10">
        <v>284498.73216763302</v>
      </c>
      <c r="EC114" s="10">
        <v>41752.191216234816</v>
      </c>
      <c r="ED114" s="10">
        <v>17253.297998717298</v>
      </c>
      <c r="EE114" s="10">
        <v>0</v>
      </c>
      <c r="EF114" s="10">
        <v>423407.6261660789</v>
      </c>
      <c r="EG114" s="10">
        <v>7326.3389600263299</v>
      </c>
      <c r="EH114" s="10">
        <v>7732.251284198901</v>
      </c>
      <c r="EI114" s="10">
        <v>154.53450672018926</v>
      </c>
      <c r="EJ114" s="10">
        <v>438.22199473105064</v>
      </c>
      <c r="EK114" s="10">
        <v>0</v>
      </c>
      <c r="EL114" s="10">
        <v>0</v>
      </c>
      <c r="EM114" s="11">
        <v>42047260.511758298</v>
      </c>
      <c r="EN114" s="10">
        <v>173080.34078485565</v>
      </c>
      <c r="EO114" s="10">
        <v>365439.6989937867</v>
      </c>
      <c r="EP114" s="10">
        <v>306214.8523244072</v>
      </c>
      <c r="EQ114" s="11">
        <v>844734.89210304955</v>
      </c>
      <c r="ER114" s="10">
        <v>0</v>
      </c>
      <c r="ES114" s="10">
        <v>0</v>
      </c>
      <c r="ET114" s="11">
        <v>0</v>
      </c>
      <c r="EU114" s="10">
        <v>0</v>
      </c>
      <c r="EV114" s="11">
        <v>844734.89210304955</v>
      </c>
      <c r="EW114" s="10">
        <v>0</v>
      </c>
      <c r="EX114" s="11">
        <v>42891995.40733099</v>
      </c>
      <c r="EY114" s="12">
        <v>3.4696459770202637E-3</v>
      </c>
    </row>
    <row r="115" spans="1:155" s="13" customFormat="1" ht="14.15" customHeight="1" x14ac:dyDescent="0.25">
      <c r="A115" s="23"/>
      <c r="B115" s="8" t="s">
        <v>119</v>
      </c>
      <c r="C115" s="9" t="s">
        <v>270</v>
      </c>
      <c r="D115" s="10">
        <v>177537.16083718129</v>
      </c>
      <c r="E115" s="10">
        <v>50315.759903951097</v>
      </c>
      <c r="F115" s="10">
        <v>36400.18725661339</v>
      </c>
      <c r="G115" s="10">
        <v>74650.342093868137</v>
      </c>
      <c r="H115" s="10">
        <v>139219.84131604005</v>
      </c>
      <c r="I115" s="10">
        <v>201729.56654172053</v>
      </c>
      <c r="J115" s="10">
        <v>22949.436723800998</v>
      </c>
      <c r="K115" s="10">
        <v>50713.51974130614</v>
      </c>
      <c r="L115" s="10">
        <v>9675.5476292280782</v>
      </c>
      <c r="M115" s="10">
        <v>18036.083641901358</v>
      </c>
      <c r="N115" s="10">
        <v>731.04497738464352</v>
      </c>
      <c r="O115" s="10">
        <v>10485.99301679022</v>
      </c>
      <c r="P115" s="10">
        <v>17989.155500087298</v>
      </c>
      <c r="Q115" s="10">
        <v>12529.836779604679</v>
      </c>
      <c r="R115" s="10">
        <v>2754.0555677313405</v>
      </c>
      <c r="S115" s="10">
        <v>10719.905364858767</v>
      </c>
      <c r="T115" s="10">
        <v>13144.000883876404</v>
      </c>
      <c r="U115" s="10">
        <v>18597.745568888746</v>
      </c>
      <c r="V115" s="10">
        <v>10952.564638731363</v>
      </c>
      <c r="W115" s="10">
        <v>33182.909216470514</v>
      </c>
      <c r="X115" s="10">
        <v>10637.869738708363</v>
      </c>
      <c r="Y115" s="10">
        <v>58501.819056183202</v>
      </c>
      <c r="Z115" s="10">
        <v>61599.578858933201</v>
      </c>
      <c r="AA115" s="10">
        <v>69176.731377890159</v>
      </c>
      <c r="AB115" s="10">
        <v>14470.537185758187</v>
      </c>
      <c r="AC115" s="10">
        <v>20765.167824991877</v>
      </c>
      <c r="AD115" s="10">
        <v>3363.6418741415077</v>
      </c>
      <c r="AE115" s="10">
        <v>2111.81654684353</v>
      </c>
      <c r="AF115" s="10">
        <v>7327.5308252117311</v>
      </c>
      <c r="AG115" s="10">
        <v>9010.9863546516845</v>
      </c>
      <c r="AH115" s="10">
        <v>55066.263192890445</v>
      </c>
      <c r="AI115" s="10">
        <v>13800.602931842157</v>
      </c>
      <c r="AJ115" s="10">
        <v>18450.838747272519</v>
      </c>
      <c r="AK115" s="10">
        <v>24781.186947513135</v>
      </c>
      <c r="AL115" s="10">
        <v>35638.763720440256</v>
      </c>
      <c r="AM115" s="10">
        <v>65130.464245099727</v>
      </c>
      <c r="AN115" s="10">
        <v>22867.412898909351</v>
      </c>
      <c r="AO115" s="10">
        <v>49502.683403380164</v>
      </c>
      <c r="AP115" s="10">
        <v>54976.294088863098</v>
      </c>
      <c r="AQ115" s="10">
        <v>3057.2636827344618</v>
      </c>
      <c r="AR115" s="10">
        <v>54981.382349445492</v>
      </c>
      <c r="AS115" s="10">
        <v>19322.729107028208</v>
      </c>
      <c r="AT115" s="10">
        <v>4004.1449262167494</v>
      </c>
      <c r="AU115" s="10">
        <v>19567.270948611051</v>
      </c>
      <c r="AV115" s="10">
        <v>10292.120691241082</v>
      </c>
      <c r="AW115" s="10">
        <v>42071.202063540622</v>
      </c>
      <c r="AX115" s="10">
        <v>67268.243426293353</v>
      </c>
      <c r="AY115" s="10">
        <v>158504.43132226091</v>
      </c>
      <c r="AZ115" s="10">
        <v>5053.6013327965375</v>
      </c>
      <c r="BA115" s="10">
        <v>14615.679845975814</v>
      </c>
      <c r="BB115" s="10">
        <v>41260.617300238409</v>
      </c>
      <c r="BC115" s="10">
        <v>7512.4472841350262</v>
      </c>
      <c r="BD115" s="10">
        <v>10580.865494138028</v>
      </c>
      <c r="BE115" s="10">
        <v>36421.053905591783</v>
      </c>
      <c r="BF115" s="10">
        <v>19002.207614415842</v>
      </c>
      <c r="BG115" s="10">
        <v>15773.236346294458</v>
      </c>
      <c r="BH115" s="10">
        <v>27748.659541506702</v>
      </c>
      <c r="BI115" s="10">
        <v>7151.9796815134478</v>
      </c>
      <c r="BJ115" s="10">
        <v>26158.770310145534</v>
      </c>
      <c r="BK115" s="10">
        <v>16375.098398663054</v>
      </c>
      <c r="BL115" s="10">
        <v>1366.508907606247</v>
      </c>
      <c r="BM115" s="10">
        <v>19853.145280783196</v>
      </c>
      <c r="BN115" s="10">
        <v>16276.154200869245</v>
      </c>
      <c r="BO115" s="10">
        <v>120893.57567004045</v>
      </c>
      <c r="BP115" s="10">
        <v>12704.512786294159</v>
      </c>
      <c r="BQ115" s="10">
        <v>12038.481499665624</v>
      </c>
      <c r="BR115" s="10">
        <v>22267.335925946794</v>
      </c>
      <c r="BS115" s="10">
        <v>43343.812539307241</v>
      </c>
      <c r="BT115" s="10">
        <v>4478.8624241680009</v>
      </c>
      <c r="BU115" s="10">
        <v>231827.9050152525</v>
      </c>
      <c r="BV115" s="10">
        <v>26549.171902419344</v>
      </c>
      <c r="BW115" s="10">
        <v>19621.740499775919</v>
      </c>
      <c r="BX115" s="10">
        <v>6950.5220703206769</v>
      </c>
      <c r="BY115" s="10">
        <v>60770.847637545281</v>
      </c>
      <c r="BZ115" s="10">
        <v>145142.50598079106</v>
      </c>
      <c r="CA115" s="10">
        <v>40906.281862881136</v>
      </c>
      <c r="CB115" s="10">
        <v>3841.9545207792225</v>
      </c>
      <c r="CC115" s="10">
        <v>3486.086811677676</v>
      </c>
      <c r="CD115" s="10">
        <v>14748.441042380207</v>
      </c>
      <c r="CE115" s="10">
        <v>13295.411265720486</v>
      </c>
      <c r="CF115" s="10">
        <v>61272.111457403975</v>
      </c>
      <c r="CG115" s="10">
        <v>20009.223006457098</v>
      </c>
      <c r="CH115" s="10">
        <v>6586.9735899786492</v>
      </c>
      <c r="CI115" s="10">
        <v>82361.893295838352</v>
      </c>
      <c r="CJ115" s="10">
        <v>9367.2774766728726</v>
      </c>
      <c r="CK115" s="10">
        <v>25928.185239500628</v>
      </c>
      <c r="CL115" s="10">
        <v>54412.912814149662</v>
      </c>
      <c r="CM115" s="10">
        <v>13566.929570657017</v>
      </c>
      <c r="CN115" s="10">
        <v>21895.520723927497</v>
      </c>
      <c r="CO115" s="10">
        <v>33000.622576120943</v>
      </c>
      <c r="CP115" s="10">
        <v>6775.3797659960464</v>
      </c>
      <c r="CQ115" s="10">
        <v>26893.526571567636</v>
      </c>
      <c r="CR115" s="10">
        <v>5620.4951432310208</v>
      </c>
      <c r="CS115" s="10">
        <v>7476.4716887948271</v>
      </c>
      <c r="CT115" s="10">
        <v>2761.9983848278762</v>
      </c>
      <c r="CU115" s="10">
        <v>27606.836533533937</v>
      </c>
      <c r="CV115" s="10">
        <v>1242.6027202243456</v>
      </c>
      <c r="CW115" s="10">
        <v>3648.87166087592</v>
      </c>
      <c r="CX115" s="10">
        <v>116271.36983749163</v>
      </c>
      <c r="CY115" s="10">
        <v>31748.498606498699</v>
      </c>
      <c r="CZ115" s="10">
        <v>15687.37500578055</v>
      </c>
      <c r="DA115" s="10">
        <v>24889.249954214672</v>
      </c>
      <c r="DB115" s="10">
        <v>609316.90016980842</v>
      </c>
      <c r="DC115" s="10">
        <v>978.78665946663114</v>
      </c>
      <c r="DD115" s="10">
        <v>98467.48052050751</v>
      </c>
      <c r="DE115" s="10">
        <v>7907.2730760053191</v>
      </c>
      <c r="DF115" s="10">
        <v>19708.861846971457</v>
      </c>
      <c r="DG115" s="10">
        <v>1331.6250106890172</v>
      </c>
      <c r="DH115" s="10">
        <v>62139.874548863248</v>
      </c>
      <c r="DI115" s="10">
        <v>48472.323111986472</v>
      </c>
      <c r="DJ115" s="10">
        <v>1128979.3223172075</v>
      </c>
      <c r="DK115" s="10">
        <v>148921.9585509522</v>
      </c>
      <c r="DL115" s="10">
        <v>86725.826309424432</v>
      </c>
      <c r="DM115" s="10">
        <v>260310.78177023103</v>
      </c>
      <c r="DN115" s="10">
        <v>170583.60002188812</v>
      </c>
      <c r="DO115" s="10">
        <v>5227738.3871850185</v>
      </c>
      <c r="DP115" s="10">
        <v>38034.094532705101</v>
      </c>
      <c r="DQ115" s="10">
        <v>270452.51906498516</v>
      </c>
      <c r="DR115" s="10">
        <v>235800.57697018184</v>
      </c>
      <c r="DS115" s="10">
        <v>22080.32168201443</v>
      </c>
      <c r="DT115" s="10">
        <v>454865.68314231903</v>
      </c>
      <c r="DU115" s="10">
        <v>105509.27808611355</v>
      </c>
      <c r="DV115" s="10">
        <v>188861.77188601822</v>
      </c>
      <c r="DW115" s="10">
        <v>161732.95252783221</v>
      </c>
      <c r="DX115" s="10">
        <v>35706.474329681398</v>
      </c>
      <c r="DY115" s="10">
        <v>17292.968336514063</v>
      </c>
      <c r="DZ115" s="10">
        <v>58133.584173607225</v>
      </c>
      <c r="EA115" s="10">
        <v>305394.12364947912</v>
      </c>
      <c r="EB115" s="10">
        <v>46040.619642246464</v>
      </c>
      <c r="EC115" s="10">
        <v>644352.35475575295</v>
      </c>
      <c r="ED115" s="10">
        <v>75214.499635994289</v>
      </c>
      <c r="EE115" s="10">
        <v>4694.4172953667912</v>
      </c>
      <c r="EF115" s="10">
        <v>99829.245303571253</v>
      </c>
      <c r="EG115" s="10">
        <v>15127.840659730256</v>
      </c>
      <c r="EH115" s="10">
        <v>45865.498030995812</v>
      </c>
      <c r="EI115" s="10">
        <v>4491.1238334128675</v>
      </c>
      <c r="EJ115" s="10">
        <v>8139.2007401806995</v>
      </c>
      <c r="EK115" s="10">
        <v>55349.116846685007</v>
      </c>
      <c r="EL115" s="10">
        <v>5012649.7225983096</v>
      </c>
      <c r="EM115" s="11">
        <v>19312806.424883034</v>
      </c>
      <c r="EN115" s="10">
        <v>503198.84206908097</v>
      </c>
      <c r="EO115" s="10">
        <v>1790073.4445239899</v>
      </c>
      <c r="EP115" s="10">
        <v>0</v>
      </c>
      <c r="EQ115" s="11">
        <v>2293272.2865930707</v>
      </c>
      <c r="ER115" s="10">
        <v>0</v>
      </c>
      <c r="ES115" s="10">
        <v>0</v>
      </c>
      <c r="ET115" s="11">
        <v>0</v>
      </c>
      <c r="EU115" s="10">
        <v>385538.46250000002</v>
      </c>
      <c r="EV115" s="11">
        <v>2678810.7490930706</v>
      </c>
      <c r="EW115" s="10">
        <v>279826.8125</v>
      </c>
      <c r="EX115" s="11">
        <v>22129987.706478149</v>
      </c>
      <c r="EY115" s="12">
        <v>418197.34500204399</v>
      </c>
    </row>
    <row r="116" spans="1:155" s="13" customFormat="1" ht="14.15" customHeight="1" x14ac:dyDescent="0.25">
      <c r="A116" s="23"/>
      <c r="B116" s="8" t="s">
        <v>120</v>
      </c>
      <c r="C116" s="9" t="s">
        <v>271</v>
      </c>
      <c r="D116" s="10">
        <v>15183.929746209045</v>
      </c>
      <c r="E116" s="10">
        <v>20018.77199321978</v>
      </c>
      <c r="F116" s="10">
        <v>2356.0761537608541</v>
      </c>
      <c r="G116" s="10">
        <v>27648.889855200916</v>
      </c>
      <c r="H116" s="10">
        <v>76282.323094702049</v>
      </c>
      <c r="I116" s="10">
        <v>247004.83659228473</v>
      </c>
      <c r="J116" s="10">
        <v>79803.509372082437</v>
      </c>
      <c r="K116" s="10">
        <v>175048.99390549507</v>
      </c>
      <c r="L116" s="10">
        <v>68171.915810182647</v>
      </c>
      <c r="M116" s="10">
        <v>70411.833079069504</v>
      </c>
      <c r="N116" s="10">
        <v>25123.531420347375</v>
      </c>
      <c r="O116" s="10">
        <v>67520.655201896298</v>
      </c>
      <c r="P116" s="10">
        <v>164885.67699049448</v>
      </c>
      <c r="Q116" s="10">
        <v>21155.830502737062</v>
      </c>
      <c r="R116" s="10">
        <v>5882.1596432154265</v>
      </c>
      <c r="S116" s="10">
        <v>33765.509624855302</v>
      </c>
      <c r="T116" s="10">
        <v>25899.671994135817</v>
      </c>
      <c r="U116" s="10">
        <v>93089.689896829339</v>
      </c>
      <c r="V116" s="10">
        <v>23960.835777865799</v>
      </c>
      <c r="W116" s="10">
        <v>51198.770656519162</v>
      </c>
      <c r="X116" s="10">
        <v>39816.278378556774</v>
      </c>
      <c r="Y116" s="10">
        <v>173946.65050210551</v>
      </c>
      <c r="Z116" s="10">
        <v>120669.7729522828</v>
      </c>
      <c r="AA116" s="10">
        <v>59207.895585393162</v>
      </c>
      <c r="AB116" s="10">
        <v>82425.113695468332</v>
      </c>
      <c r="AC116" s="10">
        <v>134412.34676898748</v>
      </c>
      <c r="AD116" s="10">
        <v>6891.5897971705335</v>
      </c>
      <c r="AE116" s="10">
        <v>11988.586920946978</v>
      </c>
      <c r="AF116" s="10">
        <v>19012.725811637723</v>
      </c>
      <c r="AG116" s="10">
        <v>25410.179416278486</v>
      </c>
      <c r="AH116" s="10">
        <v>138419.04631881826</v>
      </c>
      <c r="AI116" s="10">
        <v>35451.971325908075</v>
      </c>
      <c r="AJ116" s="10">
        <v>41738.212899704202</v>
      </c>
      <c r="AK116" s="10">
        <v>122572.8313873056</v>
      </c>
      <c r="AL116" s="10">
        <v>55227.28794529719</v>
      </c>
      <c r="AM116" s="10">
        <v>73028.578821748772</v>
      </c>
      <c r="AN116" s="10">
        <v>83656.01007072338</v>
      </c>
      <c r="AO116" s="10">
        <v>74458.720179062759</v>
      </c>
      <c r="AP116" s="10">
        <v>104411.90591726638</v>
      </c>
      <c r="AQ116" s="10">
        <v>14024.155706829259</v>
      </c>
      <c r="AR116" s="10">
        <v>117666.88878916483</v>
      </c>
      <c r="AS116" s="10">
        <v>49658.872148705312</v>
      </c>
      <c r="AT116" s="10">
        <v>21063.848423864911</v>
      </c>
      <c r="AU116" s="10">
        <v>65385.679882374221</v>
      </c>
      <c r="AV116" s="10">
        <v>44581.643697597319</v>
      </c>
      <c r="AW116" s="10">
        <v>200030.68812746482</v>
      </c>
      <c r="AX116" s="10">
        <v>136032.26257322158</v>
      </c>
      <c r="AY116" s="10">
        <v>462892.98386575171</v>
      </c>
      <c r="AZ116" s="10">
        <v>58421.830570585189</v>
      </c>
      <c r="BA116" s="10">
        <v>91577.018908744009</v>
      </c>
      <c r="BB116" s="10">
        <v>140852.09717364062</v>
      </c>
      <c r="BC116" s="10">
        <v>55470.094536596094</v>
      </c>
      <c r="BD116" s="10">
        <v>78110.913638908518</v>
      </c>
      <c r="BE116" s="10">
        <v>187546.97607422079</v>
      </c>
      <c r="BF116" s="10">
        <v>66255.753387444929</v>
      </c>
      <c r="BG116" s="10">
        <v>81462.429643290568</v>
      </c>
      <c r="BH116" s="10">
        <v>44912.457060607507</v>
      </c>
      <c r="BI116" s="10">
        <v>28342.796165388241</v>
      </c>
      <c r="BJ116" s="10">
        <v>82942.412385641452</v>
      </c>
      <c r="BK116" s="10">
        <v>160340.8926766481</v>
      </c>
      <c r="BL116" s="10">
        <v>20873.787481730393</v>
      </c>
      <c r="BM116" s="10">
        <v>113962.67885310781</v>
      </c>
      <c r="BN116" s="10">
        <v>51492.813612946346</v>
      </c>
      <c r="BO116" s="10">
        <v>388642.59076485195</v>
      </c>
      <c r="BP116" s="10">
        <v>92717.283852411128</v>
      </c>
      <c r="BQ116" s="10">
        <v>84120.408595980101</v>
      </c>
      <c r="BR116" s="10">
        <v>111093.12229362012</v>
      </c>
      <c r="BS116" s="10">
        <v>139588.44569654824</v>
      </c>
      <c r="BT116" s="10">
        <v>10776.394634122136</v>
      </c>
      <c r="BU116" s="10">
        <v>242475.14558287349</v>
      </c>
      <c r="BV116" s="10">
        <v>282255.3650903384</v>
      </c>
      <c r="BW116" s="10">
        <v>109867.67588134727</v>
      </c>
      <c r="BX116" s="10">
        <v>41857.786173271241</v>
      </c>
      <c r="BY116" s="10">
        <v>282982.73577048606</v>
      </c>
      <c r="BZ116" s="10">
        <v>184376.54688980739</v>
      </c>
      <c r="CA116" s="10">
        <v>157771.94969705719</v>
      </c>
      <c r="CB116" s="10">
        <v>50739.266931879501</v>
      </c>
      <c r="CC116" s="10">
        <v>55371.636406162455</v>
      </c>
      <c r="CD116" s="10">
        <v>52198.907514740553</v>
      </c>
      <c r="CE116" s="10">
        <v>88540.596661464355</v>
      </c>
      <c r="CF116" s="10">
        <v>244681.81335798278</v>
      </c>
      <c r="CG116" s="10">
        <v>81934.732962294744</v>
      </c>
      <c r="CH116" s="10">
        <v>27979.387702413511</v>
      </c>
      <c r="CI116" s="10">
        <v>208774.12038720801</v>
      </c>
      <c r="CJ116" s="10">
        <v>55634.584005594246</v>
      </c>
      <c r="CK116" s="10">
        <v>83239.423995171106</v>
      </c>
      <c r="CL116" s="10">
        <v>174943.62230053128</v>
      </c>
      <c r="CM116" s="10">
        <v>62291.054455921811</v>
      </c>
      <c r="CN116" s="10">
        <v>41140.399721645401</v>
      </c>
      <c r="CO116" s="10">
        <v>204632.84500994702</v>
      </c>
      <c r="CP116" s="10">
        <v>36359.802783059386</v>
      </c>
      <c r="CQ116" s="10">
        <v>162870.72939997245</v>
      </c>
      <c r="CR116" s="10">
        <v>33117.991118175029</v>
      </c>
      <c r="CS116" s="10">
        <v>33494.34769039214</v>
      </c>
      <c r="CT116" s="10">
        <v>17013.652898133052</v>
      </c>
      <c r="CU116" s="10">
        <v>405792.61093862064</v>
      </c>
      <c r="CV116" s="10">
        <v>30290.25007439102</v>
      </c>
      <c r="CW116" s="10">
        <v>21486.379195104226</v>
      </c>
      <c r="CX116" s="10">
        <v>999229.838353556</v>
      </c>
      <c r="CY116" s="10">
        <v>604460.62775735953</v>
      </c>
      <c r="CZ116" s="10">
        <v>210329.39087529041</v>
      </c>
      <c r="DA116" s="10">
        <v>73990.010370106873</v>
      </c>
      <c r="DB116" s="10">
        <v>1483790.8628033563</v>
      </c>
      <c r="DC116" s="10">
        <v>40978.858948862427</v>
      </c>
      <c r="DD116" s="10">
        <v>376048.35327336687</v>
      </c>
      <c r="DE116" s="10">
        <v>30927.238389481627</v>
      </c>
      <c r="DF116" s="10">
        <v>238135.45911471176</v>
      </c>
      <c r="DG116" s="10">
        <v>36991.164222445419</v>
      </c>
      <c r="DH116" s="10">
        <v>26545.245780100973</v>
      </c>
      <c r="DI116" s="10">
        <v>195081.72768515459</v>
      </c>
      <c r="DJ116" s="10">
        <v>187906.76729056172</v>
      </c>
      <c r="DK116" s="10">
        <v>25668.962624431748</v>
      </c>
      <c r="DL116" s="10">
        <v>94290.911818236069</v>
      </c>
      <c r="DM116" s="10">
        <v>281086.51029324491</v>
      </c>
      <c r="DN116" s="10">
        <v>356031.36828429002</v>
      </c>
      <c r="DO116" s="10">
        <v>5703065.3459196258</v>
      </c>
      <c r="DP116" s="10">
        <v>397731.60379482649</v>
      </c>
      <c r="DQ116" s="10">
        <v>3078201.3091623913</v>
      </c>
      <c r="DR116" s="10">
        <v>845979.59792758431</v>
      </c>
      <c r="DS116" s="10">
        <v>64015.456976138594</v>
      </c>
      <c r="DT116" s="10">
        <v>4011512.4997425992</v>
      </c>
      <c r="DU116" s="10">
        <v>619733.33056428656</v>
      </c>
      <c r="DV116" s="10">
        <v>1056831.5526713231</v>
      </c>
      <c r="DW116" s="10">
        <v>747325.25294746703</v>
      </c>
      <c r="DX116" s="10">
        <v>146171.67681149903</v>
      </c>
      <c r="DY116" s="10">
        <v>48255.457388735806</v>
      </c>
      <c r="DZ116" s="10">
        <v>83661.64327221796</v>
      </c>
      <c r="EA116" s="10">
        <v>227040.58930796012</v>
      </c>
      <c r="EB116" s="10">
        <v>375915.66240804415</v>
      </c>
      <c r="EC116" s="10">
        <v>1420321.2157558249</v>
      </c>
      <c r="ED116" s="10">
        <v>402785.19239666063</v>
      </c>
      <c r="EE116" s="10">
        <v>10245.165997483173</v>
      </c>
      <c r="EF116" s="10">
        <v>198633.92568120299</v>
      </c>
      <c r="EG116" s="10">
        <v>341651.59342432814</v>
      </c>
      <c r="EH116" s="10">
        <v>258401.4414743204</v>
      </c>
      <c r="EI116" s="10">
        <v>58679.744588931462</v>
      </c>
      <c r="EJ116" s="10">
        <v>17100.199305869715</v>
      </c>
      <c r="EK116" s="10">
        <v>35187.363186035996</v>
      </c>
      <c r="EL116" s="10">
        <v>7843049.7072569504</v>
      </c>
      <c r="EM116" s="11">
        <v>42625104.523670629</v>
      </c>
      <c r="EN116" s="10">
        <v>515430.91466490296</v>
      </c>
      <c r="EO116" s="10">
        <v>9073917.4250000007</v>
      </c>
      <c r="EP116" s="10">
        <v>0</v>
      </c>
      <c r="EQ116" s="11">
        <v>9589348.3396649044</v>
      </c>
      <c r="ER116" s="10">
        <v>0</v>
      </c>
      <c r="ES116" s="10">
        <v>0</v>
      </c>
      <c r="ET116" s="11">
        <v>0</v>
      </c>
      <c r="EU116" s="10">
        <v>3289396.2248880551</v>
      </c>
      <c r="EV116" s="11">
        <v>12878744.564552959</v>
      </c>
      <c r="EW116" s="10">
        <v>6705061.4729195228</v>
      </c>
      <c r="EX116" s="11">
        <v>48721074.590511754</v>
      </c>
      <c r="EY116" s="12">
        <v>-77713.024792313576</v>
      </c>
    </row>
    <row r="117" spans="1:155" s="13" customFormat="1" ht="14.15" customHeight="1" x14ac:dyDescent="0.25">
      <c r="A117" s="23"/>
      <c r="B117" s="8" t="s">
        <v>121</v>
      </c>
      <c r="C117" s="9" t="s">
        <v>272</v>
      </c>
      <c r="D117" s="10">
        <v>42834.756936042402</v>
      </c>
      <c r="E117" s="10">
        <v>117450.26922116301</v>
      </c>
      <c r="F117" s="10">
        <v>13234.896606648292</v>
      </c>
      <c r="G117" s="10">
        <v>81063.988523097476</v>
      </c>
      <c r="H117" s="10">
        <v>396608.994177763</v>
      </c>
      <c r="I117" s="10">
        <v>587772.53836857341</v>
      </c>
      <c r="J117" s="10">
        <v>93877.18604315976</v>
      </c>
      <c r="K117" s="10">
        <v>381524.17601462657</v>
      </c>
      <c r="L117" s="10">
        <v>188230.55161825105</v>
      </c>
      <c r="M117" s="10">
        <v>204881.87100976301</v>
      </c>
      <c r="N117" s="10">
        <v>25027.11387489289</v>
      </c>
      <c r="O117" s="10">
        <v>104512.81067792005</v>
      </c>
      <c r="P117" s="10">
        <v>128035.15111087418</v>
      </c>
      <c r="Q117" s="10">
        <v>34827.95329979786</v>
      </c>
      <c r="R117" s="10">
        <v>12853.938303762754</v>
      </c>
      <c r="S117" s="10">
        <v>105831.72933456521</v>
      </c>
      <c r="T117" s="10">
        <v>185055.79716736195</v>
      </c>
      <c r="U117" s="10">
        <v>355476.13357541233</v>
      </c>
      <c r="V117" s="10">
        <v>53460.867666606056</v>
      </c>
      <c r="W117" s="10">
        <v>76158.400136346303</v>
      </c>
      <c r="X117" s="10">
        <v>49729.770109588186</v>
      </c>
      <c r="Y117" s="10">
        <v>448508.57432172005</v>
      </c>
      <c r="Z117" s="10">
        <v>217098.08769014204</v>
      </c>
      <c r="AA117" s="10">
        <v>187870.38540906075</v>
      </c>
      <c r="AB117" s="10">
        <v>275334.98159378924</v>
      </c>
      <c r="AC117" s="10">
        <v>341893.84702001262</v>
      </c>
      <c r="AD117" s="10">
        <v>30813.634125163295</v>
      </c>
      <c r="AE117" s="10">
        <v>36784.418404776043</v>
      </c>
      <c r="AF117" s="10">
        <v>43332.058994908977</v>
      </c>
      <c r="AG117" s="10">
        <v>75959.394192578911</v>
      </c>
      <c r="AH117" s="10">
        <v>352441.10510776803</v>
      </c>
      <c r="AI117" s="10">
        <v>117333.49186218233</v>
      </c>
      <c r="AJ117" s="10">
        <v>103824.03293690394</v>
      </c>
      <c r="AK117" s="10">
        <v>324094.3666660749</v>
      </c>
      <c r="AL117" s="10">
        <v>219800.26612457552</v>
      </c>
      <c r="AM117" s="10">
        <v>305776.41682923725</v>
      </c>
      <c r="AN117" s="10">
        <v>321853.5535029326</v>
      </c>
      <c r="AO117" s="10">
        <v>222611.29293563493</v>
      </c>
      <c r="AP117" s="10">
        <v>171362.77779369304</v>
      </c>
      <c r="AQ117" s="10">
        <v>50171.467964035146</v>
      </c>
      <c r="AR117" s="10">
        <v>339149.11025926226</v>
      </c>
      <c r="AS117" s="10">
        <v>127671.20913875739</v>
      </c>
      <c r="AT117" s="10">
        <v>41885.262938780303</v>
      </c>
      <c r="AU117" s="10">
        <v>185169.90419981218</v>
      </c>
      <c r="AV117" s="10">
        <v>148145.29516765819</v>
      </c>
      <c r="AW117" s="10">
        <v>653746.14520716656</v>
      </c>
      <c r="AX117" s="10">
        <v>215578.8601642859</v>
      </c>
      <c r="AY117" s="10">
        <v>1711269.8396682499</v>
      </c>
      <c r="AZ117" s="10">
        <v>117867.3075010558</v>
      </c>
      <c r="BA117" s="10">
        <v>140445.14460389933</v>
      </c>
      <c r="BB117" s="10">
        <v>553767.69827022357</v>
      </c>
      <c r="BC117" s="10">
        <v>239608.31950767426</v>
      </c>
      <c r="BD117" s="10">
        <v>346070.57977354468</v>
      </c>
      <c r="BE117" s="10">
        <v>578748.73630307661</v>
      </c>
      <c r="BF117" s="10">
        <v>214247.20939023202</v>
      </c>
      <c r="BG117" s="10">
        <v>264167.89060208038</v>
      </c>
      <c r="BH117" s="10">
        <v>154483.74252446921</v>
      </c>
      <c r="BI117" s="10">
        <v>119665.81892227652</v>
      </c>
      <c r="BJ117" s="10">
        <v>303426.47056914755</v>
      </c>
      <c r="BK117" s="10">
        <v>346023.08951314603</v>
      </c>
      <c r="BL117" s="10">
        <v>91706.674490055928</v>
      </c>
      <c r="BM117" s="10">
        <v>342070.38011037745</v>
      </c>
      <c r="BN117" s="10">
        <v>180257.57008955162</v>
      </c>
      <c r="BO117" s="10">
        <v>1337830.0478059251</v>
      </c>
      <c r="BP117" s="10">
        <v>194083.13455967393</v>
      </c>
      <c r="BQ117" s="10">
        <v>228195.50346739177</v>
      </c>
      <c r="BR117" s="10">
        <v>283540.88388750551</v>
      </c>
      <c r="BS117" s="10">
        <v>329211.62252500793</v>
      </c>
      <c r="BT117" s="10">
        <v>29420.409776043689</v>
      </c>
      <c r="BU117" s="10">
        <v>717153.31929094845</v>
      </c>
      <c r="BV117" s="10">
        <v>673323.83185217273</v>
      </c>
      <c r="BW117" s="10">
        <v>238763.34325167554</v>
      </c>
      <c r="BX117" s="10">
        <v>115482.27926464954</v>
      </c>
      <c r="BY117" s="10">
        <v>590114.22851067351</v>
      </c>
      <c r="BZ117" s="10">
        <v>637610.60619410092</v>
      </c>
      <c r="CA117" s="10">
        <v>486384.23461237364</v>
      </c>
      <c r="CB117" s="10">
        <v>117569.763178005</v>
      </c>
      <c r="CC117" s="10">
        <v>96948.815642212256</v>
      </c>
      <c r="CD117" s="10">
        <v>139598.08042670449</v>
      </c>
      <c r="CE117" s="10">
        <v>208454.44152173196</v>
      </c>
      <c r="CF117" s="10">
        <v>768675.46891709941</v>
      </c>
      <c r="CG117" s="10">
        <v>322823.45493609895</v>
      </c>
      <c r="CH117" s="10">
        <v>59681.224841429568</v>
      </c>
      <c r="CI117" s="10">
        <v>275110.1485012254</v>
      </c>
      <c r="CJ117" s="10">
        <v>108496.60910864054</v>
      </c>
      <c r="CK117" s="10">
        <v>172480.30064222371</v>
      </c>
      <c r="CL117" s="10">
        <v>391696.19109766337</v>
      </c>
      <c r="CM117" s="10">
        <v>126168.16036938522</v>
      </c>
      <c r="CN117" s="10">
        <v>62078.297246653543</v>
      </c>
      <c r="CO117" s="10">
        <v>477882.42162778747</v>
      </c>
      <c r="CP117" s="10">
        <v>88929.152492975816</v>
      </c>
      <c r="CQ117" s="10">
        <v>398942.25014017045</v>
      </c>
      <c r="CR117" s="10">
        <v>89787.159951883572</v>
      </c>
      <c r="CS117" s="10">
        <v>75936.347948551993</v>
      </c>
      <c r="CT117" s="10">
        <v>58743.445726520542</v>
      </c>
      <c r="CU117" s="10">
        <v>437170.20241525042</v>
      </c>
      <c r="CV117" s="10">
        <v>68836.89682252155</v>
      </c>
      <c r="CW117" s="10">
        <v>76311.782184111056</v>
      </c>
      <c r="CX117" s="10">
        <v>3292573.623172957</v>
      </c>
      <c r="CY117" s="10">
        <v>892795.46771233797</v>
      </c>
      <c r="CZ117" s="10">
        <v>415570.20029614825</v>
      </c>
      <c r="DA117" s="10">
        <v>178864.72471880011</v>
      </c>
      <c r="DB117" s="10">
        <v>2412122.5062638018</v>
      </c>
      <c r="DC117" s="10">
        <v>67082.580110408482</v>
      </c>
      <c r="DD117" s="10">
        <v>5672197.6450393964</v>
      </c>
      <c r="DE117" s="10">
        <v>93429.01346221118</v>
      </c>
      <c r="DF117" s="10">
        <v>592891.73006504227</v>
      </c>
      <c r="DG117" s="10">
        <v>17728.371259731281</v>
      </c>
      <c r="DH117" s="10">
        <v>98937.908078097505</v>
      </c>
      <c r="DI117" s="10">
        <v>598572.75408350467</v>
      </c>
      <c r="DJ117" s="10">
        <v>108682.83706759017</v>
      </c>
      <c r="DK117" s="10">
        <v>62694.067244564314</v>
      </c>
      <c r="DL117" s="10">
        <v>236743.61787403747</v>
      </c>
      <c r="DM117" s="10">
        <v>611230.96060865978</v>
      </c>
      <c r="DN117" s="10">
        <v>398989.01994950761</v>
      </c>
      <c r="DO117" s="10">
        <v>8206264.2095956467</v>
      </c>
      <c r="DP117" s="10">
        <v>551634.87167367246</v>
      </c>
      <c r="DQ117" s="10">
        <v>2650785.2474105884</v>
      </c>
      <c r="DR117" s="10">
        <v>1118980.5196505999</v>
      </c>
      <c r="DS117" s="10">
        <v>69915.143904832134</v>
      </c>
      <c r="DT117" s="10">
        <v>9148894.74720628</v>
      </c>
      <c r="DU117" s="10">
        <v>1158216.6953815159</v>
      </c>
      <c r="DV117" s="10">
        <v>2990426.884829496</v>
      </c>
      <c r="DW117" s="10">
        <v>755509.887080107</v>
      </c>
      <c r="DX117" s="10">
        <v>217629.18757504199</v>
      </c>
      <c r="DY117" s="10">
        <v>87284.883168056884</v>
      </c>
      <c r="DZ117" s="10">
        <v>244249.42119007747</v>
      </c>
      <c r="EA117" s="10">
        <v>691728.82444596733</v>
      </c>
      <c r="EB117" s="10">
        <v>743620.68443697272</v>
      </c>
      <c r="EC117" s="10">
        <v>2688695.3949850099</v>
      </c>
      <c r="ED117" s="10">
        <v>648153.5783498392</v>
      </c>
      <c r="EE117" s="10">
        <v>41404.72619771061</v>
      </c>
      <c r="EF117" s="10">
        <v>270198.20867103658</v>
      </c>
      <c r="EG117" s="10">
        <v>526448.12386233313</v>
      </c>
      <c r="EH117" s="10">
        <v>85678.123930381887</v>
      </c>
      <c r="EI117" s="10">
        <v>56182.416534594478</v>
      </c>
      <c r="EJ117" s="10">
        <v>76995.997595677007</v>
      </c>
      <c r="EK117" s="10">
        <v>101558.69369964849</v>
      </c>
      <c r="EL117" s="10">
        <v>5157818.8647697</v>
      </c>
      <c r="EM117" s="11">
        <v>79023301.730054751</v>
      </c>
      <c r="EN117" s="10">
        <v>16323797.826908899</v>
      </c>
      <c r="EO117" s="10">
        <v>91227919.245000005</v>
      </c>
      <c r="EP117" s="10">
        <v>0</v>
      </c>
      <c r="EQ117" s="11">
        <v>107551717.07190891</v>
      </c>
      <c r="ER117" s="10">
        <v>0</v>
      </c>
      <c r="ES117" s="10">
        <v>0</v>
      </c>
      <c r="ET117" s="11">
        <v>0</v>
      </c>
      <c r="EU117" s="10">
        <v>2365525.6060904507</v>
      </c>
      <c r="EV117" s="11">
        <v>109917242.67799936</v>
      </c>
      <c r="EW117" s="10">
        <v>4821855.9030970698</v>
      </c>
      <c r="EX117" s="11">
        <v>184623830.57949859</v>
      </c>
      <c r="EY117" s="12">
        <v>505142.07454153895</v>
      </c>
    </row>
    <row r="118" spans="1:155" s="13" customFormat="1" ht="14.15" customHeight="1" x14ac:dyDescent="0.25">
      <c r="A118" s="23"/>
      <c r="B118" s="8" t="s">
        <v>122</v>
      </c>
      <c r="C118" s="9" t="s">
        <v>273</v>
      </c>
      <c r="D118" s="10">
        <v>137778.15495650846</v>
      </c>
      <c r="E118" s="10">
        <v>71408.588712779936</v>
      </c>
      <c r="F118" s="10">
        <v>26680.690158720088</v>
      </c>
      <c r="G118" s="10">
        <v>199730.83234761102</v>
      </c>
      <c r="H118" s="10">
        <v>441412.36860069702</v>
      </c>
      <c r="I118" s="10">
        <v>138373.29017794668</v>
      </c>
      <c r="J118" s="10">
        <v>107127.86388881117</v>
      </c>
      <c r="K118" s="10">
        <v>269112.27308642375</v>
      </c>
      <c r="L118" s="10">
        <v>54241.542115707343</v>
      </c>
      <c r="M118" s="10">
        <v>60154.817871666877</v>
      </c>
      <c r="N118" s="10">
        <v>11826.416960698756</v>
      </c>
      <c r="O118" s="10">
        <v>31180.675254696183</v>
      </c>
      <c r="P118" s="10">
        <v>61678.988147387005</v>
      </c>
      <c r="Q118" s="10">
        <v>10581.805928820135</v>
      </c>
      <c r="R118" s="10">
        <v>8465.9713749455768</v>
      </c>
      <c r="S118" s="10">
        <v>48885.446208371373</v>
      </c>
      <c r="T118" s="10">
        <v>37548.818745648176</v>
      </c>
      <c r="U118" s="10">
        <v>120696.53881009057</v>
      </c>
      <c r="V118" s="10">
        <v>12488.917438885106</v>
      </c>
      <c r="W118" s="10">
        <v>29067.10978053313</v>
      </c>
      <c r="X118" s="10">
        <v>24037.27278486465</v>
      </c>
      <c r="Y118" s="10">
        <v>116309.32154885049</v>
      </c>
      <c r="Z118" s="10">
        <v>72021.995932450431</v>
      </c>
      <c r="AA118" s="10">
        <v>68585.840636151654</v>
      </c>
      <c r="AB118" s="10">
        <v>57840.984136007894</v>
      </c>
      <c r="AC118" s="10">
        <v>167875.05565650342</v>
      </c>
      <c r="AD118" s="10">
        <v>17555.320424824036</v>
      </c>
      <c r="AE118" s="10">
        <v>14826.452520157873</v>
      </c>
      <c r="AF118" s="10">
        <v>26157.150362270761</v>
      </c>
      <c r="AG118" s="10">
        <v>27810.205989186772</v>
      </c>
      <c r="AH118" s="10">
        <v>207319.84001362557</v>
      </c>
      <c r="AI118" s="10">
        <v>45344.680683527782</v>
      </c>
      <c r="AJ118" s="10">
        <v>74414.958555356861</v>
      </c>
      <c r="AK118" s="10">
        <v>144607.3841586035</v>
      </c>
      <c r="AL118" s="10">
        <v>69905.499595443151</v>
      </c>
      <c r="AM118" s="10">
        <v>120402.86361653538</v>
      </c>
      <c r="AN118" s="10">
        <v>109709.29997245857</v>
      </c>
      <c r="AO118" s="10">
        <v>135488.67589195739</v>
      </c>
      <c r="AP118" s="10">
        <v>55613.123756400222</v>
      </c>
      <c r="AQ118" s="10">
        <v>15755.473483405847</v>
      </c>
      <c r="AR118" s="10">
        <v>228535.10064566473</v>
      </c>
      <c r="AS118" s="10">
        <v>40774.395175346159</v>
      </c>
      <c r="AT118" s="10">
        <v>15202.276549808694</v>
      </c>
      <c r="AU118" s="10">
        <v>72470.365131240716</v>
      </c>
      <c r="AV118" s="10">
        <v>59912.628820225204</v>
      </c>
      <c r="AW118" s="10">
        <v>207696.45774233056</v>
      </c>
      <c r="AX118" s="10">
        <v>65335.620671285047</v>
      </c>
      <c r="AY118" s="10">
        <v>360656.42632314964</v>
      </c>
      <c r="AZ118" s="10">
        <v>36253.122458888502</v>
      </c>
      <c r="BA118" s="10">
        <v>53146.630420466914</v>
      </c>
      <c r="BB118" s="10">
        <v>201849.84460485907</v>
      </c>
      <c r="BC118" s="10">
        <v>70996.697284700742</v>
      </c>
      <c r="BD118" s="10">
        <v>99134.814403823751</v>
      </c>
      <c r="BE118" s="10">
        <v>146554.54517229355</v>
      </c>
      <c r="BF118" s="10">
        <v>118446.49140671821</v>
      </c>
      <c r="BG118" s="10">
        <v>99579.739560973001</v>
      </c>
      <c r="BH118" s="10">
        <v>68492.815178661956</v>
      </c>
      <c r="BI118" s="10">
        <v>28942.902918098338</v>
      </c>
      <c r="BJ118" s="10">
        <v>77064.762805442922</v>
      </c>
      <c r="BK118" s="10">
        <v>160598.21594796702</v>
      </c>
      <c r="BL118" s="10">
        <v>11329.957089288266</v>
      </c>
      <c r="BM118" s="10">
        <v>114943.27045208571</v>
      </c>
      <c r="BN118" s="10">
        <v>76275.965650901009</v>
      </c>
      <c r="BO118" s="10">
        <v>511174.6493425098</v>
      </c>
      <c r="BP118" s="10">
        <v>59671.311472687747</v>
      </c>
      <c r="BQ118" s="10">
        <v>61747.784972917172</v>
      </c>
      <c r="BR118" s="10">
        <v>145645.91987243737</v>
      </c>
      <c r="BS118" s="10">
        <v>163085.29028357967</v>
      </c>
      <c r="BT118" s="10">
        <v>22087.855695226888</v>
      </c>
      <c r="BU118" s="10">
        <v>394222.38891180744</v>
      </c>
      <c r="BV118" s="10">
        <v>164839.813777912</v>
      </c>
      <c r="BW118" s="10">
        <v>101746.13107832223</v>
      </c>
      <c r="BX118" s="10">
        <v>78455.436060122767</v>
      </c>
      <c r="BY118" s="10">
        <v>236378.20924449307</v>
      </c>
      <c r="BZ118" s="10">
        <v>177829.20387263835</v>
      </c>
      <c r="CA118" s="10">
        <v>163795.09127958081</v>
      </c>
      <c r="CB118" s="10">
        <v>24801.478584398294</v>
      </c>
      <c r="CC118" s="10">
        <v>22406.164744409871</v>
      </c>
      <c r="CD118" s="10">
        <v>46724.862727310239</v>
      </c>
      <c r="CE118" s="10">
        <v>55636.557426851519</v>
      </c>
      <c r="CF118" s="10">
        <v>185517.32184412514</v>
      </c>
      <c r="CG118" s="10">
        <v>119990.31759668283</v>
      </c>
      <c r="CH118" s="10">
        <v>27995.322103224342</v>
      </c>
      <c r="CI118" s="10">
        <v>210027.7724184673</v>
      </c>
      <c r="CJ118" s="10">
        <v>80901.677656017637</v>
      </c>
      <c r="CK118" s="10">
        <v>306392.37134723132</v>
      </c>
      <c r="CL118" s="10">
        <v>268555.10373653477</v>
      </c>
      <c r="CM118" s="10">
        <v>99204.400070284973</v>
      </c>
      <c r="CN118" s="10">
        <v>35937.678281266097</v>
      </c>
      <c r="CO118" s="10">
        <v>252654.25440515758</v>
      </c>
      <c r="CP118" s="10">
        <v>26359.656490218447</v>
      </c>
      <c r="CQ118" s="10">
        <v>142549.53890554362</v>
      </c>
      <c r="CR118" s="10">
        <v>24998.421156449356</v>
      </c>
      <c r="CS118" s="10">
        <v>33923.823020968608</v>
      </c>
      <c r="CT118" s="10">
        <v>23150.473969599625</v>
      </c>
      <c r="CU118" s="10">
        <v>785487.30125346489</v>
      </c>
      <c r="CV118" s="10">
        <v>37151.205315897838</v>
      </c>
      <c r="CW118" s="10">
        <v>45410.294719911319</v>
      </c>
      <c r="CX118" s="10">
        <v>14876977.998908209</v>
      </c>
      <c r="CY118" s="10">
        <v>326318.41876612877</v>
      </c>
      <c r="CZ118" s="10">
        <v>174082.53465173024</v>
      </c>
      <c r="DA118" s="10">
        <v>64466.053064351858</v>
      </c>
      <c r="DB118" s="10">
        <v>1859026.9282311506</v>
      </c>
      <c r="DC118" s="10">
        <v>1162448.9264977912</v>
      </c>
      <c r="DD118" s="10">
        <v>623501.35189087992</v>
      </c>
      <c r="DE118" s="10">
        <v>1962660.8341054637</v>
      </c>
      <c r="DF118" s="10">
        <v>321102.35292976425</v>
      </c>
      <c r="DG118" s="10">
        <v>4333.3111219666825</v>
      </c>
      <c r="DH118" s="10">
        <v>57961.742925786231</v>
      </c>
      <c r="DI118" s="10">
        <v>625807.2529681921</v>
      </c>
      <c r="DJ118" s="10">
        <v>637179.98999107815</v>
      </c>
      <c r="DK118" s="10">
        <v>772550.46101009962</v>
      </c>
      <c r="DL118" s="10">
        <v>176726.34816017278</v>
      </c>
      <c r="DM118" s="10">
        <v>16295535.915368598</v>
      </c>
      <c r="DN118" s="10">
        <v>8522043.3767729998</v>
      </c>
      <c r="DO118" s="10">
        <v>8807036.0392991044</v>
      </c>
      <c r="DP118" s="10">
        <v>473659.51484729</v>
      </c>
      <c r="DQ118" s="10">
        <v>2100450.4989577499</v>
      </c>
      <c r="DR118" s="10">
        <v>1719160.2081774089</v>
      </c>
      <c r="DS118" s="10">
        <v>42967.807044780529</v>
      </c>
      <c r="DT118" s="10">
        <v>1095362.958238194</v>
      </c>
      <c r="DU118" s="10">
        <v>143458.00524174416</v>
      </c>
      <c r="DV118" s="10">
        <v>323523.22739585658</v>
      </c>
      <c r="DW118" s="10">
        <v>574346.99307777104</v>
      </c>
      <c r="DX118" s="10">
        <v>162281.10900283692</v>
      </c>
      <c r="DY118" s="10">
        <v>23961.578277984063</v>
      </c>
      <c r="DZ118" s="10">
        <v>79708.165420377991</v>
      </c>
      <c r="EA118" s="10">
        <v>386300.31048647</v>
      </c>
      <c r="EB118" s="10">
        <v>130458.62899346865</v>
      </c>
      <c r="EC118" s="10">
        <v>2970540.68159639</v>
      </c>
      <c r="ED118" s="10">
        <v>2643111.3608843149</v>
      </c>
      <c r="EE118" s="10">
        <v>22090.879766381702</v>
      </c>
      <c r="EF118" s="10">
        <v>78950.49506826431</v>
      </c>
      <c r="EG118" s="10">
        <v>268318.75056629855</v>
      </c>
      <c r="EH118" s="10">
        <v>244789.17923516172</v>
      </c>
      <c r="EI118" s="10">
        <v>14530.301001984097</v>
      </c>
      <c r="EJ118" s="10">
        <v>17048.436935476075</v>
      </c>
      <c r="EK118" s="10">
        <v>44887.835111886976</v>
      </c>
      <c r="EL118" s="10">
        <v>8960645.8968921695</v>
      </c>
      <c r="EM118" s="11">
        <v>90790983.299221709</v>
      </c>
      <c r="EN118" s="10">
        <v>11362904.449139699</v>
      </c>
      <c r="EO118" s="10">
        <v>46257830.608023398</v>
      </c>
      <c r="EP118" s="10">
        <v>0</v>
      </c>
      <c r="EQ118" s="11">
        <v>57620735.057163097</v>
      </c>
      <c r="ER118" s="10">
        <v>0</v>
      </c>
      <c r="ES118" s="10">
        <v>0</v>
      </c>
      <c r="ET118" s="11">
        <v>0</v>
      </c>
      <c r="EU118" s="10">
        <v>1245887.2602053923</v>
      </c>
      <c r="EV118" s="11">
        <v>58866622.317368492</v>
      </c>
      <c r="EW118" s="10">
        <v>1777860.9306808969</v>
      </c>
      <c r="EX118" s="11">
        <v>148067932.46754596</v>
      </c>
      <c r="EY118" s="12">
        <v>188187.78163665533</v>
      </c>
    </row>
    <row r="119" spans="1:155" s="13" customFormat="1" ht="14.15" customHeight="1" x14ac:dyDescent="0.25">
      <c r="A119" s="23"/>
      <c r="B119" s="8" t="s">
        <v>123</v>
      </c>
      <c r="C119" s="9" t="s">
        <v>274</v>
      </c>
      <c r="D119" s="10">
        <v>157.83131062216745</v>
      </c>
      <c r="E119" s="10">
        <v>501.8762905500364</v>
      </c>
      <c r="F119" s="10">
        <v>84.492172477373714</v>
      </c>
      <c r="G119" s="10">
        <v>14.282478134813708</v>
      </c>
      <c r="H119" s="10">
        <v>1545.4018160795781</v>
      </c>
      <c r="I119" s="10">
        <v>97755.442557415008</v>
      </c>
      <c r="J119" s="10">
        <v>2837.576932070564</v>
      </c>
      <c r="K119" s="10">
        <v>33612.706589194066</v>
      </c>
      <c r="L119" s="10">
        <v>48939.916832140014</v>
      </c>
      <c r="M119" s="10">
        <v>58495.142257912201</v>
      </c>
      <c r="N119" s="10">
        <v>35255.787833861497</v>
      </c>
      <c r="O119" s="10">
        <v>23963.689065520986</v>
      </c>
      <c r="P119" s="10">
        <v>20616.946569339074</v>
      </c>
      <c r="Q119" s="10">
        <v>11623.565919917328</v>
      </c>
      <c r="R119" s="10">
        <v>573.86103111988632</v>
      </c>
      <c r="S119" s="10">
        <v>13291.344506796177</v>
      </c>
      <c r="T119" s="10">
        <v>8040.1540124728617</v>
      </c>
      <c r="U119" s="10">
        <v>18333.682981543479</v>
      </c>
      <c r="V119" s="10">
        <v>1756.8981433003005</v>
      </c>
      <c r="W119" s="10">
        <v>2365.9013391878425</v>
      </c>
      <c r="X119" s="10">
        <v>2667.1037659951412</v>
      </c>
      <c r="Y119" s="10">
        <v>12122.966776327379</v>
      </c>
      <c r="Z119" s="10">
        <v>11920.986823156873</v>
      </c>
      <c r="AA119" s="10">
        <v>17158.179294531663</v>
      </c>
      <c r="AB119" s="10">
        <v>994.88394024131878</v>
      </c>
      <c r="AC119" s="10">
        <v>78762.458399370444</v>
      </c>
      <c r="AD119" s="10">
        <v>7997.9124934026886</v>
      </c>
      <c r="AE119" s="10">
        <v>8218.758562170844</v>
      </c>
      <c r="AF119" s="10">
        <v>17245.280471501927</v>
      </c>
      <c r="AG119" s="10">
        <v>16097.637983677012</v>
      </c>
      <c r="AH119" s="10">
        <v>177907.72919184272</v>
      </c>
      <c r="AI119" s="10">
        <v>42614.360598071515</v>
      </c>
      <c r="AJ119" s="10">
        <v>33152.447891793126</v>
      </c>
      <c r="AK119" s="10">
        <v>68886.917044819245</v>
      </c>
      <c r="AL119" s="10">
        <v>45758.594087563681</v>
      </c>
      <c r="AM119" s="10">
        <v>18628.032592748586</v>
      </c>
      <c r="AN119" s="10">
        <v>65321.061388975533</v>
      </c>
      <c r="AO119" s="10">
        <v>52059.331677135335</v>
      </c>
      <c r="AP119" s="10">
        <v>52135.4519441335</v>
      </c>
      <c r="AQ119" s="10">
        <v>369.13625926779991</v>
      </c>
      <c r="AR119" s="10">
        <v>36312.347247412094</v>
      </c>
      <c r="AS119" s="10">
        <v>9067.1248698207801</v>
      </c>
      <c r="AT119" s="10">
        <v>897.19148631027974</v>
      </c>
      <c r="AU119" s="10">
        <v>3199.5793129389331</v>
      </c>
      <c r="AV119" s="10">
        <v>3270.8509079167216</v>
      </c>
      <c r="AW119" s="10">
        <v>9559.1682999884415</v>
      </c>
      <c r="AX119" s="10">
        <v>1776.3165581300802</v>
      </c>
      <c r="AY119" s="10">
        <v>20254.218340100804</v>
      </c>
      <c r="AZ119" s="10">
        <v>5622.1262509599865</v>
      </c>
      <c r="BA119" s="10">
        <v>17178.874796256394</v>
      </c>
      <c r="BB119" s="10">
        <v>74251.6043125336</v>
      </c>
      <c r="BC119" s="10">
        <v>137848.88563102801</v>
      </c>
      <c r="BD119" s="10">
        <v>60984.39041786197</v>
      </c>
      <c r="BE119" s="10">
        <v>71219.038530835474</v>
      </c>
      <c r="BF119" s="10">
        <v>24235.420886871052</v>
      </c>
      <c r="BG119" s="10">
        <v>13323.212406639574</v>
      </c>
      <c r="BH119" s="10">
        <v>18070.877188595936</v>
      </c>
      <c r="BI119" s="10">
        <v>21294.010943482506</v>
      </c>
      <c r="BJ119" s="10">
        <v>233645.93047739301</v>
      </c>
      <c r="BK119" s="10">
        <v>52613.755861468351</v>
      </c>
      <c r="BL119" s="10">
        <v>8199.3325655726439</v>
      </c>
      <c r="BM119" s="10">
        <v>6424.7892623697162</v>
      </c>
      <c r="BN119" s="10">
        <v>5461.672637908001</v>
      </c>
      <c r="BO119" s="10">
        <v>195344.11842447106</v>
      </c>
      <c r="BP119" s="10">
        <v>26908.209232217181</v>
      </c>
      <c r="BQ119" s="10">
        <v>39039.825410934114</v>
      </c>
      <c r="BR119" s="10">
        <v>37123.063713910888</v>
      </c>
      <c r="BS119" s="10">
        <v>55393.110699691315</v>
      </c>
      <c r="BT119" s="10">
        <v>3778.3579916093468</v>
      </c>
      <c r="BU119" s="10">
        <v>153694.49577387623</v>
      </c>
      <c r="BV119" s="10">
        <v>56369.248899491904</v>
      </c>
      <c r="BW119" s="10">
        <v>31823.526600056299</v>
      </c>
      <c r="BX119" s="10">
        <v>20858.280981952052</v>
      </c>
      <c r="BY119" s="10">
        <v>75413.089513392377</v>
      </c>
      <c r="BZ119" s="10">
        <v>9319.8260026343287</v>
      </c>
      <c r="CA119" s="10">
        <v>51155.999127232782</v>
      </c>
      <c r="CB119" s="10">
        <v>5114.4717475825382</v>
      </c>
      <c r="CC119" s="10">
        <v>8956.8527344192644</v>
      </c>
      <c r="CD119" s="10">
        <v>11072.150120373664</v>
      </c>
      <c r="CE119" s="10">
        <v>11716.924694766196</v>
      </c>
      <c r="CF119" s="10">
        <v>34576.39019236077</v>
      </c>
      <c r="CG119" s="10">
        <v>37793.822420337063</v>
      </c>
      <c r="CH119" s="10">
        <v>7266.9133010585974</v>
      </c>
      <c r="CI119" s="10">
        <v>22706.220470504988</v>
      </c>
      <c r="CJ119" s="10">
        <v>14310.568651208818</v>
      </c>
      <c r="CK119" s="10">
        <v>2195924.7900573229</v>
      </c>
      <c r="CL119" s="10">
        <v>48505.258305981559</v>
      </c>
      <c r="CM119" s="10">
        <v>11343.374894403369</v>
      </c>
      <c r="CN119" s="10">
        <v>7885.2489975367798</v>
      </c>
      <c r="CO119" s="10">
        <v>378759.69014423894</v>
      </c>
      <c r="CP119" s="10">
        <v>30045.250599533207</v>
      </c>
      <c r="CQ119" s="10">
        <v>38058.847543801756</v>
      </c>
      <c r="CR119" s="10">
        <v>14116.820269281865</v>
      </c>
      <c r="CS119" s="10">
        <v>13087.898341979435</v>
      </c>
      <c r="CT119" s="10">
        <v>4025.2980015892035</v>
      </c>
      <c r="CU119" s="10">
        <v>705466.28021189105</v>
      </c>
      <c r="CV119" s="10">
        <v>7211.8407939440185</v>
      </c>
      <c r="CW119" s="10">
        <v>101759.42772053847</v>
      </c>
      <c r="CX119" s="10">
        <v>100888.763285533</v>
      </c>
      <c r="CY119" s="10">
        <v>4441.8073831667753</v>
      </c>
      <c r="CZ119" s="10">
        <v>4349.6597452794076</v>
      </c>
      <c r="DA119" s="10">
        <v>4038.8616200728993</v>
      </c>
      <c r="DB119" s="10">
        <v>379726.01145666459</v>
      </c>
      <c r="DC119" s="10">
        <v>6817.5098877731634</v>
      </c>
      <c r="DD119" s="10">
        <v>8901.6825587628737</v>
      </c>
      <c r="DE119" s="10">
        <v>64538.45607831185</v>
      </c>
      <c r="DF119" s="10">
        <v>155710.712520595</v>
      </c>
      <c r="DG119" s="10">
        <v>277.91480977759232</v>
      </c>
      <c r="DH119" s="10">
        <v>3301.4171564831449</v>
      </c>
      <c r="DI119" s="10">
        <v>12850.338721596667</v>
      </c>
      <c r="DJ119" s="10">
        <v>114722.17870725067</v>
      </c>
      <c r="DK119" s="10">
        <v>15764.44480498013</v>
      </c>
      <c r="DL119" s="10">
        <v>6303.8865683353115</v>
      </c>
      <c r="DM119" s="10">
        <v>867955.67379115487</v>
      </c>
      <c r="DN119" s="10">
        <v>5344051.9357797746</v>
      </c>
      <c r="DO119" s="10">
        <v>4025987.8907318376</v>
      </c>
      <c r="DP119" s="10">
        <v>163938.677873162</v>
      </c>
      <c r="DQ119" s="10">
        <v>187253.003012339</v>
      </c>
      <c r="DR119" s="10">
        <v>36010.973593532537</v>
      </c>
      <c r="DS119" s="10">
        <v>1232.527834950514</v>
      </c>
      <c r="DT119" s="10">
        <v>630359.41395569697</v>
      </c>
      <c r="DU119" s="10">
        <v>83956.754109094181</v>
      </c>
      <c r="DV119" s="10">
        <v>12713.724006644552</v>
      </c>
      <c r="DW119" s="10">
        <v>10202.320065596077</v>
      </c>
      <c r="DX119" s="10">
        <v>8621.497799364015</v>
      </c>
      <c r="DY119" s="10">
        <v>4401.5364638406227</v>
      </c>
      <c r="DZ119" s="10">
        <v>329491.53509006603</v>
      </c>
      <c r="EA119" s="10">
        <v>110044.47535976399</v>
      </c>
      <c r="EB119" s="10">
        <v>78663.058916024296</v>
      </c>
      <c r="EC119" s="10">
        <v>128688.156202934</v>
      </c>
      <c r="ED119" s="10">
        <v>55404.472639600601</v>
      </c>
      <c r="EE119" s="10">
        <v>94.13639856576539</v>
      </c>
      <c r="EF119" s="10">
        <v>211838.70381594301</v>
      </c>
      <c r="EG119" s="10">
        <v>478.29599481568397</v>
      </c>
      <c r="EH119" s="10">
        <v>1077.4775815583732</v>
      </c>
      <c r="EI119" s="10">
        <v>405.71419094363188</v>
      </c>
      <c r="EJ119" s="10">
        <v>11472.545615777601</v>
      </c>
      <c r="EK119" s="10">
        <v>445.59592938112843</v>
      </c>
      <c r="EL119" s="10">
        <v>279834.51414776599</v>
      </c>
      <c r="EM119" s="11">
        <v>19877680.199809611</v>
      </c>
      <c r="EN119" s="10">
        <v>115853.88929326199</v>
      </c>
      <c r="EO119" s="10">
        <v>1237973.13904535</v>
      </c>
      <c r="EP119" s="10">
        <v>0</v>
      </c>
      <c r="EQ119" s="11">
        <v>1353827.0283386121</v>
      </c>
      <c r="ER119" s="10">
        <v>78572400</v>
      </c>
      <c r="ES119" s="10">
        <v>0</v>
      </c>
      <c r="ET119" s="11">
        <v>78572400</v>
      </c>
      <c r="EU119" s="10">
        <v>8731509.2946381271</v>
      </c>
      <c r="EV119" s="11">
        <v>88657736.322976738</v>
      </c>
      <c r="EW119" s="10">
        <v>5611648.3946318747</v>
      </c>
      <c r="EX119" s="11">
        <v>102783019.69536953</v>
      </c>
      <c r="EY119" s="12">
        <v>-140748.43278494477</v>
      </c>
    </row>
    <row r="120" spans="1:155" s="13" customFormat="1" ht="14.15" customHeight="1" x14ac:dyDescent="0.25">
      <c r="A120" s="23"/>
      <c r="B120" s="8" t="s">
        <v>124</v>
      </c>
      <c r="C120" s="9" t="s">
        <v>275</v>
      </c>
      <c r="D120" s="10">
        <v>6847484.1028981302</v>
      </c>
      <c r="E120" s="10">
        <v>379891.98687497608</v>
      </c>
      <c r="F120" s="10">
        <v>1650539.4285228271</v>
      </c>
      <c r="G120" s="10">
        <v>1346341.3330991799</v>
      </c>
      <c r="H120" s="10">
        <v>182162.08641624398</v>
      </c>
      <c r="I120" s="10">
        <v>9934173.5966057666</v>
      </c>
      <c r="J120" s="10">
        <v>1814070.9132805101</v>
      </c>
      <c r="K120" s="10">
        <v>2023568.7605573724</v>
      </c>
      <c r="L120" s="10">
        <v>1586569.8093984444</v>
      </c>
      <c r="M120" s="10">
        <v>1644412.2952378199</v>
      </c>
      <c r="N120" s="10">
        <v>161774.96973794405</v>
      </c>
      <c r="O120" s="10">
        <v>970640.12853042677</v>
      </c>
      <c r="P120" s="10">
        <v>721199.55970153562</v>
      </c>
      <c r="Q120" s="10">
        <v>1125325.6345788634</v>
      </c>
      <c r="R120" s="10">
        <v>292678.02254154591</v>
      </c>
      <c r="S120" s="10">
        <v>531608.89435679</v>
      </c>
      <c r="T120" s="10">
        <v>478367.84472132957</v>
      </c>
      <c r="U120" s="10">
        <v>807904.56446870998</v>
      </c>
      <c r="V120" s="10">
        <v>158773.8572274477</v>
      </c>
      <c r="W120" s="10">
        <v>246731.3440574042</v>
      </c>
      <c r="X120" s="10">
        <v>299282.82063036005</v>
      </c>
      <c r="Y120" s="10">
        <v>985665.12443116051</v>
      </c>
      <c r="Z120" s="10">
        <v>1014866.7616465717</v>
      </c>
      <c r="AA120" s="10">
        <v>1141281.4237552283</v>
      </c>
      <c r="AB120" s="10">
        <v>237935.34897165</v>
      </c>
      <c r="AC120" s="10">
        <v>2541090.527562242</v>
      </c>
      <c r="AD120" s="10">
        <v>264809.3049481553</v>
      </c>
      <c r="AE120" s="10">
        <v>245837.9987277491</v>
      </c>
      <c r="AF120" s="10">
        <v>334265.81949176872</v>
      </c>
      <c r="AG120" s="10">
        <v>352492.96171451121</v>
      </c>
      <c r="AH120" s="10">
        <v>1708190.5108118835</v>
      </c>
      <c r="AI120" s="10">
        <v>626690.37964519975</v>
      </c>
      <c r="AJ120" s="10">
        <v>446042.10647979076</v>
      </c>
      <c r="AK120" s="10">
        <v>2025267.2355143151</v>
      </c>
      <c r="AL120" s="10">
        <v>845260.97087936825</v>
      </c>
      <c r="AM120" s="10">
        <v>3106673.0318983849</v>
      </c>
      <c r="AN120" s="10">
        <v>1071016.9325384637</v>
      </c>
      <c r="AO120" s="10">
        <v>1038702.4715933668</v>
      </c>
      <c r="AP120" s="10">
        <v>3201560.0334169157</v>
      </c>
      <c r="AQ120" s="10">
        <v>1203730.1155380399</v>
      </c>
      <c r="AR120" s="10">
        <v>4759279.1492822878</v>
      </c>
      <c r="AS120" s="10">
        <v>1530862.1178006334</v>
      </c>
      <c r="AT120" s="10">
        <v>529403.27541378036</v>
      </c>
      <c r="AU120" s="10">
        <v>694837.29645142751</v>
      </c>
      <c r="AV120" s="10">
        <v>2392577.3987401985</v>
      </c>
      <c r="AW120" s="10">
        <v>2996471.9876823993</v>
      </c>
      <c r="AX120" s="10">
        <v>356143.01601097797</v>
      </c>
      <c r="AY120" s="10">
        <v>3496306.896313475</v>
      </c>
      <c r="AZ120" s="10">
        <v>1412663.8337996153</v>
      </c>
      <c r="BA120" s="10">
        <v>1426963.6220289466</v>
      </c>
      <c r="BB120" s="10">
        <v>2544421.0656105499</v>
      </c>
      <c r="BC120" s="10">
        <v>4673065.4134144215</v>
      </c>
      <c r="BD120" s="10">
        <v>1316292.2411097696</v>
      </c>
      <c r="BE120" s="10">
        <v>1913652.9139424632</v>
      </c>
      <c r="BF120" s="10">
        <v>1304280.880417346</v>
      </c>
      <c r="BG120" s="10">
        <v>433259.73828972486</v>
      </c>
      <c r="BH120" s="10">
        <v>468174.84604971181</v>
      </c>
      <c r="BI120" s="10">
        <v>749273.28344027547</v>
      </c>
      <c r="BJ120" s="10">
        <v>3560565.2681612899</v>
      </c>
      <c r="BK120" s="10">
        <v>15112636.544911029</v>
      </c>
      <c r="BL120" s="10">
        <v>658610.57884886023</v>
      </c>
      <c r="BM120" s="10">
        <v>9776120.3340679891</v>
      </c>
      <c r="BN120" s="10">
        <v>2255988.6998060448</v>
      </c>
      <c r="BO120" s="10">
        <v>6180376.5062584346</v>
      </c>
      <c r="BP120" s="10">
        <v>836234.06018426991</v>
      </c>
      <c r="BQ120" s="10">
        <v>867321.02535041119</v>
      </c>
      <c r="BR120" s="10">
        <v>1030551.7530574035</v>
      </c>
      <c r="BS120" s="10">
        <v>1140887.1991756205</v>
      </c>
      <c r="BT120" s="10">
        <v>137297.78378301219</v>
      </c>
      <c r="BU120" s="10">
        <v>3321400.4518122035</v>
      </c>
      <c r="BV120" s="10">
        <v>3090595.865828976</v>
      </c>
      <c r="BW120" s="10">
        <v>1210986.1752785777</v>
      </c>
      <c r="BX120" s="10">
        <v>297581.9117792949</v>
      </c>
      <c r="BY120" s="10">
        <v>1809583.5440908293</v>
      </c>
      <c r="BZ120" s="10">
        <v>2961429.7980304454</v>
      </c>
      <c r="CA120" s="10">
        <v>2899929.8524044631</v>
      </c>
      <c r="CB120" s="10">
        <v>497979.47259118303</v>
      </c>
      <c r="CC120" s="10">
        <v>2055166.009512437</v>
      </c>
      <c r="CD120" s="10">
        <v>585478.80237619032</v>
      </c>
      <c r="CE120" s="10">
        <v>1468624.7244740238</v>
      </c>
      <c r="CF120" s="10">
        <v>2740386.5603818423</v>
      </c>
      <c r="CG120" s="10">
        <v>1857502.76782179</v>
      </c>
      <c r="CH120" s="10">
        <v>486468.56527495931</v>
      </c>
      <c r="CI120" s="10">
        <v>1329367.2326293136</v>
      </c>
      <c r="CJ120" s="10">
        <v>402983.76062907162</v>
      </c>
      <c r="CK120" s="10">
        <v>5845409.3847697079</v>
      </c>
      <c r="CL120" s="10">
        <v>2246730.4440635201</v>
      </c>
      <c r="CM120" s="10">
        <v>652250.04653606296</v>
      </c>
      <c r="CN120" s="10">
        <v>2071013.0239473865</v>
      </c>
      <c r="CO120" s="10">
        <v>4541168.2398629542</v>
      </c>
      <c r="CP120" s="10">
        <v>1056155.9317014799</v>
      </c>
      <c r="CQ120" s="10">
        <v>1329248.4959005334</v>
      </c>
      <c r="CR120" s="10">
        <v>633070.71166922583</v>
      </c>
      <c r="CS120" s="10">
        <v>529260.24412653479</v>
      </c>
      <c r="CT120" s="10">
        <v>147963.40259553888</v>
      </c>
      <c r="CU120" s="10">
        <v>22476498.825326052</v>
      </c>
      <c r="CV120" s="10">
        <v>1388665.7578716949</v>
      </c>
      <c r="CW120" s="10">
        <v>1187572.6744557137</v>
      </c>
      <c r="CX120" s="10">
        <v>22804216.730042301</v>
      </c>
      <c r="CY120" s="10">
        <v>11683169.853923799</v>
      </c>
      <c r="CZ120" s="10">
        <v>416102.59920745995</v>
      </c>
      <c r="DA120" s="10">
        <v>945611.90200952417</v>
      </c>
      <c r="DB120" s="10">
        <v>25852538.340466812</v>
      </c>
      <c r="DC120" s="10">
        <v>4273650.3461555922</v>
      </c>
      <c r="DD120" s="10">
        <v>26861541.816658787</v>
      </c>
      <c r="DE120" s="10">
        <v>5593327.7479842398</v>
      </c>
      <c r="DF120" s="10">
        <v>2081639.8186283701</v>
      </c>
      <c r="DG120" s="10">
        <v>537496.94932380901</v>
      </c>
      <c r="DH120" s="10">
        <v>468000.49224088743</v>
      </c>
      <c r="DI120" s="10">
        <v>2403824.0247710487</v>
      </c>
      <c r="DJ120" s="10">
        <v>248348.50261893461</v>
      </c>
      <c r="DK120" s="10">
        <v>1773637.5039229561</v>
      </c>
      <c r="DL120" s="10">
        <v>1321952.0055513</v>
      </c>
      <c r="DM120" s="10">
        <v>4277034.1787766367</v>
      </c>
      <c r="DN120" s="10">
        <v>5047109.9855499715</v>
      </c>
      <c r="DO120" s="10">
        <v>9412756.6693699434</v>
      </c>
      <c r="DP120" s="10">
        <v>426583.16674370319</v>
      </c>
      <c r="DQ120" s="10">
        <v>6811240.2063298803</v>
      </c>
      <c r="DR120" s="10">
        <v>43169566.096852899</v>
      </c>
      <c r="DS120" s="10">
        <v>2140034.5306191798</v>
      </c>
      <c r="DT120" s="10">
        <v>17340999.425656699</v>
      </c>
      <c r="DU120" s="10">
        <v>117178.13266858856</v>
      </c>
      <c r="DV120" s="10">
        <v>4613302.7365273209</v>
      </c>
      <c r="DW120" s="10">
        <v>3763813.0551702799</v>
      </c>
      <c r="DX120" s="10">
        <v>587593.65524465742</v>
      </c>
      <c r="DY120" s="10">
        <v>326010.90754156065</v>
      </c>
      <c r="DZ120" s="10">
        <v>2865668.1158205369</v>
      </c>
      <c r="EA120" s="10">
        <v>1230473.9005763</v>
      </c>
      <c r="EB120" s="10">
        <v>1530568.7209767795</v>
      </c>
      <c r="EC120" s="10">
        <v>7852632.6275094803</v>
      </c>
      <c r="ED120" s="10">
        <v>2764175.4296207773</v>
      </c>
      <c r="EE120" s="10">
        <v>60409.900632879995</v>
      </c>
      <c r="EF120" s="10">
        <v>247031.60277858988</v>
      </c>
      <c r="EG120" s="10">
        <v>231287.57645807922</v>
      </c>
      <c r="EH120" s="10">
        <v>153247.66687153801</v>
      </c>
      <c r="EI120" s="10">
        <v>100936.97252151462</v>
      </c>
      <c r="EJ120" s="10">
        <v>680834.11466103396</v>
      </c>
      <c r="EK120" s="10">
        <v>221732.90990533601</v>
      </c>
      <c r="EL120" s="10">
        <v>7458696.6178087033</v>
      </c>
      <c r="EM120" s="11">
        <v>431965849.95685142</v>
      </c>
      <c r="EN120" s="10">
        <v>8185838.1217625001</v>
      </c>
      <c r="EO120" s="10">
        <v>49141854.417870902</v>
      </c>
      <c r="EP120" s="10">
        <v>8113962.9109229762</v>
      </c>
      <c r="EQ120" s="11">
        <v>65441655.450556375</v>
      </c>
      <c r="ER120" s="10">
        <v>0</v>
      </c>
      <c r="ES120" s="10">
        <v>0</v>
      </c>
      <c r="ET120" s="11">
        <v>0</v>
      </c>
      <c r="EU120" s="10">
        <v>1618483.2012001439</v>
      </c>
      <c r="EV120" s="11">
        <v>67060138.651756518</v>
      </c>
      <c r="EW120" s="10">
        <v>2087978.8873738777</v>
      </c>
      <c r="EX120" s="11">
        <v>496769176.58499318</v>
      </c>
      <c r="EY120" s="12">
        <v>-168833.13624089956</v>
      </c>
    </row>
    <row r="121" spans="1:155" s="13" customFormat="1" ht="14.15" customHeight="1" x14ac:dyDescent="0.25">
      <c r="A121" s="23"/>
      <c r="B121" s="8" t="s">
        <v>125</v>
      </c>
      <c r="C121" s="9" t="s">
        <v>276</v>
      </c>
      <c r="D121" s="10">
        <v>12739.032574802766</v>
      </c>
      <c r="E121" s="10">
        <v>17391.947531991023</v>
      </c>
      <c r="F121" s="10">
        <v>7621.2244739633497</v>
      </c>
      <c r="G121" s="10">
        <v>55086.567193028517</v>
      </c>
      <c r="H121" s="10">
        <v>84329.033116575316</v>
      </c>
      <c r="I121" s="10">
        <v>73826.317714487988</v>
      </c>
      <c r="J121" s="10">
        <v>37886.55773777717</v>
      </c>
      <c r="K121" s="10">
        <v>49372.389405434755</v>
      </c>
      <c r="L121" s="10">
        <v>18049.311488845578</v>
      </c>
      <c r="M121" s="10">
        <v>25015.537236245353</v>
      </c>
      <c r="N121" s="10">
        <v>22350.625352083065</v>
      </c>
      <c r="O121" s="10">
        <v>7292.8570614503315</v>
      </c>
      <c r="P121" s="10">
        <v>13972.517843754506</v>
      </c>
      <c r="Q121" s="10">
        <v>4538.8044353179966</v>
      </c>
      <c r="R121" s="10">
        <v>1362.7577997343642</v>
      </c>
      <c r="S121" s="10">
        <v>16371.784409621021</v>
      </c>
      <c r="T121" s="10">
        <v>7212.701392720568</v>
      </c>
      <c r="U121" s="10">
        <v>19655.4096230832</v>
      </c>
      <c r="V121" s="10">
        <v>3356.9949664630426</v>
      </c>
      <c r="W121" s="10">
        <v>5605.9444924831405</v>
      </c>
      <c r="X121" s="10">
        <v>7233.7374237328067</v>
      </c>
      <c r="Y121" s="10">
        <v>26364.251777537422</v>
      </c>
      <c r="Z121" s="10">
        <v>24786.170178834203</v>
      </c>
      <c r="AA121" s="10">
        <v>17046.43102317095</v>
      </c>
      <c r="AB121" s="10">
        <v>10971.088046100798</v>
      </c>
      <c r="AC121" s="10">
        <v>41642.152766117651</v>
      </c>
      <c r="AD121" s="10">
        <v>5203.3149507293974</v>
      </c>
      <c r="AE121" s="10">
        <v>4243.3046330893403</v>
      </c>
      <c r="AF121" s="10">
        <v>7006.8184290777153</v>
      </c>
      <c r="AG121" s="10">
        <v>7513.1743757759332</v>
      </c>
      <c r="AH121" s="10">
        <v>48879.303245342373</v>
      </c>
      <c r="AI121" s="10">
        <v>13433.624739225899</v>
      </c>
      <c r="AJ121" s="10">
        <v>10149.135735650329</v>
      </c>
      <c r="AK121" s="10">
        <v>41976.56313804962</v>
      </c>
      <c r="AL121" s="10">
        <v>20616.463117261064</v>
      </c>
      <c r="AM121" s="10">
        <v>37878.966982272395</v>
      </c>
      <c r="AN121" s="10">
        <v>20071.978728715312</v>
      </c>
      <c r="AO121" s="10">
        <v>41660.3817765036</v>
      </c>
      <c r="AP121" s="10">
        <v>243741.74562457699</v>
      </c>
      <c r="AQ121" s="10">
        <v>4358.4068631321043</v>
      </c>
      <c r="AR121" s="10">
        <v>50630.629534571242</v>
      </c>
      <c r="AS121" s="10">
        <v>17015.572847355685</v>
      </c>
      <c r="AT121" s="10">
        <v>3803.1362085718288</v>
      </c>
      <c r="AU121" s="10">
        <v>16624.50286246882</v>
      </c>
      <c r="AV121" s="10">
        <v>29028.759158663994</v>
      </c>
      <c r="AW121" s="10">
        <v>50999.30292448074</v>
      </c>
      <c r="AX121" s="10">
        <v>6227.1812305800804</v>
      </c>
      <c r="AY121" s="10">
        <v>22720.295635423201</v>
      </c>
      <c r="AZ121" s="10">
        <v>7677.058189259692</v>
      </c>
      <c r="BA121" s="10">
        <v>20999.385798317624</v>
      </c>
      <c r="BB121" s="10">
        <v>40335.260114222321</v>
      </c>
      <c r="BC121" s="10">
        <v>28092.622236047137</v>
      </c>
      <c r="BD121" s="10">
        <v>37947.319389096469</v>
      </c>
      <c r="BE121" s="10">
        <v>46662.154672426535</v>
      </c>
      <c r="BF121" s="10">
        <v>14500.976086104987</v>
      </c>
      <c r="BG121" s="10">
        <v>19337.748996761067</v>
      </c>
      <c r="BH121" s="10">
        <v>14250.142838439018</v>
      </c>
      <c r="BI121" s="10">
        <v>7705.7892948702456</v>
      </c>
      <c r="BJ121" s="10">
        <v>149008.678349169</v>
      </c>
      <c r="BK121" s="10">
        <v>170283.7391903</v>
      </c>
      <c r="BL121" s="10">
        <v>11130.871445541568</v>
      </c>
      <c r="BM121" s="10">
        <v>64541.432759346506</v>
      </c>
      <c r="BN121" s="10">
        <v>30223.657675725935</v>
      </c>
      <c r="BO121" s="10">
        <v>100837.06049555053</v>
      </c>
      <c r="BP121" s="10">
        <v>18323.574193071796</v>
      </c>
      <c r="BQ121" s="10">
        <v>11634.07887645331</v>
      </c>
      <c r="BR121" s="10">
        <v>29971.702208158738</v>
      </c>
      <c r="BS121" s="10">
        <v>16796.331173005961</v>
      </c>
      <c r="BT121" s="10">
        <v>4982.4217961338136</v>
      </c>
      <c r="BU121" s="10">
        <v>65282.293514519144</v>
      </c>
      <c r="BV121" s="10">
        <v>34283.679064866898</v>
      </c>
      <c r="BW121" s="10">
        <v>14253.079881778347</v>
      </c>
      <c r="BX121" s="10">
        <v>17970.829531165899</v>
      </c>
      <c r="BY121" s="10">
        <v>43225.468086046487</v>
      </c>
      <c r="BZ121" s="10">
        <v>36439.090525962136</v>
      </c>
      <c r="CA121" s="10">
        <v>42792.684707901957</v>
      </c>
      <c r="CB121" s="10">
        <v>9333.9929317256065</v>
      </c>
      <c r="CC121" s="10">
        <v>12359.178992447323</v>
      </c>
      <c r="CD121" s="10">
        <v>17609.442027901034</v>
      </c>
      <c r="CE121" s="10">
        <v>15084.663799855261</v>
      </c>
      <c r="CF121" s="10">
        <v>27450.541116992667</v>
      </c>
      <c r="CG121" s="10">
        <v>18183.481872997123</v>
      </c>
      <c r="CH121" s="10">
        <v>8103.7133621835983</v>
      </c>
      <c r="CI121" s="10">
        <v>31769.97029904338</v>
      </c>
      <c r="CJ121" s="10">
        <v>13380.233543906214</v>
      </c>
      <c r="CK121" s="10">
        <v>34422.268304994468</v>
      </c>
      <c r="CL121" s="10">
        <v>13768.889223051869</v>
      </c>
      <c r="CM121" s="10">
        <v>6066.1954667399004</v>
      </c>
      <c r="CN121" s="10">
        <v>7350.0369032116168</v>
      </c>
      <c r="CO121" s="10">
        <v>32493.540530669183</v>
      </c>
      <c r="CP121" s="10">
        <v>10322.138970459773</v>
      </c>
      <c r="CQ121" s="10">
        <v>11437.206726215007</v>
      </c>
      <c r="CR121" s="10">
        <v>5941.8808490219799</v>
      </c>
      <c r="CS121" s="10">
        <v>5593.8368541933523</v>
      </c>
      <c r="CT121" s="10">
        <v>8490.1914036007674</v>
      </c>
      <c r="CU121" s="10">
        <v>237971.28112996661</v>
      </c>
      <c r="CV121" s="10">
        <v>4811.5701064746982</v>
      </c>
      <c r="CW121" s="10">
        <v>7252.5694809983488</v>
      </c>
      <c r="CX121" s="10">
        <v>706048.28389294608</v>
      </c>
      <c r="CY121" s="10">
        <v>145467.29055565613</v>
      </c>
      <c r="CZ121" s="10">
        <v>45871.402611760794</v>
      </c>
      <c r="DA121" s="10">
        <v>29968.000778358633</v>
      </c>
      <c r="DB121" s="10">
        <v>331560.85778262594</v>
      </c>
      <c r="DC121" s="10">
        <v>396340.69117912924</v>
      </c>
      <c r="DD121" s="10">
        <v>718637.67384124931</v>
      </c>
      <c r="DE121" s="10">
        <v>78214.154283912547</v>
      </c>
      <c r="DF121" s="10">
        <v>53341.075243945714</v>
      </c>
      <c r="DG121" s="10">
        <v>34933.025555625769</v>
      </c>
      <c r="DH121" s="10">
        <v>880499.70996659936</v>
      </c>
      <c r="DI121" s="10">
        <v>88925.412931468236</v>
      </c>
      <c r="DJ121" s="10">
        <v>3804.5668237985415</v>
      </c>
      <c r="DK121" s="10">
        <v>17372.182994061772</v>
      </c>
      <c r="DL121" s="10">
        <v>21294.071012185872</v>
      </c>
      <c r="DM121" s="10">
        <v>67109.090661371854</v>
      </c>
      <c r="DN121" s="10">
        <v>62190.394325510904</v>
      </c>
      <c r="DO121" s="10">
        <v>7133468.0806493564</v>
      </c>
      <c r="DP121" s="10">
        <v>606191.82050150703</v>
      </c>
      <c r="DQ121" s="10">
        <v>6726725.5403970722</v>
      </c>
      <c r="DR121" s="10">
        <v>118802.72109666631</v>
      </c>
      <c r="DS121" s="10">
        <v>85066.873674148534</v>
      </c>
      <c r="DT121" s="10">
        <v>912496.580458557</v>
      </c>
      <c r="DU121" s="10">
        <v>26196.568682093155</v>
      </c>
      <c r="DV121" s="10">
        <v>34392.893797335018</v>
      </c>
      <c r="DW121" s="10">
        <v>19795.536158040617</v>
      </c>
      <c r="DX121" s="10">
        <v>14744.334733026701</v>
      </c>
      <c r="DY121" s="10">
        <v>6525.8505884908818</v>
      </c>
      <c r="DZ121" s="10">
        <v>53012.575446883333</v>
      </c>
      <c r="EA121" s="10">
        <v>21896.367711434406</v>
      </c>
      <c r="EB121" s="10">
        <v>121385.29757313758</v>
      </c>
      <c r="EC121" s="10">
        <v>15853.072858641694</v>
      </c>
      <c r="ED121" s="10">
        <v>16787.165254687756</v>
      </c>
      <c r="EE121" s="10">
        <v>3760.4624527943461</v>
      </c>
      <c r="EF121" s="10">
        <v>6229.8219515014389</v>
      </c>
      <c r="EG121" s="10">
        <v>5004.7242236219117</v>
      </c>
      <c r="EH121" s="10">
        <v>17132.835083298076</v>
      </c>
      <c r="EI121" s="10">
        <v>4798.8823917874561</v>
      </c>
      <c r="EJ121" s="10">
        <v>5366.3385928888147</v>
      </c>
      <c r="EK121" s="10">
        <v>1964.2791276062487</v>
      </c>
      <c r="EL121" s="10">
        <v>1194368.8599058159</v>
      </c>
      <c r="EM121" s="11">
        <v>23787096.032544367</v>
      </c>
      <c r="EN121" s="10">
        <v>3143362.5600000001</v>
      </c>
      <c r="EO121" s="10">
        <v>6144190.3899999997</v>
      </c>
      <c r="EP121" s="10">
        <v>1246527.1446340971</v>
      </c>
      <c r="EQ121" s="11">
        <v>10534080.094634097</v>
      </c>
      <c r="ER121" s="10">
        <v>0</v>
      </c>
      <c r="ES121" s="10">
        <v>0</v>
      </c>
      <c r="ET121" s="11">
        <v>0</v>
      </c>
      <c r="EU121" s="10">
        <v>0</v>
      </c>
      <c r="EV121" s="11">
        <v>10534080.094634097</v>
      </c>
      <c r="EW121" s="10">
        <v>0</v>
      </c>
      <c r="EX121" s="11">
        <v>34331943.107020415</v>
      </c>
      <c r="EY121" s="12">
        <v>10766.979841951281</v>
      </c>
    </row>
    <row r="122" spans="1:155" s="13" customFormat="1" ht="14.15" customHeight="1" x14ac:dyDescent="0.25">
      <c r="A122" s="23"/>
      <c r="B122" s="8" t="s">
        <v>126</v>
      </c>
      <c r="C122" s="9" t="s">
        <v>277</v>
      </c>
      <c r="D122" s="10">
        <v>33447.146324747417</v>
      </c>
      <c r="E122" s="10">
        <v>45663.672697205533</v>
      </c>
      <c r="F122" s="10">
        <v>20010.013213922986</v>
      </c>
      <c r="G122" s="10">
        <v>144633.31203639554</v>
      </c>
      <c r="H122" s="10">
        <v>221411.28013547251</v>
      </c>
      <c r="I122" s="10">
        <v>595857.64383669803</v>
      </c>
      <c r="J122" s="10">
        <v>99473.585058796845</v>
      </c>
      <c r="K122" s="10">
        <v>129630.3720984524</v>
      </c>
      <c r="L122" s="10">
        <v>47389.623888901115</v>
      </c>
      <c r="M122" s="10">
        <v>65679.895974818093</v>
      </c>
      <c r="N122" s="10">
        <v>108682.999059079</v>
      </c>
      <c r="O122" s="10">
        <v>19147.863531040046</v>
      </c>
      <c r="P122" s="10">
        <v>36685.740938411633</v>
      </c>
      <c r="Q122" s="10">
        <v>11916.921885243222</v>
      </c>
      <c r="R122" s="10">
        <v>3578.0079268391287</v>
      </c>
      <c r="S122" s="10">
        <v>42985.169048780095</v>
      </c>
      <c r="T122" s="10">
        <v>18937.409686525541</v>
      </c>
      <c r="U122" s="10">
        <v>101661.91927353121</v>
      </c>
      <c r="V122" s="10">
        <v>8814.0053960470013</v>
      </c>
      <c r="W122" s="10">
        <v>14718.766486190461</v>
      </c>
      <c r="X122" s="10">
        <v>18992.64113390796</v>
      </c>
      <c r="Y122" s="10">
        <v>69221.032426744612</v>
      </c>
      <c r="Z122" s="10">
        <v>65077.678068061061</v>
      </c>
      <c r="AA122" s="10">
        <v>44756.496963078032</v>
      </c>
      <c r="AB122" s="10">
        <v>28805.294677198239</v>
      </c>
      <c r="AC122" s="10">
        <v>109334.14045904405</v>
      </c>
      <c r="AD122" s="10">
        <v>13661.63682437138</v>
      </c>
      <c r="AE122" s="10">
        <v>11141.06821927294</v>
      </c>
      <c r="AF122" s="10">
        <v>18396.850772785438</v>
      </c>
      <c r="AG122" s="10">
        <v>19726.320757430891</v>
      </c>
      <c r="AH122" s="10">
        <v>128335.74278884994</v>
      </c>
      <c r="AI122" s="10">
        <v>35270.842560946388</v>
      </c>
      <c r="AJ122" s="10">
        <v>26647.206216542298</v>
      </c>
      <c r="AK122" s="10">
        <v>110212.15631910588</v>
      </c>
      <c r="AL122" s="10">
        <v>54129.844988834746</v>
      </c>
      <c r="AM122" s="10">
        <v>99453.655043814069</v>
      </c>
      <c r="AN122" s="10">
        <v>52700.26633690059</v>
      </c>
      <c r="AO122" s="10">
        <v>109382.00189390211</v>
      </c>
      <c r="AP122" s="10">
        <v>114846.75604793854</v>
      </c>
      <c r="AQ122" s="10">
        <v>11443.276499842061</v>
      </c>
      <c r="AR122" s="10">
        <v>132933.96218378856</v>
      </c>
      <c r="AS122" s="10">
        <v>44675.476845125908</v>
      </c>
      <c r="AT122" s="10">
        <v>9985.3778153178682</v>
      </c>
      <c r="AU122" s="10">
        <v>43648.69754058127</v>
      </c>
      <c r="AV122" s="10">
        <v>76216.867293842981</v>
      </c>
      <c r="AW122" s="10">
        <v>133901.93779307732</v>
      </c>
      <c r="AX122" s="10">
        <v>16349.863350055628</v>
      </c>
      <c r="AY122" s="10">
        <v>59653.592075949811</v>
      </c>
      <c r="AZ122" s="10">
        <v>20156.608211180839</v>
      </c>
      <c r="BA122" s="10">
        <v>55135.233025104862</v>
      </c>
      <c r="BB122" s="10">
        <v>105902.81005761765</v>
      </c>
      <c r="BC122" s="10">
        <v>73758.979817152227</v>
      </c>
      <c r="BD122" s="10">
        <v>99633.118667858289</v>
      </c>
      <c r="BE122" s="10">
        <v>122514.47713884292</v>
      </c>
      <c r="BF122" s="10">
        <v>38073.24191657675</v>
      </c>
      <c r="BG122" s="10">
        <v>50772.499127228213</v>
      </c>
      <c r="BH122" s="10">
        <v>37414.663151781795</v>
      </c>
      <c r="BI122" s="10">
        <v>20232.043570010883</v>
      </c>
      <c r="BJ122" s="10">
        <v>128675.42541412676</v>
      </c>
      <c r="BK122" s="10">
        <v>184534.46092901332</v>
      </c>
      <c r="BL122" s="10">
        <v>29224.816231129389</v>
      </c>
      <c r="BM122" s="10">
        <v>169457.66743548267</v>
      </c>
      <c r="BN122" s="10">
        <v>79354.149917835006</v>
      </c>
      <c r="BO122" s="10">
        <v>264754.16383055307</v>
      </c>
      <c r="BP122" s="10">
        <v>48109.718193222157</v>
      </c>
      <c r="BQ122" s="10">
        <v>30546.019585824954</v>
      </c>
      <c r="BR122" s="10">
        <v>78692.62469277902</v>
      </c>
      <c r="BS122" s="10">
        <v>44099.843780417126</v>
      </c>
      <c r="BT122" s="10">
        <v>13081.667692452609</v>
      </c>
      <c r="BU122" s="10">
        <v>171402.84482152219</v>
      </c>
      <c r="BV122" s="10">
        <v>90013.996235584404</v>
      </c>
      <c r="BW122" s="10">
        <v>37422.374547270891</v>
      </c>
      <c r="BX122" s="10">
        <v>47183.564479997753</v>
      </c>
      <c r="BY122" s="10">
        <v>113491.23628817487</v>
      </c>
      <c r="BZ122" s="10">
        <v>95673.167142477789</v>
      </c>
      <c r="CA122" s="10">
        <v>112354.93579669566</v>
      </c>
      <c r="CB122" s="10">
        <v>24506.996551613596</v>
      </c>
      <c r="CC122" s="10">
        <v>32449.816403780638</v>
      </c>
      <c r="CD122" s="10">
        <v>46234.718432964044</v>
      </c>
      <c r="CE122" s="10">
        <v>39605.751410930163</v>
      </c>
      <c r="CF122" s="10">
        <v>72073.15469540401</v>
      </c>
      <c r="CG122" s="10">
        <v>47741.89682994382</v>
      </c>
      <c r="CH122" s="10">
        <v>21276.818707166436</v>
      </c>
      <c r="CI122" s="10">
        <v>83414.092795930774</v>
      </c>
      <c r="CJ122" s="10">
        <v>35130.660556400493</v>
      </c>
      <c r="CK122" s="10">
        <v>90377.871166146186</v>
      </c>
      <c r="CL122" s="10">
        <v>36151.100946516257</v>
      </c>
      <c r="CM122" s="10">
        <v>15927.184911347964</v>
      </c>
      <c r="CN122" s="10">
        <v>19297.992869589543</v>
      </c>
      <c r="CO122" s="10">
        <v>85313.872804445025</v>
      </c>
      <c r="CP122" s="10">
        <v>27101.437295342741</v>
      </c>
      <c r="CQ122" s="10">
        <v>30029.119140078958</v>
      </c>
      <c r="CR122" s="10">
        <v>15600.788916620661</v>
      </c>
      <c r="CS122" s="10">
        <v>14686.977106019909</v>
      </c>
      <c r="CT122" s="10">
        <v>22291.54156988598</v>
      </c>
      <c r="CU122" s="10">
        <v>624808.84747755993</v>
      </c>
      <c r="CV122" s="10">
        <v>12633.085633312427</v>
      </c>
      <c r="CW122" s="10">
        <v>19042.085906990847</v>
      </c>
      <c r="CX122" s="10">
        <v>1203549.3805120201</v>
      </c>
      <c r="CY122" s="10">
        <v>381933.69269682665</v>
      </c>
      <c r="CZ122" s="10">
        <v>120438.30693326547</v>
      </c>
      <c r="DA122" s="10">
        <v>78682.906351656478</v>
      </c>
      <c r="DB122" s="10">
        <v>2170534.2780698501</v>
      </c>
      <c r="DC122" s="10">
        <v>1040617.8816545741</v>
      </c>
      <c r="DD122" s="10">
        <v>1886829.2619792209</v>
      </c>
      <c r="DE122" s="10">
        <v>205356.27392733173</v>
      </c>
      <c r="DF122" s="10">
        <v>640050.41107536701</v>
      </c>
      <c r="DG122" s="10">
        <v>91718.897056297646</v>
      </c>
      <c r="DH122" s="10">
        <v>2668989.4391739578</v>
      </c>
      <c r="DI122" s="10">
        <v>233479.36986914079</v>
      </c>
      <c r="DJ122" s="10">
        <v>9989.1339872674453</v>
      </c>
      <c r="DK122" s="10">
        <v>45611.779636387982</v>
      </c>
      <c r="DL122" s="10">
        <v>55908.947937137244</v>
      </c>
      <c r="DM122" s="10">
        <v>376199.21778922097</v>
      </c>
      <c r="DN122" s="10">
        <v>163284.86537615379</v>
      </c>
      <c r="DO122" s="10">
        <v>904820.14713838068</v>
      </c>
      <c r="DP122" s="10">
        <v>7806.2977621761565</v>
      </c>
      <c r="DQ122" s="10">
        <v>4455174.4620689582</v>
      </c>
      <c r="DR122" s="10">
        <v>811924.15695348708</v>
      </c>
      <c r="DS122" s="10">
        <v>523348.52779918397</v>
      </c>
      <c r="DT122" s="10">
        <v>2395818.2435137937</v>
      </c>
      <c r="DU122" s="10">
        <v>68780.769714754497</v>
      </c>
      <c r="DV122" s="10">
        <v>690300.74651400803</v>
      </c>
      <c r="DW122" s="10">
        <v>151974.44865353638</v>
      </c>
      <c r="DX122" s="10">
        <v>38712.195638155456</v>
      </c>
      <c r="DY122" s="10">
        <v>17134.03888757011</v>
      </c>
      <c r="DZ122" s="10">
        <v>139187.9138083666</v>
      </c>
      <c r="EA122" s="10">
        <v>157490.316515354</v>
      </c>
      <c r="EB122" s="10">
        <v>318704.87698039366</v>
      </c>
      <c r="EC122" s="10">
        <v>41623.258633364523</v>
      </c>
      <c r="ED122" s="10">
        <v>44075.778074533286</v>
      </c>
      <c r="EE122" s="10">
        <v>9873.335135048781</v>
      </c>
      <c r="EF122" s="10">
        <v>16356.796732048406</v>
      </c>
      <c r="EG122" s="10">
        <v>13140.224144931328</v>
      </c>
      <c r="EH122" s="10">
        <v>44983.356359594611</v>
      </c>
      <c r="EI122" s="10">
        <v>12599.773225389868</v>
      </c>
      <c r="EJ122" s="10">
        <v>14089.665843190649</v>
      </c>
      <c r="EK122" s="10">
        <v>5157.3407178221796</v>
      </c>
      <c r="EL122" s="10">
        <v>510327.8965706561</v>
      </c>
      <c r="EM122" s="11">
        <v>29973166.80762969</v>
      </c>
      <c r="EN122" s="10">
        <v>2902298.0866796696</v>
      </c>
      <c r="EO122" s="10">
        <v>26366755.430117</v>
      </c>
      <c r="EP122" s="10">
        <v>0</v>
      </c>
      <c r="EQ122" s="11">
        <v>29269053.516796671</v>
      </c>
      <c r="ER122" s="10">
        <v>0</v>
      </c>
      <c r="ES122" s="10">
        <v>0</v>
      </c>
      <c r="ET122" s="11">
        <v>0</v>
      </c>
      <c r="EU122" s="10">
        <v>2529538.6864087833</v>
      </c>
      <c r="EV122" s="11">
        <v>31798592.203205455</v>
      </c>
      <c r="EW122" s="10">
        <v>2345627.9944116496</v>
      </c>
      <c r="EX122" s="11">
        <v>59039134.597293116</v>
      </c>
      <c r="EY122" s="12">
        <v>-386996.4191303812</v>
      </c>
    </row>
    <row r="123" spans="1:155" s="13" customFormat="1" ht="14.15" customHeight="1" x14ac:dyDescent="0.25">
      <c r="A123" s="23"/>
      <c r="B123" s="8" t="s">
        <v>127</v>
      </c>
      <c r="C123" s="9" t="s">
        <v>278</v>
      </c>
      <c r="D123" s="10">
        <v>8289.2873658870922</v>
      </c>
      <c r="E123" s="10">
        <v>298.55766179397762</v>
      </c>
      <c r="F123" s="10">
        <v>13.430092474848989</v>
      </c>
      <c r="G123" s="10">
        <v>17.025025494645579</v>
      </c>
      <c r="H123" s="10">
        <v>3505.848135617553</v>
      </c>
      <c r="I123" s="10">
        <v>53664.54232499683</v>
      </c>
      <c r="J123" s="10">
        <v>22733.34907662074</v>
      </c>
      <c r="K123" s="10">
        <v>8152.2476268883447</v>
      </c>
      <c r="L123" s="10">
        <v>2654.5188746563831</v>
      </c>
      <c r="M123" s="10">
        <v>15757.396190060967</v>
      </c>
      <c r="N123" s="10">
        <v>6492.0230847035136</v>
      </c>
      <c r="O123" s="10">
        <v>10834.331887685179</v>
      </c>
      <c r="P123" s="10">
        <v>11715.479238589443</v>
      </c>
      <c r="Q123" s="10">
        <v>2621.0588490555951</v>
      </c>
      <c r="R123" s="10">
        <v>978.99070653314175</v>
      </c>
      <c r="S123" s="10">
        <v>8324.5983690281719</v>
      </c>
      <c r="T123" s="10">
        <v>3873.0868443500481</v>
      </c>
      <c r="U123" s="10">
        <v>76603.870423993358</v>
      </c>
      <c r="V123" s="10">
        <v>6759.3358217250816</v>
      </c>
      <c r="W123" s="10">
        <v>3005.615125376919</v>
      </c>
      <c r="X123" s="10">
        <v>3515.5216543364309</v>
      </c>
      <c r="Y123" s="10">
        <v>22463.931469592262</v>
      </c>
      <c r="Z123" s="10">
        <v>8680.2847799472784</v>
      </c>
      <c r="AA123" s="10">
        <v>20362.515288384377</v>
      </c>
      <c r="AB123" s="10">
        <v>27467.408313082124</v>
      </c>
      <c r="AC123" s="10">
        <v>54665.330445462023</v>
      </c>
      <c r="AD123" s="10">
        <v>5465.4885213036878</v>
      </c>
      <c r="AE123" s="10">
        <v>2928.6692835028671</v>
      </c>
      <c r="AF123" s="10">
        <v>19872.023536784141</v>
      </c>
      <c r="AG123" s="10">
        <v>14346.618273232267</v>
      </c>
      <c r="AH123" s="10">
        <v>115077.66639019582</v>
      </c>
      <c r="AI123" s="10">
        <v>45676.492144178519</v>
      </c>
      <c r="AJ123" s="10">
        <v>55029.556163519948</v>
      </c>
      <c r="AK123" s="10">
        <v>65650.647068087477</v>
      </c>
      <c r="AL123" s="10">
        <v>75366.751192019001</v>
      </c>
      <c r="AM123" s="10">
        <v>57675.365957989794</v>
      </c>
      <c r="AN123" s="10">
        <v>73023.733744624697</v>
      </c>
      <c r="AO123" s="10">
        <v>135758.44780936552</v>
      </c>
      <c r="AP123" s="10">
        <v>57468.650557349698</v>
      </c>
      <c r="AQ123" s="10">
        <v>163.75116520853359</v>
      </c>
      <c r="AR123" s="10">
        <v>25524.524672862302</v>
      </c>
      <c r="AS123" s="10">
        <v>10011.791877985423</v>
      </c>
      <c r="AT123" s="10">
        <v>786.77835113566653</v>
      </c>
      <c r="AU123" s="10">
        <v>17749.994940394045</v>
      </c>
      <c r="AV123" s="10">
        <v>4208.9243486718105</v>
      </c>
      <c r="AW123" s="10">
        <v>64331.366441354417</v>
      </c>
      <c r="AX123" s="10">
        <v>5986.9377125948022</v>
      </c>
      <c r="AY123" s="10">
        <v>27666.506656318183</v>
      </c>
      <c r="AZ123" s="10">
        <v>12731.961569847586</v>
      </c>
      <c r="BA123" s="10">
        <v>38030.155627856315</v>
      </c>
      <c r="BB123" s="10">
        <v>221199.54129411362</v>
      </c>
      <c r="BC123" s="10">
        <v>26076.967342193708</v>
      </c>
      <c r="BD123" s="10">
        <v>64324.180881316024</v>
      </c>
      <c r="BE123" s="10">
        <v>65601.017998177529</v>
      </c>
      <c r="BF123" s="10">
        <v>40361.672680860123</v>
      </c>
      <c r="BG123" s="10">
        <v>24876.487158356671</v>
      </c>
      <c r="BH123" s="10">
        <v>41758.608336604841</v>
      </c>
      <c r="BI123" s="10">
        <v>22733.293744949289</v>
      </c>
      <c r="BJ123" s="10">
        <v>22473.060436963111</v>
      </c>
      <c r="BK123" s="10">
        <v>57836.888342414692</v>
      </c>
      <c r="BL123" s="10">
        <v>3269.2240374747016</v>
      </c>
      <c r="BM123" s="10">
        <v>59895.314780738598</v>
      </c>
      <c r="BN123" s="10">
        <v>37134.707525669961</v>
      </c>
      <c r="BO123" s="10">
        <v>247561.61836553767</v>
      </c>
      <c r="BP123" s="10">
        <v>47963.896275136678</v>
      </c>
      <c r="BQ123" s="10">
        <v>27938.774519843329</v>
      </c>
      <c r="BR123" s="10">
        <v>18861.065450691684</v>
      </c>
      <c r="BS123" s="10">
        <v>50208.074891427539</v>
      </c>
      <c r="BT123" s="10">
        <v>7506.6473612734253</v>
      </c>
      <c r="BU123" s="10">
        <v>154863.4023407207</v>
      </c>
      <c r="BV123" s="10">
        <v>54117.381591831116</v>
      </c>
      <c r="BW123" s="10">
        <v>51496.984689139557</v>
      </c>
      <c r="BX123" s="10">
        <v>20499.24296445684</v>
      </c>
      <c r="BY123" s="10">
        <v>108554.21525022492</v>
      </c>
      <c r="BZ123" s="10">
        <v>33876.739130948474</v>
      </c>
      <c r="CA123" s="10">
        <v>101263.01536020076</v>
      </c>
      <c r="CB123" s="10">
        <v>16800.554218128193</v>
      </c>
      <c r="CC123" s="10">
        <v>13737.782995658914</v>
      </c>
      <c r="CD123" s="10">
        <v>21343.706383852856</v>
      </c>
      <c r="CE123" s="10">
        <v>27370.39990518464</v>
      </c>
      <c r="CF123" s="10">
        <v>122929.57576765082</v>
      </c>
      <c r="CG123" s="10">
        <v>68458.464197160225</v>
      </c>
      <c r="CH123" s="10">
        <v>15545.568869787337</v>
      </c>
      <c r="CI123" s="10">
        <v>51619.001203310851</v>
      </c>
      <c r="CJ123" s="10">
        <v>28388.884266632103</v>
      </c>
      <c r="CK123" s="10">
        <v>42018.577523413886</v>
      </c>
      <c r="CL123" s="10">
        <v>115857.38255805789</v>
      </c>
      <c r="CM123" s="10">
        <v>76309.736277502627</v>
      </c>
      <c r="CN123" s="10">
        <v>20449.56601954464</v>
      </c>
      <c r="CO123" s="10">
        <v>187981.04914957567</v>
      </c>
      <c r="CP123" s="10">
        <v>31787.228177599936</v>
      </c>
      <c r="CQ123" s="10">
        <v>105790.54193233626</v>
      </c>
      <c r="CR123" s="10">
        <v>20624.293841040017</v>
      </c>
      <c r="CS123" s="10">
        <v>22290.621707064169</v>
      </c>
      <c r="CT123" s="10">
        <v>4388.3269345489962</v>
      </c>
      <c r="CU123" s="10">
        <v>27382.039275543619</v>
      </c>
      <c r="CV123" s="10">
        <v>40452.331078571515</v>
      </c>
      <c r="CW123" s="10">
        <v>2254.7736242973706</v>
      </c>
      <c r="CX123" s="10">
        <v>50563.223906071595</v>
      </c>
      <c r="CY123" s="10">
        <v>30847.476877151137</v>
      </c>
      <c r="CZ123" s="10">
        <v>10898.627924591914</v>
      </c>
      <c r="DA123" s="10">
        <v>15241.599186600441</v>
      </c>
      <c r="DB123" s="10">
        <v>33159670.331123114</v>
      </c>
      <c r="DC123" s="10">
        <v>32940.891610391394</v>
      </c>
      <c r="DD123" s="10">
        <v>416436.8554550503</v>
      </c>
      <c r="DE123" s="10">
        <v>16742.418992732302</v>
      </c>
      <c r="DF123" s="10">
        <v>349344.41621924203</v>
      </c>
      <c r="DG123" s="10">
        <v>53591.591859240805</v>
      </c>
      <c r="DH123" s="10">
        <v>459440.24130704103</v>
      </c>
      <c r="DI123" s="10">
        <v>651807.42574837408</v>
      </c>
      <c r="DJ123" s="10">
        <v>260684.08115538457</v>
      </c>
      <c r="DK123" s="10">
        <v>1118761.33868929</v>
      </c>
      <c r="DL123" s="10">
        <v>1224022.1674247789</v>
      </c>
      <c r="DM123" s="10">
        <v>2438153.5735479202</v>
      </c>
      <c r="DN123" s="10">
        <v>2936023.5299472101</v>
      </c>
      <c r="DO123" s="10">
        <v>34363181.779122844</v>
      </c>
      <c r="DP123" s="10">
        <v>1825882.9241581899</v>
      </c>
      <c r="DQ123" s="10">
        <v>1099824.638857987</v>
      </c>
      <c r="DR123" s="10">
        <v>13472788.470533011</v>
      </c>
      <c r="DS123" s="10">
        <v>368166.95853436599</v>
      </c>
      <c r="DT123" s="10">
        <v>2665661.173352092</v>
      </c>
      <c r="DU123" s="10">
        <v>220151.09621057523</v>
      </c>
      <c r="DV123" s="10">
        <v>651163.65576987655</v>
      </c>
      <c r="DW123" s="10">
        <v>452057.35310452001</v>
      </c>
      <c r="DX123" s="10">
        <v>85162.502040878418</v>
      </c>
      <c r="DY123" s="10">
        <v>41514.889200429134</v>
      </c>
      <c r="DZ123" s="10">
        <v>121929.14539583266</v>
      </c>
      <c r="EA123" s="10">
        <v>5312322.4339458197</v>
      </c>
      <c r="EB123" s="10">
        <v>2497367.8063721322</v>
      </c>
      <c r="EC123" s="10">
        <v>1877823.73270651</v>
      </c>
      <c r="ED123" s="10">
        <v>1241502.1006032201</v>
      </c>
      <c r="EE123" s="10">
        <v>32284.339656938519</v>
      </c>
      <c r="EF123" s="10">
        <v>121910.99107047837</v>
      </c>
      <c r="EG123" s="10">
        <v>103317.12960706055</v>
      </c>
      <c r="EH123" s="10">
        <v>185540.91315707954</v>
      </c>
      <c r="EI123" s="10">
        <v>14395.487335228419</v>
      </c>
      <c r="EJ123" s="10">
        <v>525833.99946677103</v>
      </c>
      <c r="EK123" s="10">
        <v>8292.9079744154442</v>
      </c>
      <c r="EL123" s="10">
        <v>3311269.3039265601</v>
      </c>
      <c r="EM123" s="11">
        <v>117814530.34041746</v>
      </c>
      <c r="EN123" s="10">
        <v>46580010.060303003</v>
      </c>
      <c r="EO123" s="10">
        <v>160102379.63352799</v>
      </c>
      <c r="EP123" s="10">
        <v>0</v>
      </c>
      <c r="EQ123" s="11">
        <v>206682389.693831</v>
      </c>
      <c r="ER123" s="10">
        <v>94064000</v>
      </c>
      <c r="ES123" s="10">
        <v>0</v>
      </c>
      <c r="ET123" s="11">
        <v>94064000</v>
      </c>
      <c r="EU123" s="10">
        <v>0</v>
      </c>
      <c r="EV123" s="11">
        <v>300746389.69383097</v>
      </c>
      <c r="EW123" s="10">
        <v>0</v>
      </c>
      <c r="EX123" s="11">
        <v>419085368.01998818</v>
      </c>
      <c r="EY123" s="12">
        <v>524447.98573975265</v>
      </c>
    </row>
    <row r="124" spans="1:155" s="13" customFormat="1" ht="14.15" customHeight="1" x14ac:dyDescent="0.25">
      <c r="A124" s="23"/>
      <c r="B124" s="8" t="s">
        <v>128</v>
      </c>
      <c r="C124" s="9" t="s">
        <v>279</v>
      </c>
      <c r="D124" s="10">
        <v>50146.007300784891</v>
      </c>
      <c r="E124" s="10">
        <v>4074.1205229218517</v>
      </c>
      <c r="F124" s="10">
        <v>7820.2218946002413</v>
      </c>
      <c r="G124" s="10">
        <v>10176.987037890349</v>
      </c>
      <c r="H124" s="10">
        <v>10067.4485535289</v>
      </c>
      <c r="I124" s="10">
        <v>246231.26181004834</v>
      </c>
      <c r="J124" s="10">
        <v>77754.049730806029</v>
      </c>
      <c r="K124" s="10">
        <v>45900.832145309563</v>
      </c>
      <c r="L124" s="10">
        <v>11369.853515168155</v>
      </c>
      <c r="M124" s="10">
        <v>59562.596388264727</v>
      </c>
      <c r="N124" s="10">
        <v>15753.027179110963</v>
      </c>
      <c r="O124" s="10">
        <v>8837.6257054902908</v>
      </c>
      <c r="P124" s="10">
        <v>14221.864975291821</v>
      </c>
      <c r="Q124" s="10">
        <v>4954.6663767950495</v>
      </c>
      <c r="R124" s="10">
        <v>6864.4272001316667</v>
      </c>
      <c r="S124" s="10">
        <v>15655.371739387025</v>
      </c>
      <c r="T124" s="10">
        <v>7516.5988761344815</v>
      </c>
      <c r="U124" s="10">
        <v>28228.977959625754</v>
      </c>
      <c r="V124" s="10">
        <v>2081.8651507240993</v>
      </c>
      <c r="W124" s="10">
        <v>25369.274090449933</v>
      </c>
      <c r="X124" s="10">
        <v>5865.5142627699406</v>
      </c>
      <c r="Y124" s="10">
        <v>51093.409331966097</v>
      </c>
      <c r="Z124" s="10">
        <v>13341.405198598468</v>
      </c>
      <c r="AA124" s="10">
        <v>43807.238863322695</v>
      </c>
      <c r="AB124" s="10">
        <v>6033.7812224099507</v>
      </c>
      <c r="AC124" s="10">
        <v>23270.534573963905</v>
      </c>
      <c r="AD124" s="10">
        <v>6966.1764180428972</v>
      </c>
      <c r="AE124" s="10">
        <v>3554.0198834843745</v>
      </c>
      <c r="AF124" s="10">
        <v>6642.0655419837994</v>
      </c>
      <c r="AG124" s="10">
        <v>12374.165284490329</v>
      </c>
      <c r="AH124" s="10">
        <v>225660.49475581839</v>
      </c>
      <c r="AI124" s="10">
        <v>20007.886253112549</v>
      </c>
      <c r="AJ124" s="10">
        <v>15155.147838567998</v>
      </c>
      <c r="AK124" s="10">
        <v>61617.859959517664</v>
      </c>
      <c r="AL124" s="10">
        <v>33574.459149503156</v>
      </c>
      <c r="AM124" s="10">
        <v>178990.11714851359</v>
      </c>
      <c r="AN124" s="10">
        <v>23649.766057861492</v>
      </c>
      <c r="AO124" s="10">
        <v>52765.802361920199</v>
      </c>
      <c r="AP124" s="10">
        <v>22643.055503398155</v>
      </c>
      <c r="AQ124" s="10">
        <v>14104.382630082853</v>
      </c>
      <c r="AR124" s="10">
        <v>63860.928271889206</v>
      </c>
      <c r="AS124" s="10">
        <v>8495.4801318290683</v>
      </c>
      <c r="AT124" s="10">
        <v>2113.7090851687894</v>
      </c>
      <c r="AU124" s="10">
        <v>18867.344187485975</v>
      </c>
      <c r="AV124" s="10">
        <v>17287.903858637077</v>
      </c>
      <c r="AW124" s="10">
        <v>34306.577952784406</v>
      </c>
      <c r="AX124" s="10">
        <v>20478.662148881718</v>
      </c>
      <c r="AY124" s="10">
        <v>37399.249635500506</v>
      </c>
      <c r="AZ124" s="10">
        <v>6392.5763207147947</v>
      </c>
      <c r="BA124" s="10">
        <v>10258.61881787632</v>
      </c>
      <c r="BB124" s="10">
        <v>53961.231491132799</v>
      </c>
      <c r="BC124" s="10">
        <v>21162.49263022581</v>
      </c>
      <c r="BD124" s="10">
        <v>60672.456377072209</v>
      </c>
      <c r="BE124" s="10">
        <v>94944.673378438325</v>
      </c>
      <c r="BF124" s="10">
        <v>21961.320507480385</v>
      </c>
      <c r="BG124" s="10">
        <v>63793.952412921069</v>
      </c>
      <c r="BH124" s="10">
        <v>7024.0470574045785</v>
      </c>
      <c r="BI124" s="10">
        <v>5678.0162113625202</v>
      </c>
      <c r="BJ124" s="10">
        <v>22211.69635624528</v>
      </c>
      <c r="BK124" s="10">
        <v>75615.526142457049</v>
      </c>
      <c r="BL124" s="10">
        <v>815.62421834383235</v>
      </c>
      <c r="BM124" s="10">
        <v>61502.61444054923</v>
      </c>
      <c r="BN124" s="10">
        <v>30171.342073678657</v>
      </c>
      <c r="BO124" s="10">
        <v>188788.28073822247</v>
      </c>
      <c r="BP124" s="10">
        <v>19824.384207059673</v>
      </c>
      <c r="BQ124" s="10">
        <v>18493.568165392993</v>
      </c>
      <c r="BR124" s="10">
        <v>31584.597447015614</v>
      </c>
      <c r="BS124" s="10">
        <v>23056.025714387462</v>
      </c>
      <c r="BT124" s="10">
        <v>8697.6026232442309</v>
      </c>
      <c r="BU124" s="10">
        <v>166579.03657208994</v>
      </c>
      <c r="BV124" s="10">
        <v>41555.757167410404</v>
      </c>
      <c r="BW124" s="10">
        <v>31532.626797241428</v>
      </c>
      <c r="BX124" s="10">
        <v>14801.564732901754</v>
      </c>
      <c r="BY124" s="10">
        <v>47967.402945843503</v>
      </c>
      <c r="BZ124" s="10">
        <v>83933.926100845041</v>
      </c>
      <c r="CA124" s="10">
        <v>106180.94921219839</v>
      </c>
      <c r="CB124" s="10">
        <v>6523.852002818875</v>
      </c>
      <c r="CC124" s="10">
        <v>16367.710455040575</v>
      </c>
      <c r="CD124" s="10">
        <v>25184.253145379484</v>
      </c>
      <c r="CE124" s="10">
        <v>18162.29819095918</v>
      </c>
      <c r="CF124" s="10">
        <v>30868.499106771447</v>
      </c>
      <c r="CG124" s="10">
        <v>12843.376352191166</v>
      </c>
      <c r="CH124" s="10">
        <v>8103.0891909458733</v>
      </c>
      <c r="CI124" s="10">
        <v>66502.220554859436</v>
      </c>
      <c r="CJ124" s="10">
        <v>16050.198433630623</v>
      </c>
      <c r="CK124" s="10">
        <v>42344.431960228925</v>
      </c>
      <c r="CL124" s="10">
        <v>94290.354890752831</v>
      </c>
      <c r="CM124" s="10">
        <v>16002.943052693347</v>
      </c>
      <c r="CN124" s="10">
        <v>16811.863820018523</v>
      </c>
      <c r="CO124" s="10">
        <v>70816.913626073088</v>
      </c>
      <c r="CP124" s="10">
        <v>7454.7833478910052</v>
      </c>
      <c r="CQ124" s="10">
        <v>38814.748219066547</v>
      </c>
      <c r="CR124" s="10">
        <v>6964.4302601248655</v>
      </c>
      <c r="CS124" s="10">
        <v>41438.848226347654</v>
      </c>
      <c r="CT124" s="10">
        <v>6470.7373063347113</v>
      </c>
      <c r="CU124" s="10">
        <v>205357.21235293086</v>
      </c>
      <c r="CV124" s="10">
        <v>10083.222338792031</v>
      </c>
      <c r="CW124" s="10">
        <v>9644.0806338649963</v>
      </c>
      <c r="CX124" s="10">
        <v>2655937.66883707</v>
      </c>
      <c r="CY124" s="10">
        <v>1416254.4558535111</v>
      </c>
      <c r="CZ124" s="10">
        <v>165487.30251467781</v>
      </c>
      <c r="DA124" s="10">
        <v>314322.9441615445</v>
      </c>
      <c r="DB124" s="10">
        <v>1977749.5395174001</v>
      </c>
      <c r="DC124" s="10">
        <v>100902.15655325919</v>
      </c>
      <c r="DD124" s="10">
        <v>159215.20627454313</v>
      </c>
      <c r="DE124" s="10">
        <v>270360.44183227897</v>
      </c>
      <c r="DF124" s="10">
        <v>586482.74151241523</v>
      </c>
      <c r="DG124" s="10">
        <v>19903.723211658402</v>
      </c>
      <c r="DH124" s="10">
        <v>207723.83837399966</v>
      </c>
      <c r="DI124" s="10">
        <v>158514.34907678852</v>
      </c>
      <c r="DJ124" s="10">
        <v>39800.287402893067</v>
      </c>
      <c r="DK124" s="10">
        <v>35827.640153896391</v>
      </c>
      <c r="DL124" s="10">
        <v>142073.34492754505</v>
      </c>
      <c r="DM124" s="10">
        <v>704859.88316817197</v>
      </c>
      <c r="DN124" s="10">
        <v>191743.64799857335</v>
      </c>
      <c r="DO124" s="10">
        <v>2795836.4955960931</v>
      </c>
      <c r="DP124" s="10">
        <v>12642.547916480898</v>
      </c>
      <c r="DQ124" s="10">
        <v>43822.754310221935</v>
      </c>
      <c r="DR124" s="10">
        <v>250823.903274604</v>
      </c>
      <c r="DS124" s="10">
        <v>297886.89025271003</v>
      </c>
      <c r="DT124" s="10">
        <v>219188.24808969718</v>
      </c>
      <c r="DU124" s="10">
        <v>166731.12962913807</v>
      </c>
      <c r="DV124" s="10">
        <v>221591.04412489798</v>
      </c>
      <c r="DW124" s="10">
        <v>23531.121110208176</v>
      </c>
      <c r="DX124" s="10">
        <v>15255.361384029904</v>
      </c>
      <c r="DY124" s="10">
        <v>4416.0241635460725</v>
      </c>
      <c r="DZ124" s="10">
        <v>69922.033893859203</v>
      </c>
      <c r="EA124" s="10">
        <v>274023.05354705098</v>
      </c>
      <c r="EB124" s="10">
        <v>83647.002440903787</v>
      </c>
      <c r="EC124" s="10">
        <v>55947.101692875993</v>
      </c>
      <c r="ED124" s="10">
        <v>37532.19633529806</v>
      </c>
      <c r="EE124" s="10">
        <v>14262.380331797343</v>
      </c>
      <c r="EF124" s="10">
        <v>40134.799549125863</v>
      </c>
      <c r="EG124" s="10">
        <v>120795.2760308501</v>
      </c>
      <c r="EH124" s="10">
        <v>62697.163066929621</v>
      </c>
      <c r="EI124" s="10">
        <v>3705.2827808514921</v>
      </c>
      <c r="EJ124" s="10">
        <v>52080.639054527775</v>
      </c>
      <c r="EK124" s="10">
        <v>6443.2065900102061</v>
      </c>
      <c r="EL124" s="10">
        <v>462540.68120340974</v>
      </c>
      <c r="EM124" s="11">
        <v>18245391.701730795</v>
      </c>
      <c r="EN124" s="10">
        <v>10854.68</v>
      </c>
      <c r="EO124" s="10">
        <v>217381.22629806958</v>
      </c>
      <c r="EP124" s="10">
        <v>0</v>
      </c>
      <c r="EQ124" s="11">
        <v>228235.90629806957</v>
      </c>
      <c r="ER124" s="10">
        <v>0</v>
      </c>
      <c r="ES124" s="10">
        <v>0</v>
      </c>
      <c r="ET124" s="11">
        <v>0</v>
      </c>
      <c r="EU124" s="10">
        <v>1475951.5062500001</v>
      </c>
      <c r="EV124" s="11">
        <v>1704187.4125480696</v>
      </c>
      <c r="EW124" s="10">
        <v>2290535.4437500001</v>
      </c>
      <c r="EX124" s="11">
        <v>17427163.888715059</v>
      </c>
      <c r="EY124" s="12">
        <v>-231879.78181380406</v>
      </c>
    </row>
    <row r="125" spans="1:155" s="13" customFormat="1" ht="14.15" customHeight="1" x14ac:dyDescent="0.25">
      <c r="A125" s="23"/>
      <c r="B125" s="8" t="s">
        <v>129</v>
      </c>
      <c r="C125" s="9" t="s">
        <v>280</v>
      </c>
      <c r="D125" s="10">
        <v>31201.647117165259</v>
      </c>
      <c r="E125" s="10">
        <v>35059.262659905267</v>
      </c>
      <c r="F125" s="10">
        <v>6695.6557688342291</v>
      </c>
      <c r="G125" s="10">
        <v>78998.270875511967</v>
      </c>
      <c r="H125" s="10">
        <v>73771.394645300621</v>
      </c>
      <c r="I125" s="10">
        <v>4495164.3149115639</v>
      </c>
      <c r="J125" s="10">
        <v>711692.81452531996</v>
      </c>
      <c r="K125" s="10">
        <v>1606974.0601640407</v>
      </c>
      <c r="L125" s="10">
        <v>900320.67954404838</v>
      </c>
      <c r="M125" s="10">
        <v>937380.19132594205</v>
      </c>
      <c r="N125" s="10">
        <v>106823.45477518441</v>
      </c>
      <c r="O125" s="10">
        <v>458082.83520851698</v>
      </c>
      <c r="P125" s="10">
        <v>362891.88136255299</v>
      </c>
      <c r="Q125" s="10">
        <v>149167.60475609888</v>
      </c>
      <c r="R125" s="10">
        <v>38632.245113563586</v>
      </c>
      <c r="S125" s="10">
        <v>74528.001562811027</v>
      </c>
      <c r="T125" s="10">
        <v>182860.698670326</v>
      </c>
      <c r="U125" s="10">
        <v>2092743.84322065</v>
      </c>
      <c r="V125" s="10">
        <v>129124.50028319552</v>
      </c>
      <c r="W125" s="10">
        <v>898886.38587731728</v>
      </c>
      <c r="X125" s="10">
        <v>303015.60980859475</v>
      </c>
      <c r="Y125" s="10">
        <v>1212149.8958246601</v>
      </c>
      <c r="Z125" s="10">
        <v>1513523.7696333241</v>
      </c>
      <c r="AA125" s="10">
        <v>2731937.1262187283</v>
      </c>
      <c r="AB125" s="10">
        <v>750992.71930668002</v>
      </c>
      <c r="AC125" s="10">
        <v>775438.82068290119</v>
      </c>
      <c r="AD125" s="10">
        <v>83770.631962524451</v>
      </c>
      <c r="AE125" s="10">
        <v>85296.036857045692</v>
      </c>
      <c r="AF125" s="10">
        <v>118506.82315046116</v>
      </c>
      <c r="AG125" s="10">
        <v>250476.92986272118</v>
      </c>
      <c r="AH125" s="10">
        <v>1910696.1127960801</v>
      </c>
      <c r="AI125" s="10">
        <v>431994.05701981211</v>
      </c>
      <c r="AJ125" s="10">
        <v>532367.43635260954</v>
      </c>
      <c r="AK125" s="10">
        <v>915923.78177735698</v>
      </c>
      <c r="AL125" s="10">
        <v>588912.13564427407</v>
      </c>
      <c r="AM125" s="10">
        <v>1121692.4718109469</v>
      </c>
      <c r="AN125" s="10">
        <v>580259.94797085749</v>
      </c>
      <c r="AO125" s="10">
        <v>3028012.9221908604</v>
      </c>
      <c r="AP125" s="10">
        <v>1968932.102698005</v>
      </c>
      <c r="AQ125" s="10">
        <v>238712.31721500729</v>
      </c>
      <c r="AR125" s="10">
        <v>1234832.2645272452</v>
      </c>
      <c r="AS125" s="10">
        <v>797772.22215716995</v>
      </c>
      <c r="AT125" s="10">
        <v>128158.83395099959</v>
      </c>
      <c r="AU125" s="10">
        <v>765065.6245972421</v>
      </c>
      <c r="AV125" s="10">
        <v>745965.39613104984</v>
      </c>
      <c r="AW125" s="10">
        <v>1445539.6879130127</v>
      </c>
      <c r="AX125" s="10">
        <v>1501523.8391438699</v>
      </c>
      <c r="AY125" s="10">
        <v>8508080.5271354895</v>
      </c>
      <c r="AZ125" s="10">
        <v>281467.08371105138</v>
      </c>
      <c r="BA125" s="10">
        <v>830976.69533767377</v>
      </c>
      <c r="BB125" s="10">
        <v>2025337.1041701727</v>
      </c>
      <c r="BC125" s="10">
        <v>1200709.7790463711</v>
      </c>
      <c r="BD125" s="10">
        <v>806191.39141312405</v>
      </c>
      <c r="BE125" s="10">
        <v>1045508.5614234188</v>
      </c>
      <c r="BF125" s="10">
        <v>598475.86478900106</v>
      </c>
      <c r="BG125" s="10">
        <v>653004.63982547983</v>
      </c>
      <c r="BH125" s="10">
        <v>336854.23956661468</v>
      </c>
      <c r="BI125" s="10">
        <v>247181.27063681878</v>
      </c>
      <c r="BJ125" s="10">
        <v>1086901.1928082008</v>
      </c>
      <c r="BK125" s="10">
        <v>2405881.4231531359</v>
      </c>
      <c r="BL125" s="10">
        <v>153779.22609597229</v>
      </c>
      <c r="BM125" s="10">
        <v>1133435.9319177037</v>
      </c>
      <c r="BN125" s="10">
        <v>416846.27639510419</v>
      </c>
      <c r="BO125" s="10">
        <v>3400899.9277905924</v>
      </c>
      <c r="BP125" s="10">
        <v>777792.47080057522</v>
      </c>
      <c r="BQ125" s="10">
        <v>666792.68964093516</v>
      </c>
      <c r="BR125" s="10">
        <v>631854.29595513258</v>
      </c>
      <c r="BS125" s="10">
        <v>1059155.6500557482</v>
      </c>
      <c r="BT125" s="10">
        <v>143396.90935660611</v>
      </c>
      <c r="BU125" s="10">
        <v>2627790.5273354989</v>
      </c>
      <c r="BV125" s="10">
        <v>1930722.8701872258</v>
      </c>
      <c r="BW125" s="10">
        <v>441705.76439434371</v>
      </c>
      <c r="BX125" s="10">
        <v>343276.69493851968</v>
      </c>
      <c r="BY125" s="10">
        <v>1802872.7245650834</v>
      </c>
      <c r="BZ125" s="10">
        <v>3693847.7892631879</v>
      </c>
      <c r="CA125" s="10">
        <v>3541906.2386121857</v>
      </c>
      <c r="CB125" s="10">
        <v>411527.37517870328</v>
      </c>
      <c r="CC125" s="10">
        <v>335488.73895482597</v>
      </c>
      <c r="CD125" s="10">
        <v>540821.91046203731</v>
      </c>
      <c r="CE125" s="10">
        <v>663546.08431156038</v>
      </c>
      <c r="CF125" s="10">
        <v>1614933.4768867407</v>
      </c>
      <c r="CG125" s="10">
        <v>973389.08010910323</v>
      </c>
      <c r="CH125" s="10">
        <v>467152.44693297398</v>
      </c>
      <c r="CI125" s="10">
        <v>2907344.8305074801</v>
      </c>
      <c r="CJ125" s="10">
        <v>436622.87413017603</v>
      </c>
      <c r="CK125" s="10">
        <v>1057783.8365240595</v>
      </c>
      <c r="CL125" s="10">
        <v>3175948.8087022393</v>
      </c>
      <c r="CM125" s="10">
        <v>376988.42317416711</v>
      </c>
      <c r="CN125" s="10">
        <v>627299.01087490865</v>
      </c>
      <c r="CO125" s="10">
        <v>2535626.2993460502</v>
      </c>
      <c r="CP125" s="10">
        <v>132252.30952915412</v>
      </c>
      <c r="CQ125" s="10">
        <v>527598.49423523224</v>
      </c>
      <c r="CR125" s="10">
        <v>165511.56694384117</v>
      </c>
      <c r="CS125" s="10">
        <v>171727.14418673667</v>
      </c>
      <c r="CT125" s="10">
        <v>188301.25633268946</v>
      </c>
      <c r="CU125" s="10">
        <v>1590874.4213575693</v>
      </c>
      <c r="CV125" s="10">
        <v>139980.3998602221</v>
      </c>
      <c r="CW125" s="10">
        <v>44824.616649729775</v>
      </c>
      <c r="CX125" s="10">
        <v>1835902.3372902707</v>
      </c>
      <c r="CY125" s="10">
        <v>898367.22175835003</v>
      </c>
      <c r="CZ125" s="10">
        <v>543723.20509072125</v>
      </c>
      <c r="DA125" s="10">
        <v>1543163.371360806</v>
      </c>
      <c r="DB125" s="10">
        <v>62320696.811291903</v>
      </c>
      <c r="DC125" s="10">
        <v>54164.232489566079</v>
      </c>
      <c r="DD125" s="10">
        <v>1808198.5787200097</v>
      </c>
      <c r="DE125" s="10">
        <v>1228372.9483762099</v>
      </c>
      <c r="DF125" s="10">
        <v>215921.74616280789</v>
      </c>
      <c r="DG125" s="10">
        <v>69771.280844847191</v>
      </c>
      <c r="DH125" s="10">
        <v>409989.73182228842</v>
      </c>
      <c r="DI125" s="10">
        <v>1741014.2356158993</v>
      </c>
      <c r="DJ125" s="10">
        <v>749173.18072337762</v>
      </c>
      <c r="DK125" s="10">
        <v>1043087.74326931</v>
      </c>
      <c r="DL125" s="10">
        <v>1195056.8767643909</v>
      </c>
      <c r="DM125" s="10">
        <v>5129902.3610271197</v>
      </c>
      <c r="DN125" s="10">
        <v>5406315.97404957</v>
      </c>
      <c r="DO125" s="10">
        <v>47248805.423535503</v>
      </c>
      <c r="DP125" s="10">
        <v>1782069.9183438309</v>
      </c>
      <c r="DQ125" s="10">
        <v>2309839.8772791615</v>
      </c>
      <c r="DR125" s="10">
        <v>16496161.09422249</v>
      </c>
      <c r="DS125" s="10">
        <v>321026.8919974473</v>
      </c>
      <c r="DT125" s="10">
        <v>18780043.04345965</v>
      </c>
      <c r="DU125" s="10">
        <v>1542676.9879443909</v>
      </c>
      <c r="DV125" s="10">
        <v>2157830.5801642966</v>
      </c>
      <c r="DW125" s="10">
        <v>1427507.3461137163</v>
      </c>
      <c r="DX125" s="10">
        <v>125006.60828924149</v>
      </c>
      <c r="DY125" s="10">
        <v>42482.388313903713</v>
      </c>
      <c r="DZ125" s="10">
        <v>825267.88685931254</v>
      </c>
      <c r="EA125" s="10">
        <v>1433977.73451969</v>
      </c>
      <c r="EB125" s="10">
        <v>1184951.678649971</v>
      </c>
      <c r="EC125" s="10">
        <v>1183586.908487475</v>
      </c>
      <c r="ED125" s="10">
        <v>169313.43966266824</v>
      </c>
      <c r="EE125" s="10">
        <v>37783.529344968789</v>
      </c>
      <c r="EF125" s="10">
        <v>195877.02014129679</v>
      </c>
      <c r="EG125" s="10">
        <v>467136.79767722887</v>
      </c>
      <c r="EH125" s="10">
        <v>85877.761350017317</v>
      </c>
      <c r="EI125" s="10">
        <v>55062.960643903898</v>
      </c>
      <c r="EJ125" s="10">
        <v>251693.78487837501</v>
      </c>
      <c r="EK125" s="10">
        <v>19093.098354595579</v>
      </c>
      <c r="EL125" s="10">
        <v>4864022.9930084571</v>
      </c>
      <c r="EM125" s="11">
        <v>290210576.01498204</v>
      </c>
      <c r="EN125" s="10">
        <v>536191.94911315001</v>
      </c>
      <c r="EO125" s="10">
        <v>10178969.228530601</v>
      </c>
      <c r="EP125" s="10">
        <v>11370816.96870615</v>
      </c>
      <c r="EQ125" s="11">
        <v>22085978.146349899</v>
      </c>
      <c r="ER125" s="10">
        <v>0</v>
      </c>
      <c r="ES125" s="10">
        <v>0</v>
      </c>
      <c r="ET125" s="11">
        <v>0</v>
      </c>
      <c r="EU125" s="10">
        <v>39853335.97926984</v>
      </c>
      <c r="EV125" s="11">
        <v>61939314.125619739</v>
      </c>
      <c r="EW125" s="10">
        <v>25663352.037395652</v>
      </c>
      <c r="EX125" s="11">
        <v>326624758.70940101</v>
      </c>
      <c r="EY125" s="12">
        <v>138220.60619491339</v>
      </c>
    </row>
    <row r="126" spans="1:155" s="13" customFormat="1" ht="14.15" customHeight="1" x14ac:dyDescent="0.25">
      <c r="A126" s="23"/>
      <c r="B126" s="8" t="s">
        <v>312</v>
      </c>
      <c r="C126" s="9" t="s">
        <v>281</v>
      </c>
      <c r="D126" s="10">
        <v>51800.595873959886</v>
      </c>
      <c r="E126" s="10">
        <v>2004.7365390912794</v>
      </c>
      <c r="F126" s="10">
        <v>10191.709352572138</v>
      </c>
      <c r="G126" s="10">
        <v>16864.352704053454</v>
      </c>
      <c r="H126" s="10">
        <v>246248.722998343</v>
      </c>
      <c r="I126" s="10">
        <v>632982.86750088399</v>
      </c>
      <c r="J126" s="10">
        <v>963723.87759721302</v>
      </c>
      <c r="K126" s="10">
        <v>15222.164596866127</v>
      </c>
      <c r="L126" s="10">
        <v>47372.698925565921</v>
      </c>
      <c r="M126" s="10">
        <v>27803.593966306409</v>
      </c>
      <c r="N126" s="10">
        <v>10853.0286</v>
      </c>
      <c r="O126" s="10">
        <v>59680.62129452666</v>
      </c>
      <c r="P126" s="10">
        <v>50156.258274072257</v>
      </c>
      <c r="Q126" s="10">
        <v>32135.613108137943</v>
      </c>
      <c r="R126" s="10">
        <v>11905.935078058275</v>
      </c>
      <c r="S126" s="10">
        <v>41642.263301440391</v>
      </c>
      <c r="T126" s="10">
        <v>37662.9352418376</v>
      </c>
      <c r="U126" s="10">
        <v>65845.929229100162</v>
      </c>
      <c r="V126" s="10">
        <v>7380.9554958892713</v>
      </c>
      <c r="W126" s="10">
        <v>20844.878041289692</v>
      </c>
      <c r="X126" s="10">
        <v>9931.8812371074891</v>
      </c>
      <c r="Y126" s="10">
        <v>55266.934028401076</v>
      </c>
      <c r="Z126" s="10">
        <v>91581.965090173719</v>
      </c>
      <c r="AA126" s="10">
        <v>45006.586318349546</v>
      </c>
      <c r="AB126" s="10">
        <v>164084.49362779292</v>
      </c>
      <c r="AC126" s="10">
        <v>100183.73264467399</v>
      </c>
      <c r="AD126" s="10">
        <v>9705.5893964029074</v>
      </c>
      <c r="AE126" s="10">
        <v>5423.586625620128</v>
      </c>
      <c r="AF126" s="10">
        <v>36725.425213940049</v>
      </c>
      <c r="AG126" s="10">
        <v>57173.722943315355</v>
      </c>
      <c r="AH126" s="10">
        <v>97688.839340024948</v>
      </c>
      <c r="AI126" s="10">
        <v>31283.42208098327</v>
      </c>
      <c r="AJ126" s="10">
        <v>25153.49222219794</v>
      </c>
      <c r="AK126" s="10">
        <v>65449.771778844988</v>
      </c>
      <c r="AL126" s="10">
        <v>104675.68385162966</v>
      </c>
      <c r="AM126" s="10">
        <v>79930.201455093193</v>
      </c>
      <c r="AN126" s="10">
        <v>72581.733962006663</v>
      </c>
      <c r="AO126" s="10">
        <v>43179.433353607885</v>
      </c>
      <c r="AP126" s="10">
        <v>212945.88679466883</v>
      </c>
      <c r="AQ126" s="10">
        <v>34207.393754983794</v>
      </c>
      <c r="AR126" s="10">
        <v>443447.59384736</v>
      </c>
      <c r="AS126" s="10">
        <v>117764.4559841789</v>
      </c>
      <c r="AT126" s="10">
        <v>96665.035505062624</v>
      </c>
      <c r="AU126" s="10">
        <v>209307.547713106</v>
      </c>
      <c r="AV126" s="10">
        <v>456454.17625362001</v>
      </c>
      <c r="AW126" s="10">
        <v>417299.15424602665</v>
      </c>
      <c r="AX126" s="10">
        <v>279908.16721840395</v>
      </c>
      <c r="AY126" s="10">
        <v>826070.62118096347</v>
      </c>
      <c r="AZ126" s="10">
        <v>41692.164635730813</v>
      </c>
      <c r="BA126" s="10">
        <v>367033.32859588834</v>
      </c>
      <c r="BB126" s="10">
        <v>180744.59528491547</v>
      </c>
      <c r="BC126" s="10">
        <v>32619.01588876699</v>
      </c>
      <c r="BD126" s="10">
        <v>47827.175080142282</v>
      </c>
      <c r="BE126" s="10">
        <v>64977.708788604119</v>
      </c>
      <c r="BF126" s="10">
        <v>135781.94003951244</v>
      </c>
      <c r="BG126" s="10">
        <v>67535.95678384557</v>
      </c>
      <c r="BH126" s="10">
        <v>38401.407883832784</v>
      </c>
      <c r="BI126" s="10">
        <v>55575.446265238919</v>
      </c>
      <c r="BJ126" s="10">
        <v>180529.13733545641</v>
      </c>
      <c r="BK126" s="10">
        <v>2272688.2474758006</v>
      </c>
      <c r="BL126" s="10">
        <v>17503.125368801801</v>
      </c>
      <c r="BM126" s="10">
        <v>360831.03221904999</v>
      </c>
      <c r="BN126" s="10">
        <v>147234.09303426521</v>
      </c>
      <c r="BO126" s="10">
        <v>371724.46673111408</v>
      </c>
      <c r="BP126" s="10">
        <v>264312.20062978566</v>
      </c>
      <c r="BQ126" s="10">
        <v>354168.78701941163</v>
      </c>
      <c r="BR126" s="10">
        <v>204205.7792983648</v>
      </c>
      <c r="BS126" s="10">
        <v>241847.63398363476</v>
      </c>
      <c r="BT126" s="10">
        <v>84953.960964755897</v>
      </c>
      <c r="BU126" s="10">
        <v>493148.81987777475</v>
      </c>
      <c r="BV126" s="10">
        <v>483828.99601103005</v>
      </c>
      <c r="BW126" s="10">
        <v>216985.84731043893</v>
      </c>
      <c r="BX126" s="10">
        <v>120041.95605391744</v>
      </c>
      <c r="BY126" s="10">
        <v>941604.58912045334</v>
      </c>
      <c r="BZ126" s="10">
        <v>2533173.1242000354</v>
      </c>
      <c r="CA126" s="10">
        <v>0</v>
      </c>
      <c r="CB126" s="10">
        <v>274214.24075315427</v>
      </c>
      <c r="CC126" s="10">
        <v>130150.73979667673</v>
      </c>
      <c r="CD126" s="10">
        <v>360217.82005172101</v>
      </c>
      <c r="CE126" s="10">
        <v>221551.2123231841</v>
      </c>
      <c r="CF126" s="10">
        <v>970441.68706458493</v>
      </c>
      <c r="CG126" s="10">
        <v>178576.91841157337</v>
      </c>
      <c r="CH126" s="10">
        <v>0</v>
      </c>
      <c r="CI126" s="10">
        <v>823806.31708509126</v>
      </c>
      <c r="CJ126" s="10">
        <v>295419.94115689181</v>
      </c>
      <c r="CK126" s="10">
        <v>528173.48621453741</v>
      </c>
      <c r="CL126" s="10">
        <v>3179168.0992281353</v>
      </c>
      <c r="CM126" s="10">
        <v>746188.44260900142</v>
      </c>
      <c r="CN126" s="10">
        <v>33369.488484306072</v>
      </c>
      <c r="CO126" s="10">
        <v>1644186.7300428494</v>
      </c>
      <c r="CP126" s="10">
        <v>89231.028957903589</v>
      </c>
      <c r="CQ126" s="10">
        <v>515735.57510305295</v>
      </c>
      <c r="CR126" s="10">
        <v>46881.918599842887</v>
      </c>
      <c r="CS126" s="10">
        <v>11096.290456385575</v>
      </c>
      <c r="CT126" s="10">
        <v>0</v>
      </c>
      <c r="CU126" s="10">
        <v>427319.27175111102</v>
      </c>
      <c r="CV126" s="10">
        <v>8474.3263688554125</v>
      </c>
      <c r="CW126" s="10">
        <v>7184.693380500843</v>
      </c>
      <c r="CX126" s="10">
        <v>1434832.6777932299</v>
      </c>
      <c r="CY126" s="10">
        <v>0</v>
      </c>
      <c r="CZ126" s="10">
        <v>0</v>
      </c>
      <c r="DA126" s="10">
        <v>0</v>
      </c>
      <c r="DB126" s="10">
        <v>1497656.6699937258</v>
      </c>
      <c r="DC126" s="10">
        <v>113963.92029942635</v>
      </c>
      <c r="DD126" s="10">
        <v>38771.013906700631</v>
      </c>
      <c r="DE126" s="10">
        <v>45121.313133945361</v>
      </c>
      <c r="DF126" s="10">
        <v>3004.9297926340964</v>
      </c>
      <c r="DG126" s="10">
        <v>43647.787673359991</v>
      </c>
      <c r="DH126" s="10">
        <v>7180.1076247470501</v>
      </c>
      <c r="DI126" s="10">
        <v>0</v>
      </c>
      <c r="DJ126" s="10">
        <v>4633.077475248183</v>
      </c>
      <c r="DK126" s="10">
        <v>1210.9114538315926</v>
      </c>
      <c r="DL126" s="10">
        <v>1821.0077607472003</v>
      </c>
      <c r="DM126" s="10">
        <v>107303.4213720105</v>
      </c>
      <c r="DN126" s="10">
        <v>2948042.5357581205</v>
      </c>
      <c r="DO126" s="10">
        <v>257157.80193508227</v>
      </c>
      <c r="DP126" s="10">
        <v>15623.57472638865</v>
      </c>
      <c r="DQ126" s="10">
        <v>76240.502387954504</v>
      </c>
      <c r="DR126" s="10">
        <v>53825.82001765685</v>
      </c>
      <c r="DS126" s="10">
        <v>843.49146012704455</v>
      </c>
      <c r="DT126" s="10">
        <v>146037.99520229886</v>
      </c>
      <c r="DU126" s="10">
        <v>673434.12441663863</v>
      </c>
      <c r="DV126" s="10">
        <v>98040.659831783109</v>
      </c>
      <c r="DW126" s="10">
        <v>243768.38525574401</v>
      </c>
      <c r="DX126" s="10">
        <v>0</v>
      </c>
      <c r="DY126" s="10">
        <v>11191.630689321706</v>
      </c>
      <c r="DZ126" s="10">
        <v>19574.466639480168</v>
      </c>
      <c r="EA126" s="10">
        <v>2413.4269333148941</v>
      </c>
      <c r="EB126" s="10">
        <v>3805.0909689039927</v>
      </c>
      <c r="EC126" s="10">
        <v>1062093.6413069535</v>
      </c>
      <c r="ED126" s="10">
        <v>91269.644364702865</v>
      </c>
      <c r="EE126" s="10">
        <v>0</v>
      </c>
      <c r="EF126" s="10">
        <v>539.1906324172254</v>
      </c>
      <c r="EG126" s="10">
        <v>275.98063980528968</v>
      </c>
      <c r="EH126" s="10">
        <v>0</v>
      </c>
      <c r="EI126" s="10">
        <v>0</v>
      </c>
      <c r="EJ126" s="10">
        <v>89384.798660719098</v>
      </c>
      <c r="EK126" s="10">
        <v>0</v>
      </c>
      <c r="EL126" s="10">
        <v>6000.6408510588617</v>
      </c>
      <c r="EM126" s="11">
        <v>36452489.270065777</v>
      </c>
      <c r="EN126" s="10">
        <v>0</v>
      </c>
      <c r="EO126" s="10">
        <v>0</v>
      </c>
      <c r="EP126" s="10">
        <v>16759399.540922601</v>
      </c>
      <c r="EQ126" s="11">
        <v>16759399.540922601</v>
      </c>
      <c r="ER126" s="10">
        <v>0</v>
      </c>
      <c r="ES126" s="10">
        <v>0</v>
      </c>
      <c r="ET126" s="11">
        <v>0</v>
      </c>
      <c r="EU126" s="10">
        <v>263635.76535250002</v>
      </c>
      <c r="EV126" s="11">
        <v>17023035.3062751</v>
      </c>
      <c r="EW126" s="10">
        <v>2240809.1589212501</v>
      </c>
      <c r="EX126" s="11">
        <v>50757733.306419417</v>
      </c>
      <c r="EY126" s="12">
        <v>-476982.11100021005</v>
      </c>
    </row>
    <row r="127" spans="1:155" s="13" customFormat="1" ht="14.15" customHeight="1" x14ac:dyDescent="0.25">
      <c r="A127" s="23"/>
      <c r="B127" s="8" t="s">
        <v>131</v>
      </c>
      <c r="C127" s="9" t="s">
        <v>282</v>
      </c>
      <c r="D127" s="10">
        <v>1489294.4260998559</v>
      </c>
      <c r="E127" s="10">
        <v>238133.11293270497</v>
      </c>
      <c r="F127" s="10">
        <v>590070.62205465161</v>
      </c>
      <c r="G127" s="10">
        <v>196852.54963486525</v>
      </c>
      <c r="H127" s="10">
        <v>175698.51832664726</v>
      </c>
      <c r="I127" s="10">
        <v>1185389.8261586658</v>
      </c>
      <c r="J127" s="10">
        <v>719204.77554601</v>
      </c>
      <c r="K127" s="10">
        <v>300745.9695941839</v>
      </c>
      <c r="L127" s="10">
        <v>678081.61963686824</v>
      </c>
      <c r="M127" s="10">
        <v>505886.04490004998</v>
      </c>
      <c r="N127" s="10">
        <v>104582.397551641</v>
      </c>
      <c r="O127" s="10">
        <v>43120.902235302914</v>
      </c>
      <c r="P127" s="10">
        <v>138902.52824859155</v>
      </c>
      <c r="Q127" s="10">
        <v>74363.340970860852</v>
      </c>
      <c r="R127" s="10">
        <v>1033.3920656570047</v>
      </c>
      <c r="S127" s="10">
        <v>26620.206075700633</v>
      </c>
      <c r="T127" s="10">
        <v>7220.6335165930714</v>
      </c>
      <c r="U127" s="10">
        <v>41131.41404520088</v>
      </c>
      <c r="V127" s="10">
        <v>6005.235294913502</v>
      </c>
      <c r="W127" s="10">
        <v>8554.5744165206215</v>
      </c>
      <c r="X127" s="10">
        <v>58624.789953823143</v>
      </c>
      <c r="Y127" s="10">
        <v>87493.240197226536</v>
      </c>
      <c r="Z127" s="10">
        <v>53367.69154573889</v>
      </c>
      <c r="AA127" s="10">
        <v>209299.25716293088</v>
      </c>
      <c r="AB127" s="10">
        <v>2199.8078149285743</v>
      </c>
      <c r="AC127" s="10">
        <v>60189.308768675903</v>
      </c>
      <c r="AD127" s="10">
        <v>58943.396278223583</v>
      </c>
      <c r="AE127" s="10">
        <v>16481.177984893038</v>
      </c>
      <c r="AF127" s="10">
        <v>34535.687126069744</v>
      </c>
      <c r="AG127" s="10">
        <v>20982.136099849042</v>
      </c>
      <c r="AH127" s="10">
        <v>178847.47827819618</v>
      </c>
      <c r="AI127" s="10">
        <v>29034.085790970625</v>
      </c>
      <c r="AJ127" s="10">
        <v>69539.366427027533</v>
      </c>
      <c r="AK127" s="10">
        <v>355835.51104915806</v>
      </c>
      <c r="AL127" s="10">
        <v>96510.107772672622</v>
      </c>
      <c r="AM127" s="10">
        <v>561072.37823019014</v>
      </c>
      <c r="AN127" s="10">
        <v>110765.00371795666</v>
      </c>
      <c r="AO127" s="10">
        <v>204490.11642064562</v>
      </c>
      <c r="AP127" s="10">
        <v>14179.081113866347</v>
      </c>
      <c r="AQ127" s="10">
        <v>9112.1530684333393</v>
      </c>
      <c r="AR127" s="10">
        <v>93594.637205851803</v>
      </c>
      <c r="AS127" s="10">
        <v>54579.44809536208</v>
      </c>
      <c r="AT127" s="10">
        <v>18555.888764437521</v>
      </c>
      <c r="AU127" s="10">
        <v>16112.047606051476</v>
      </c>
      <c r="AV127" s="10">
        <v>176832.07674041166</v>
      </c>
      <c r="AW127" s="10">
        <v>244658.69893910526</v>
      </c>
      <c r="AX127" s="10">
        <v>36071.071131267425</v>
      </c>
      <c r="AY127" s="10">
        <v>171682.12702694983</v>
      </c>
      <c r="AZ127" s="10">
        <v>11128.417659467237</v>
      </c>
      <c r="BA127" s="10">
        <v>57620.273632617747</v>
      </c>
      <c r="BB127" s="10">
        <v>265772.57191501337</v>
      </c>
      <c r="BC127" s="10">
        <v>28247.465281117315</v>
      </c>
      <c r="BD127" s="10">
        <v>235518.18922706469</v>
      </c>
      <c r="BE127" s="10">
        <v>149242.62225404076</v>
      </c>
      <c r="BF127" s="10">
        <v>157402.98434586189</v>
      </c>
      <c r="BG127" s="10">
        <v>67113.908332433828</v>
      </c>
      <c r="BH127" s="10">
        <v>33803.521412381357</v>
      </c>
      <c r="BI127" s="10">
        <v>15750.346197336175</v>
      </c>
      <c r="BJ127" s="10">
        <v>108425.65500301668</v>
      </c>
      <c r="BK127" s="10">
        <v>1193375.8966921363</v>
      </c>
      <c r="BL127" s="10">
        <v>7082.4524483731457</v>
      </c>
      <c r="BM127" s="10">
        <v>97956.792153294722</v>
      </c>
      <c r="BN127" s="10">
        <v>129772.75620902602</v>
      </c>
      <c r="BO127" s="10">
        <v>1227292.3156565544</v>
      </c>
      <c r="BP127" s="10">
        <v>91226.60697437005</v>
      </c>
      <c r="BQ127" s="10">
        <v>43251.954481225075</v>
      </c>
      <c r="BR127" s="10">
        <v>275877.11654208309</v>
      </c>
      <c r="BS127" s="10">
        <v>193583.54529876306</v>
      </c>
      <c r="BT127" s="10">
        <v>11609.887829910418</v>
      </c>
      <c r="BU127" s="10">
        <v>882415.07229904714</v>
      </c>
      <c r="BV127" s="10">
        <v>99344.235159702628</v>
      </c>
      <c r="BW127" s="10">
        <v>142630.29565254177</v>
      </c>
      <c r="BX127" s="10">
        <v>312417.73928302177</v>
      </c>
      <c r="BY127" s="10">
        <v>304612.30740573886</v>
      </c>
      <c r="BZ127" s="10">
        <v>216792.1027379467</v>
      </c>
      <c r="CA127" s="10">
        <v>238569.35189810407</v>
      </c>
      <c r="CB127" s="10">
        <v>199314.86659378419</v>
      </c>
      <c r="CC127" s="10">
        <v>172217.14236867594</v>
      </c>
      <c r="CD127" s="10">
        <v>206768.53333957368</v>
      </c>
      <c r="CE127" s="10">
        <v>60627.711694235666</v>
      </c>
      <c r="CF127" s="10">
        <v>235215.51100176063</v>
      </c>
      <c r="CG127" s="10">
        <v>192848.79071851741</v>
      </c>
      <c r="CH127" s="10">
        <v>22746.240177428488</v>
      </c>
      <c r="CI127" s="10">
        <v>303919.41026843415</v>
      </c>
      <c r="CJ127" s="10">
        <v>70857.226445521155</v>
      </c>
      <c r="CK127" s="10">
        <v>288667.74934402376</v>
      </c>
      <c r="CL127" s="10">
        <v>214092.74856943928</v>
      </c>
      <c r="CM127" s="10">
        <v>86566.211009038801</v>
      </c>
      <c r="CN127" s="10">
        <v>88737.093060132102</v>
      </c>
      <c r="CO127" s="10">
        <v>1049478.78886996</v>
      </c>
      <c r="CP127" s="10">
        <v>105147.88691138923</v>
      </c>
      <c r="CQ127" s="10">
        <v>161149.01255465794</v>
      </c>
      <c r="CR127" s="10">
        <v>23569.308074757679</v>
      </c>
      <c r="CS127" s="10">
        <v>28494.753812203904</v>
      </c>
      <c r="CT127" s="10">
        <v>13821.297276157422</v>
      </c>
      <c r="CU127" s="10">
        <v>1362788.2579398863</v>
      </c>
      <c r="CV127" s="10">
        <v>18127.372443738077</v>
      </c>
      <c r="CW127" s="10">
        <v>28072.832804881928</v>
      </c>
      <c r="CX127" s="10">
        <v>14363748.409511801</v>
      </c>
      <c r="CY127" s="10">
        <v>23457683.497449301</v>
      </c>
      <c r="CZ127" s="10">
        <v>9689645.5754790008</v>
      </c>
      <c r="DA127" s="10">
        <v>920825.73276909569</v>
      </c>
      <c r="DB127" s="10">
        <v>1273649.7836462059</v>
      </c>
      <c r="DC127" s="10">
        <v>99482.228239746721</v>
      </c>
      <c r="DD127" s="10">
        <v>248683.12390997418</v>
      </c>
      <c r="DE127" s="10">
        <v>123602.71861887952</v>
      </c>
      <c r="DF127" s="10">
        <v>20892.086635912605</v>
      </c>
      <c r="DG127" s="10">
        <v>11254.0124</v>
      </c>
      <c r="DH127" s="10">
        <v>1200.6487527377367</v>
      </c>
      <c r="DI127" s="10">
        <v>583.07500050801639</v>
      </c>
      <c r="DJ127" s="10">
        <v>2088.3031951007329</v>
      </c>
      <c r="DK127" s="10">
        <v>4131.1816799244907</v>
      </c>
      <c r="DL127" s="10">
        <v>0</v>
      </c>
      <c r="DM127" s="10">
        <v>273.55264435031967</v>
      </c>
      <c r="DN127" s="10">
        <v>7540.2232507977624</v>
      </c>
      <c r="DO127" s="10">
        <v>631429.71014028788</v>
      </c>
      <c r="DP127" s="10">
        <v>1473.4556270027163</v>
      </c>
      <c r="DQ127" s="10">
        <v>115.05950669312257</v>
      </c>
      <c r="DR127" s="10">
        <v>2889.4659027998632</v>
      </c>
      <c r="DS127" s="10">
        <v>372.85621046196599</v>
      </c>
      <c r="DT127" s="10">
        <v>2362.8596331696258</v>
      </c>
      <c r="DU127" s="10">
        <v>1856691.6988538085</v>
      </c>
      <c r="DV127" s="10">
        <v>21185589.590037152</v>
      </c>
      <c r="DW127" s="10">
        <v>5616208.7082184404</v>
      </c>
      <c r="DX127" s="10">
        <v>151770.84005230846</v>
      </c>
      <c r="DY127" s="10">
        <v>81.762071513705678</v>
      </c>
      <c r="DZ127" s="10">
        <v>15151.697032098664</v>
      </c>
      <c r="EA127" s="10">
        <v>2692.5035789152312</v>
      </c>
      <c r="EB127" s="10">
        <v>748.80054428824894</v>
      </c>
      <c r="EC127" s="10">
        <v>2119.8115858974215</v>
      </c>
      <c r="ED127" s="10">
        <v>871.34388824836924</v>
      </c>
      <c r="EE127" s="10">
        <v>57.626927731868754</v>
      </c>
      <c r="EF127" s="10">
        <v>278.46583730550617</v>
      </c>
      <c r="EG127" s="10">
        <v>44.717546434695613</v>
      </c>
      <c r="EH127" s="10">
        <v>1989.9417098070689</v>
      </c>
      <c r="EI127" s="10">
        <v>18.140372657160377</v>
      </c>
      <c r="EJ127" s="10">
        <v>78.116180999758456</v>
      </c>
      <c r="EK127" s="10">
        <v>132.99487423544417</v>
      </c>
      <c r="EL127" s="10">
        <v>126023.3711633132</v>
      </c>
      <c r="EM127" s="11">
        <v>100930022.67955574</v>
      </c>
      <c r="EN127" s="10">
        <v>310541.88890290284</v>
      </c>
      <c r="EO127" s="10">
        <v>2036792.28721753</v>
      </c>
      <c r="EP127" s="10">
        <v>36957511.782265306</v>
      </c>
      <c r="EQ127" s="11">
        <v>39304845.958385736</v>
      </c>
      <c r="ER127" s="10">
        <v>12097459.989629269</v>
      </c>
      <c r="ES127" s="10">
        <v>0</v>
      </c>
      <c r="ET127" s="11">
        <v>12097459.989629269</v>
      </c>
      <c r="EU127" s="10">
        <v>1868.32135625</v>
      </c>
      <c r="EV127" s="11">
        <v>51404174.269371256</v>
      </c>
      <c r="EW127" s="10">
        <v>4749.9649812500002</v>
      </c>
      <c r="EX127" s="11">
        <v>152139576.44093513</v>
      </c>
      <c r="EY127" s="12">
        <v>-189870.54301060736</v>
      </c>
    </row>
    <row r="128" spans="1:155" s="13" customFormat="1" ht="14.15" customHeight="1" x14ac:dyDescent="0.25">
      <c r="A128" s="23"/>
      <c r="B128" s="8" t="s">
        <v>132</v>
      </c>
      <c r="C128" s="9" t="s">
        <v>283</v>
      </c>
      <c r="D128" s="10">
        <v>1157744.726124086</v>
      </c>
      <c r="E128" s="10">
        <v>268607.35902001098</v>
      </c>
      <c r="F128" s="10">
        <v>269997.5707319167</v>
      </c>
      <c r="G128" s="10">
        <v>214913.07528226546</v>
      </c>
      <c r="H128" s="10">
        <v>231650.00125652601</v>
      </c>
      <c r="I128" s="10">
        <v>26092.829328723401</v>
      </c>
      <c r="J128" s="10">
        <v>22017.70832745378</v>
      </c>
      <c r="K128" s="10">
        <v>12956.601306326695</v>
      </c>
      <c r="L128" s="10">
        <v>226511.27621394253</v>
      </c>
      <c r="M128" s="10">
        <v>212621.95085302801</v>
      </c>
      <c r="N128" s="10">
        <v>150134.662903622</v>
      </c>
      <c r="O128" s="10">
        <v>10531.563064524506</v>
      </c>
      <c r="P128" s="10">
        <v>84248.579873092211</v>
      </c>
      <c r="Q128" s="10">
        <v>88.243091064542014</v>
      </c>
      <c r="R128" s="10">
        <v>97.080428699190975</v>
      </c>
      <c r="S128" s="10">
        <v>12707.651910191325</v>
      </c>
      <c r="T128" s="10">
        <v>5075.5921383909172</v>
      </c>
      <c r="U128" s="10">
        <v>78329.915850454185</v>
      </c>
      <c r="V128" s="10">
        <v>6647.4274072729049</v>
      </c>
      <c r="W128" s="10">
        <v>106620.37828705985</v>
      </c>
      <c r="X128" s="10">
        <v>107504.87828244553</v>
      </c>
      <c r="Y128" s="10">
        <v>131861.16832830911</v>
      </c>
      <c r="Z128" s="10">
        <v>64178.716845035691</v>
      </c>
      <c r="AA128" s="10">
        <v>141759.16398860569</v>
      </c>
      <c r="AB128" s="10">
        <v>103774.23368676231</v>
      </c>
      <c r="AC128" s="10">
        <v>21353.562600533238</v>
      </c>
      <c r="AD128" s="10">
        <v>10034.743060168519</v>
      </c>
      <c r="AE128" s="10">
        <v>4071.0058255670438</v>
      </c>
      <c r="AF128" s="10">
        <v>1851.7182925767502</v>
      </c>
      <c r="AG128" s="10">
        <v>33174.463866699734</v>
      </c>
      <c r="AH128" s="10">
        <v>387587.26676558028</v>
      </c>
      <c r="AI128" s="10">
        <v>20317.354855528312</v>
      </c>
      <c r="AJ128" s="10">
        <v>34730.685938161449</v>
      </c>
      <c r="AK128" s="10">
        <v>138284.84119506934</v>
      </c>
      <c r="AL128" s="10">
        <v>13291.522522313649</v>
      </c>
      <c r="AM128" s="10">
        <v>125670.19873250609</v>
      </c>
      <c r="AN128" s="10">
        <v>14298.219999651414</v>
      </c>
      <c r="AO128" s="10">
        <v>17742.221625697959</v>
      </c>
      <c r="AP128" s="10">
        <v>91207.981944219893</v>
      </c>
      <c r="AQ128" s="10">
        <v>403.19809017412962</v>
      </c>
      <c r="AR128" s="10">
        <v>517828.00381957204</v>
      </c>
      <c r="AS128" s="10">
        <v>101966.68204438387</v>
      </c>
      <c r="AT128" s="10">
        <v>106087.89114702705</v>
      </c>
      <c r="AU128" s="10">
        <v>543738.77149607893</v>
      </c>
      <c r="AV128" s="10">
        <v>397547.97238167399</v>
      </c>
      <c r="AW128" s="10">
        <v>2535320.6118489224</v>
      </c>
      <c r="AX128" s="10">
        <v>552231.70377845492</v>
      </c>
      <c r="AY128" s="10">
        <v>757560.45235489006</v>
      </c>
      <c r="AZ128" s="10">
        <v>294912.63157800317</v>
      </c>
      <c r="BA128" s="10">
        <v>582856.61122030893</v>
      </c>
      <c r="BB128" s="10">
        <v>172655.91376406912</v>
      </c>
      <c r="BC128" s="10">
        <v>6694.2176779045922</v>
      </c>
      <c r="BD128" s="10">
        <v>55664.894621738807</v>
      </c>
      <c r="BE128" s="10">
        <v>27753.536702797195</v>
      </c>
      <c r="BF128" s="10">
        <v>88209.706653382542</v>
      </c>
      <c r="BG128" s="10">
        <v>82339.52791617297</v>
      </c>
      <c r="BH128" s="10">
        <v>617654.85279181646</v>
      </c>
      <c r="BI128" s="10">
        <v>142123.79724727102</v>
      </c>
      <c r="BJ128" s="10">
        <v>152061.56431122599</v>
      </c>
      <c r="BK128" s="10">
        <v>854152.58876804495</v>
      </c>
      <c r="BL128" s="10">
        <v>9202.9906351553109</v>
      </c>
      <c r="BM128" s="10">
        <v>171175.39426635901</v>
      </c>
      <c r="BN128" s="10">
        <v>537151.00034285604</v>
      </c>
      <c r="BO128" s="10">
        <v>212015.69895351521</v>
      </c>
      <c r="BP128" s="10">
        <v>405941.35827645601</v>
      </c>
      <c r="BQ128" s="10">
        <v>97193.640331049508</v>
      </c>
      <c r="BR128" s="10">
        <v>417501.67657885799</v>
      </c>
      <c r="BS128" s="10">
        <v>204400.64472527211</v>
      </c>
      <c r="BT128" s="10">
        <v>137122.39408501907</v>
      </c>
      <c r="BU128" s="10">
        <v>700341.55246258492</v>
      </c>
      <c r="BV128" s="10">
        <v>572062.96158431296</v>
      </c>
      <c r="BW128" s="10">
        <v>229125.98662515928</v>
      </c>
      <c r="BX128" s="10">
        <v>165100.81479482999</v>
      </c>
      <c r="BY128" s="10">
        <v>1004743.3112008808</v>
      </c>
      <c r="BZ128" s="10">
        <v>3391614.1030752799</v>
      </c>
      <c r="CA128" s="10">
        <v>2342759.5832608799</v>
      </c>
      <c r="CB128" s="10">
        <v>177367.31148766796</v>
      </c>
      <c r="CC128" s="10">
        <v>118223.22993791047</v>
      </c>
      <c r="CD128" s="10">
        <v>223641.10409566702</v>
      </c>
      <c r="CE128" s="10">
        <v>187084.58812464625</v>
      </c>
      <c r="CF128" s="10">
        <v>168785.39851783082</v>
      </c>
      <c r="CG128" s="10">
        <v>207580.51688271793</v>
      </c>
      <c r="CH128" s="10">
        <v>248832.89161565399</v>
      </c>
      <c r="CI128" s="10">
        <v>384160.21816611255</v>
      </c>
      <c r="CJ128" s="10">
        <v>254250.32079906901</v>
      </c>
      <c r="CK128" s="10">
        <v>274408.55289744242</v>
      </c>
      <c r="CL128" s="10">
        <v>182484.32722327081</v>
      </c>
      <c r="CM128" s="10">
        <v>49554.006599375563</v>
      </c>
      <c r="CN128" s="10">
        <v>382436.62906835799</v>
      </c>
      <c r="CO128" s="10">
        <v>2128126.8800086598</v>
      </c>
      <c r="CP128" s="10">
        <v>79471.643225719366</v>
      </c>
      <c r="CQ128" s="10">
        <v>291020.05743057316</v>
      </c>
      <c r="CR128" s="10">
        <v>33853.941435813183</v>
      </c>
      <c r="CS128" s="10">
        <v>2018.6146415079618</v>
      </c>
      <c r="CT128" s="10">
        <v>12330.880455231258</v>
      </c>
      <c r="CU128" s="10">
        <v>275700.61271348898</v>
      </c>
      <c r="CV128" s="10">
        <v>0</v>
      </c>
      <c r="CW128" s="10">
        <v>0</v>
      </c>
      <c r="CX128" s="10">
        <v>10360.629270311141</v>
      </c>
      <c r="CY128" s="10">
        <v>7545.7339575642764</v>
      </c>
      <c r="CZ128" s="10">
        <v>0</v>
      </c>
      <c r="DA128" s="10">
        <v>3363.6820889643718</v>
      </c>
      <c r="DB128" s="10">
        <v>23809.678227550001</v>
      </c>
      <c r="DC128" s="10">
        <v>33861.148442453341</v>
      </c>
      <c r="DD128" s="10">
        <v>36103.09466707184</v>
      </c>
      <c r="DE128" s="10">
        <v>11781.154157130952</v>
      </c>
      <c r="DF128" s="10">
        <v>0</v>
      </c>
      <c r="DG128" s="10">
        <v>0</v>
      </c>
      <c r="DH128" s="10">
        <v>29716.003713049999</v>
      </c>
      <c r="DI128" s="10">
        <v>0</v>
      </c>
      <c r="DJ128" s="10">
        <v>34997.226003920274</v>
      </c>
      <c r="DK128" s="10">
        <v>0</v>
      </c>
      <c r="DL128" s="10">
        <v>0</v>
      </c>
      <c r="DM128" s="10">
        <v>120562.516105526</v>
      </c>
      <c r="DN128" s="10">
        <v>382432.37238230696</v>
      </c>
      <c r="DO128" s="10">
        <v>10421.032756930899</v>
      </c>
      <c r="DP128" s="10">
        <v>16143.836125701151</v>
      </c>
      <c r="DQ128" s="10">
        <v>38440.176506095369</v>
      </c>
      <c r="DR128" s="10">
        <v>36612.96310855935</v>
      </c>
      <c r="DS128" s="10">
        <v>8158.4856804584579</v>
      </c>
      <c r="DT128" s="10">
        <v>24332.096061155025</v>
      </c>
      <c r="DU128" s="10">
        <v>805332.64967118495</v>
      </c>
      <c r="DV128" s="10">
        <v>635141.61939941801</v>
      </c>
      <c r="DW128" s="10">
        <v>612835.45708772005</v>
      </c>
      <c r="DX128" s="10">
        <v>0</v>
      </c>
      <c r="DY128" s="10">
        <v>9471.2251652131017</v>
      </c>
      <c r="DZ128" s="10">
        <v>0</v>
      </c>
      <c r="EA128" s="10">
        <v>0</v>
      </c>
      <c r="EB128" s="10">
        <v>3007.2352548729132</v>
      </c>
      <c r="EC128" s="10">
        <v>571729.53242306504</v>
      </c>
      <c r="ED128" s="10">
        <v>72518.723194720777</v>
      </c>
      <c r="EE128" s="10">
        <v>0</v>
      </c>
      <c r="EF128" s="10">
        <v>0</v>
      </c>
      <c r="EG128" s="10">
        <v>0</v>
      </c>
      <c r="EH128" s="10">
        <v>0</v>
      </c>
      <c r="EI128" s="10">
        <v>0</v>
      </c>
      <c r="EJ128" s="10">
        <v>0</v>
      </c>
      <c r="EK128" s="10">
        <v>0</v>
      </c>
      <c r="EL128" s="10">
        <v>0</v>
      </c>
      <c r="EM128" s="11">
        <v>32967516.379944127</v>
      </c>
      <c r="EN128" s="10">
        <v>0</v>
      </c>
      <c r="EO128" s="10">
        <v>0</v>
      </c>
      <c r="EP128" s="10">
        <v>13461605.3746782</v>
      </c>
      <c r="EQ128" s="11">
        <v>13461605.3746782</v>
      </c>
      <c r="ER128" s="10">
        <v>0</v>
      </c>
      <c r="ES128" s="10">
        <v>0</v>
      </c>
      <c r="ET128" s="11">
        <v>0</v>
      </c>
      <c r="EU128" s="10">
        <v>0</v>
      </c>
      <c r="EV128" s="11">
        <v>13461605.3746782</v>
      </c>
      <c r="EW128" s="10">
        <v>0</v>
      </c>
      <c r="EX128" s="11">
        <v>46438818.477260515</v>
      </c>
      <c r="EY128" s="12">
        <v>9696.7226381860673</v>
      </c>
    </row>
    <row r="129" spans="1:155" s="13" customFormat="1" ht="14.15" customHeight="1" x14ac:dyDescent="0.25">
      <c r="A129" s="23"/>
      <c r="B129" s="8" t="s">
        <v>313</v>
      </c>
      <c r="C129" s="9" t="s">
        <v>284</v>
      </c>
      <c r="D129" s="10">
        <v>1052856.9194714001</v>
      </c>
      <c r="E129" s="10">
        <v>9789.3650012042181</v>
      </c>
      <c r="F129" s="10">
        <v>3038.2272538846155</v>
      </c>
      <c r="G129" s="10">
        <v>64668.322410570792</v>
      </c>
      <c r="H129" s="10">
        <v>128361.58523754393</v>
      </c>
      <c r="I129" s="10">
        <v>4910.5847764711343</v>
      </c>
      <c r="J129" s="10">
        <v>64334.96874632292</v>
      </c>
      <c r="K129" s="10">
        <v>27607.655979935833</v>
      </c>
      <c r="L129" s="10">
        <v>24775.174684979807</v>
      </c>
      <c r="M129" s="10">
        <v>106145.07622910806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109676.48843250568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415625.29944067</v>
      </c>
      <c r="AN129" s="10">
        <v>0</v>
      </c>
      <c r="AO129" s="10">
        <v>0</v>
      </c>
      <c r="AP129" s="10">
        <v>5329.0262198686669</v>
      </c>
      <c r="AQ129" s="10">
        <v>14030.878183073408</v>
      </c>
      <c r="AR129" s="10">
        <v>161678.45928766372</v>
      </c>
      <c r="AS129" s="10">
        <v>85387.545923738609</v>
      </c>
      <c r="AT129" s="10">
        <v>368.82725709563891</v>
      </c>
      <c r="AU129" s="10">
        <v>0</v>
      </c>
      <c r="AV129" s="10">
        <v>39135.045126060708</v>
      </c>
      <c r="AW129" s="10">
        <v>962275.30578648834</v>
      </c>
      <c r="AX129" s="10">
        <v>805.2373622586897</v>
      </c>
      <c r="AY129" s="10">
        <v>6358.5283468594089</v>
      </c>
      <c r="AZ129" s="10">
        <v>35271.797622333135</v>
      </c>
      <c r="BA129" s="10">
        <v>934.82900157896643</v>
      </c>
      <c r="BB129" s="10">
        <v>895.02164435855434</v>
      </c>
      <c r="BC129" s="10">
        <v>8950.6905099625383</v>
      </c>
      <c r="BD129" s="10">
        <v>1309.8634859192957</v>
      </c>
      <c r="BE129" s="10">
        <v>3537.6154598563621</v>
      </c>
      <c r="BF129" s="10">
        <v>9382.2479030512386</v>
      </c>
      <c r="BG129" s="10">
        <v>1015.8930372222243</v>
      </c>
      <c r="BH129" s="10">
        <v>3289.5683932781067</v>
      </c>
      <c r="BI129" s="10">
        <v>2503.2480798386759</v>
      </c>
      <c r="BJ129" s="10">
        <v>55880.176948600878</v>
      </c>
      <c r="BK129" s="10">
        <v>275085.3775353664</v>
      </c>
      <c r="BL129" s="10">
        <v>11760.95100653091</v>
      </c>
      <c r="BM129" s="10">
        <v>31145.682822106566</v>
      </c>
      <c r="BN129" s="10">
        <v>1553.2134112780714</v>
      </c>
      <c r="BO129" s="10">
        <v>3429.4854900913419</v>
      </c>
      <c r="BP129" s="10">
        <v>0</v>
      </c>
      <c r="BQ129" s="10">
        <v>0</v>
      </c>
      <c r="BR129" s="10">
        <v>0</v>
      </c>
      <c r="BS129" s="10">
        <v>604.86157542483124</v>
      </c>
      <c r="BT129" s="10">
        <v>0</v>
      </c>
      <c r="BU129" s="10">
        <v>83503.539878968993</v>
      </c>
      <c r="BV129" s="10">
        <v>1903.7043568491119</v>
      </c>
      <c r="BW129" s="10">
        <v>0</v>
      </c>
      <c r="BX129" s="10">
        <v>202.17464849431832</v>
      </c>
      <c r="BY129" s="10">
        <v>1187.4891454308849</v>
      </c>
      <c r="BZ129" s="10">
        <v>0</v>
      </c>
      <c r="CA129" s="10">
        <v>0</v>
      </c>
      <c r="CB129" s="10">
        <v>434.13818101602067</v>
      </c>
      <c r="CC129" s="10">
        <v>0</v>
      </c>
      <c r="CD129" s="10">
        <v>1477.9726544252167</v>
      </c>
      <c r="CE129" s="10">
        <v>0</v>
      </c>
      <c r="CF129" s="10">
        <v>0</v>
      </c>
      <c r="CG129" s="10">
        <v>21176.9363620687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559.03277444996979</v>
      </c>
      <c r="CR129" s="10">
        <v>0</v>
      </c>
      <c r="CS129" s="10">
        <v>0</v>
      </c>
      <c r="CT129" s="10">
        <v>0</v>
      </c>
      <c r="CU129" s="10">
        <v>1554198.7398971131</v>
      </c>
      <c r="CV129" s="10">
        <v>25448.415097137928</v>
      </c>
      <c r="CW129" s="10">
        <v>1161116.3355574408</v>
      </c>
      <c r="CX129" s="10">
        <v>0</v>
      </c>
      <c r="CY129" s="10">
        <v>0</v>
      </c>
      <c r="CZ129" s="10">
        <v>0</v>
      </c>
      <c r="DA129" s="10">
        <v>0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  <c r="DL129" s="10">
        <v>0</v>
      </c>
      <c r="DM129" s="10">
        <v>0</v>
      </c>
      <c r="DN129" s="10">
        <v>0</v>
      </c>
      <c r="DO129" s="10">
        <v>0</v>
      </c>
      <c r="DP129" s="10">
        <v>0</v>
      </c>
      <c r="DQ129" s="10">
        <v>0</v>
      </c>
      <c r="DR129" s="10">
        <v>0</v>
      </c>
      <c r="DS129" s="10">
        <v>0</v>
      </c>
      <c r="DT129" s="10">
        <v>0</v>
      </c>
      <c r="DU129" s="10">
        <v>0</v>
      </c>
      <c r="DV129" s="10">
        <v>0</v>
      </c>
      <c r="DW129" s="10">
        <v>0</v>
      </c>
      <c r="DX129" s="10">
        <v>531134.13773584703</v>
      </c>
      <c r="DY129" s="10">
        <v>0</v>
      </c>
      <c r="DZ129" s="10">
        <v>0</v>
      </c>
      <c r="EA129" s="10">
        <v>31134.735847</v>
      </c>
      <c r="EB129" s="10">
        <v>0</v>
      </c>
      <c r="EC129" s="10">
        <v>0</v>
      </c>
      <c r="ED129" s="10">
        <v>0</v>
      </c>
      <c r="EE129" s="10">
        <v>0</v>
      </c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1">
        <v>7147186.3972207438</v>
      </c>
      <c r="EN129" s="10">
        <v>0</v>
      </c>
      <c r="EO129" s="10">
        <v>0</v>
      </c>
      <c r="EP129" s="10">
        <v>3588236.7196379201</v>
      </c>
      <c r="EQ129" s="11">
        <v>3588236.7196379201</v>
      </c>
      <c r="ER129" s="10">
        <v>0</v>
      </c>
      <c r="ES129" s="10">
        <v>0</v>
      </c>
      <c r="ET129" s="11">
        <v>0</v>
      </c>
      <c r="EU129" s="10">
        <v>0</v>
      </c>
      <c r="EV129" s="11">
        <v>3588236.7196379201</v>
      </c>
      <c r="EW129" s="10">
        <v>0</v>
      </c>
      <c r="EX129" s="11">
        <v>10707619.758012258</v>
      </c>
      <c r="EY129" s="12">
        <v>-27803.358846406452</v>
      </c>
    </row>
    <row r="130" spans="1:155" s="13" customFormat="1" ht="14.15" customHeight="1" x14ac:dyDescent="0.25">
      <c r="A130" s="23"/>
      <c r="B130" s="8" t="s">
        <v>134</v>
      </c>
      <c r="C130" s="9" t="s">
        <v>285</v>
      </c>
      <c r="D130" s="10">
        <v>12865.104703926454</v>
      </c>
      <c r="E130" s="10">
        <v>1256.52721242813</v>
      </c>
      <c r="F130" s="10">
        <v>1254.3969417538983</v>
      </c>
      <c r="G130" s="10">
        <v>1261.7313968412714</v>
      </c>
      <c r="H130" s="10">
        <v>11002.217403743951</v>
      </c>
      <c r="I130" s="10">
        <v>80066.159850667682</v>
      </c>
      <c r="J130" s="10">
        <v>12050.209324083618</v>
      </c>
      <c r="K130" s="10">
        <v>46261.135502664241</v>
      </c>
      <c r="L130" s="10">
        <v>67226.34607104765</v>
      </c>
      <c r="M130" s="10">
        <v>50076.361886069542</v>
      </c>
      <c r="N130" s="10">
        <v>0</v>
      </c>
      <c r="O130" s="10">
        <v>6363.1657385363987</v>
      </c>
      <c r="P130" s="10">
        <v>4332.3626489704275</v>
      </c>
      <c r="Q130" s="10">
        <v>2522.1088472312936</v>
      </c>
      <c r="R130" s="10">
        <v>10694.218222261496</v>
      </c>
      <c r="S130" s="10">
        <v>8898.1386014170857</v>
      </c>
      <c r="T130" s="10">
        <v>10511.80847589232</v>
      </c>
      <c r="U130" s="10">
        <v>14090.542042897188</v>
      </c>
      <c r="V130" s="10">
        <v>2435.3211438090821</v>
      </c>
      <c r="W130" s="10">
        <v>4883.4902693664053</v>
      </c>
      <c r="X130" s="10">
        <v>11732.774505981342</v>
      </c>
      <c r="Y130" s="10">
        <v>20367.840840184159</v>
      </c>
      <c r="Z130" s="10">
        <v>44291.276393135733</v>
      </c>
      <c r="AA130" s="10">
        <v>10652.617981644567</v>
      </c>
      <c r="AB130" s="10">
        <v>51444.046797567629</v>
      </c>
      <c r="AC130" s="10">
        <v>488368.6020507536</v>
      </c>
      <c r="AD130" s="10">
        <v>67954.336728253897</v>
      </c>
      <c r="AE130" s="10">
        <v>3897.5374236189</v>
      </c>
      <c r="AF130" s="10">
        <v>11706.788277544923</v>
      </c>
      <c r="AG130" s="10">
        <v>10103.34020185081</v>
      </c>
      <c r="AH130" s="10">
        <v>29076.100084912468</v>
      </c>
      <c r="AI130" s="10">
        <v>11175.524874859226</v>
      </c>
      <c r="AJ130" s="10">
        <v>9915.0755881568821</v>
      </c>
      <c r="AK130" s="10">
        <v>18529.722805932088</v>
      </c>
      <c r="AL130" s="10">
        <v>20474.512335613712</v>
      </c>
      <c r="AM130" s="10">
        <v>48681.792101869694</v>
      </c>
      <c r="AN130" s="10">
        <v>23267.263921357433</v>
      </c>
      <c r="AO130" s="10">
        <v>6475.218965029826</v>
      </c>
      <c r="AP130" s="10">
        <v>97690.126531514979</v>
      </c>
      <c r="AQ130" s="10">
        <v>67460.564126101002</v>
      </c>
      <c r="AR130" s="10">
        <v>93525.394413080503</v>
      </c>
      <c r="AS130" s="10">
        <v>74339.958241577187</v>
      </c>
      <c r="AT130" s="10">
        <v>13665.780999312683</v>
      </c>
      <c r="AU130" s="10">
        <v>36425.730066595599</v>
      </c>
      <c r="AV130" s="10">
        <v>44464.459341299102</v>
      </c>
      <c r="AW130" s="10">
        <v>47187.153644146005</v>
      </c>
      <c r="AX130" s="10">
        <v>5432.3321428747531</v>
      </c>
      <c r="AY130" s="10">
        <v>48984.021006637544</v>
      </c>
      <c r="AZ130" s="10">
        <v>43364.877124555547</v>
      </c>
      <c r="BA130" s="10">
        <v>16657.597023890739</v>
      </c>
      <c r="BB130" s="10">
        <v>32123.553369140896</v>
      </c>
      <c r="BC130" s="10">
        <v>82981.314227282797</v>
      </c>
      <c r="BD130" s="10">
        <v>10833.454448292869</v>
      </c>
      <c r="BE130" s="10">
        <v>31070.910200012728</v>
      </c>
      <c r="BF130" s="10">
        <v>48268.556978755332</v>
      </c>
      <c r="BG130" s="10">
        <v>6055.5216515440998</v>
      </c>
      <c r="BH130" s="10">
        <v>12552.313103552606</v>
      </c>
      <c r="BI130" s="10">
        <v>8030.129160410027</v>
      </c>
      <c r="BJ130" s="10">
        <v>88771.281525481492</v>
      </c>
      <c r="BK130" s="10">
        <v>232969.20310465878</v>
      </c>
      <c r="BL130" s="10">
        <v>9334.3080743088631</v>
      </c>
      <c r="BM130" s="10">
        <v>74825.886562645654</v>
      </c>
      <c r="BN130" s="10">
        <v>30352.498409020453</v>
      </c>
      <c r="BO130" s="10">
        <v>67842.858822980896</v>
      </c>
      <c r="BP130" s="10">
        <v>3965.7559873019463</v>
      </c>
      <c r="BQ130" s="10">
        <v>14090.272355174293</v>
      </c>
      <c r="BR130" s="10">
        <v>5116.9323769796883</v>
      </c>
      <c r="BS130" s="10">
        <v>50987.799010497882</v>
      </c>
      <c r="BT130" s="10">
        <v>4051.8351223800701</v>
      </c>
      <c r="BU130" s="10">
        <v>68230.118930901881</v>
      </c>
      <c r="BV130" s="10">
        <v>20401.714612493997</v>
      </c>
      <c r="BW130" s="10">
        <v>8413.7472905764898</v>
      </c>
      <c r="BX130" s="10">
        <v>8452.0899218659943</v>
      </c>
      <c r="BY130" s="10">
        <v>23928.867910034671</v>
      </c>
      <c r="BZ130" s="10">
        <v>134791.28941819354</v>
      </c>
      <c r="CA130" s="10">
        <v>0</v>
      </c>
      <c r="CB130" s="10">
        <v>12347.420681122238</v>
      </c>
      <c r="CC130" s="10">
        <v>28861.54217132652</v>
      </c>
      <c r="CD130" s="10">
        <v>36473.737023527538</v>
      </c>
      <c r="CE130" s="10">
        <v>12890.392138528676</v>
      </c>
      <c r="CF130" s="10">
        <v>24647.322231413978</v>
      </c>
      <c r="CG130" s="10">
        <v>13013.871573445023</v>
      </c>
      <c r="CH130" s="10">
        <v>0</v>
      </c>
      <c r="CI130" s="10">
        <v>54530.998571335906</v>
      </c>
      <c r="CJ130" s="10">
        <v>19964.002048535061</v>
      </c>
      <c r="CK130" s="10">
        <v>12367.055688915603</v>
      </c>
      <c r="CL130" s="10">
        <v>11212.240964072396</v>
      </c>
      <c r="CM130" s="10">
        <v>18591.258405864504</v>
      </c>
      <c r="CN130" s="10">
        <v>4632.6779945734861</v>
      </c>
      <c r="CO130" s="10">
        <v>69521.324867161791</v>
      </c>
      <c r="CP130" s="10">
        <v>1140.3527818147163</v>
      </c>
      <c r="CQ130" s="10">
        <v>8569.5978829198957</v>
      </c>
      <c r="CR130" s="10">
        <v>27177.962755776902</v>
      </c>
      <c r="CS130" s="10">
        <v>8760.8910424454607</v>
      </c>
      <c r="CT130" s="10">
        <v>0</v>
      </c>
      <c r="CU130" s="10">
        <v>79101.895861518627</v>
      </c>
      <c r="CV130" s="10">
        <v>3798.3810834925789</v>
      </c>
      <c r="CW130" s="10">
        <v>18732.764605606491</v>
      </c>
      <c r="CX130" s="10">
        <v>97899.782572473952</v>
      </c>
      <c r="CY130" s="10">
        <v>0</v>
      </c>
      <c r="CZ130" s="10">
        <v>0</v>
      </c>
      <c r="DA130" s="10">
        <v>0</v>
      </c>
      <c r="DB130" s="10">
        <v>230872.27765670384</v>
      </c>
      <c r="DC130" s="10">
        <v>117936.17153913605</v>
      </c>
      <c r="DD130" s="10">
        <v>31611.583178679939</v>
      </c>
      <c r="DE130" s="10">
        <v>31232.270874578266</v>
      </c>
      <c r="DF130" s="10">
        <v>38955.667368627575</v>
      </c>
      <c r="DG130" s="10">
        <v>20155.309909059255</v>
      </c>
      <c r="DH130" s="10">
        <v>7025.0791076087553</v>
      </c>
      <c r="DI130" s="10">
        <v>4267.8079486161314</v>
      </c>
      <c r="DJ130" s="10">
        <v>7616.7097695272851</v>
      </c>
      <c r="DK130" s="10">
        <v>12269.769240468304</v>
      </c>
      <c r="DL130" s="10">
        <v>42760.406392202283</v>
      </c>
      <c r="DM130" s="10">
        <v>65476.035132209181</v>
      </c>
      <c r="DN130" s="10">
        <v>3946.7988519349524</v>
      </c>
      <c r="DO130" s="10">
        <v>88784.010413799682</v>
      </c>
      <c r="DP130" s="10">
        <v>4891.8521082575026</v>
      </c>
      <c r="DQ130" s="10">
        <v>3095.2869048750144</v>
      </c>
      <c r="DR130" s="10">
        <v>85390.504799240502</v>
      </c>
      <c r="DS130" s="10">
        <v>1886.4204941763601</v>
      </c>
      <c r="DT130" s="10">
        <v>206217.88183069997</v>
      </c>
      <c r="DU130" s="10">
        <v>14610.461533434403</v>
      </c>
      <c r="DV130" s="10">
        <v>21453.669858592541</v>
      </c>
      <c r="DW130" s="10">
        <v>3606.7765510137242</v>
      </c>
      <c r="DX130" s="10">
        <v>11643.250309350844</v>
      </c>
      <c r="DY130" s="10">
        <v>121129.127811552</v>
      </c>
      <c r="DZ130" s="10">
        <v>97859.495435020013</v>
      </c>
      <c r="EA130" s="10">
        <v>91017.216033165983</v>
      </c>
      <c r="EB130" s="10">
        <v>13856.12325666516</v>
      </c>
      <c r="EC130" s="10">
        <v>97447.86542265804</v>
      </c>
      <c r="ED130" s="10">
        <v>74879.462259684515</v>
      </c>
      <c r="EE130" s="10">
        <v>3949.9149280238958</v>
      </c>
      <c r="EF130" s="10">
        <v>4301.8402547318419</v>
      </c>
      <c r="EG130" s="10">
        <v>6750.4357074884283</v>
      </c>
      <c r="EH130" s="10">
        <v>28708.72778762786</v>
      </c>
      <c r="EI130" s="10">
        <v>24754.216577949046</v>
      </c>
      <c r="EJ130" s="10">
        <v>0</v>
      </c>
      <c r="EK130" s="10">
        <v>479.3538813855269</v>
      </c>
      <c r="EL130" s="10">
        <v>73559.098114550114</v>
      </c>
      <c r="EM130" s="11">
        <v>5162440.2775871139</v>
      </c>
      <c r="EN130" s="10">
        <v>67607.583299999998</v>
      </c>
      <c r="EO130" s="10">
        <v>592625.71377791208</v>
      </c>
      <c r="EP130" s="10">
        <v>1891108.4863374601</v>
      </c>
      <c r="EQ130" s="11">
        <v>2551341.7834153725</v>
      </c>
      <c r="ER130" s="10">
        <v>0</v>
      </c>
      <c r="ES130" s="10">
        <v>0</v>
      </c>
      <c r="ET130" s="11">
        <v>0</v>
      </c>
      <c r="EU130" s="10">
        <v>591452.35270003055</v>
      </c>
      <c r="EV130" s="11">
        <v>3142794.1361154029</v>
      </c>
      <c r="EW130" s="10">
        <v>986407.03776251397</v>
      </c>
      <c r="EX130" s="11">
        <v>7312417.0591763696</v>
      </c>
      <c r="EY130" s="12">
        <v>-6410.3167636329308</v>
      </c>
    </row>
    <row r="131" spans="1:155" s="13" customFormat="1" ht="14.15" customHeight="1" x14ac:dyDescent="0.25">
      <c r="A131" s="23"/>
      <c r="B131" s="8" t="s">
        <v>135</v>
      </c>
      <c r="C131" s="9" t="s">
        <v>286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10844.179130915967</v>
      </c>
      <c r="J131" s="10">
        <v>1537.9460870740486</v>
      </c>
      <c r="K131" s="10">
        <v>6199.2211500079848</v>
      </c>
      <c r="L131" s="10">
        <v>3374.1999036368661</v>
      </c>
      <c r="M131" s="10">
        <v>2941.2547792873024</v>
      </c>
      <c r="N131" s="10">
        <v>406.18061636991627</v>
      </c>
      <c r="O131" s="10">
        <v>2841.7202408220301</v>
      </c>
      <c r="P131" s="10">
        <v>1988.8075177507201</v>
      </c>
      <c r="Q131" s="10">
        <v>931.26768107856321</v>
      </c>
      <c r="R131" s="10">
        <v>209.19703699253697</v>
      </c>
      <c r="S131" s="10">
        <v>2657.2622296475602</v>
      </c>
      <c r="T131" s="10">
        <v>3258.9980089166002</v>
      </c>
      <c r="U131" s="10">
        <v>5767.8348600585477</v>
      </c>
      <c r="V131" s="10">
        <v>298.09215659125914</v>
      </c>
      <c r="W131" s="10">
        <v>1130.5108870702852</v>
      </c>
      <c r="X131" s="10">
        <v>778.37977138439726</v>
      </c>
      <c r="Y131" s="10">
        <v>4332.28149765531</v>
      </c>
      <c r="Z131" s="10">
        <v>2913.2602814605798</v>
      </c>
      <c r="AA131" s="10">
        <v>2583.6128853536702</v>
      </c>
      <c r="AB131" s="10">
        <v>6472.6004846203496</v>
      </c>
      <c r="AC131" s="10">
        <v>8054.1901060840464</v>
      </c>
      <c r="AD131" s="10">
        <v>581.57513027070263</v>
      </c>
      <c r="AE131" s="10">
        <v>608.08513701991387</v>
      </c>
      <c r="AF131" s="10">
        <v>775.84065987841473</v>
      </c>
      <c r="AG131" s="10">
        <v>1085.0237144840407</v>
      </c>
      <c r="AH131" s="10">
        <v>7844.7213694803904</v>
      </c>
      <c r="AI131" s="10">
        <v>1944.0594314131563</v>
      </c>
      <c r="AJ131" s="10">
        <v>1734.315352793273</v>
      </c>
      <c r="AK131" s="10">
        <v>4935.9489504489493</v>
      </c>
      <c r="AL131" s="10">
        <v>2907.0539146679616</v>
      </c>
      <c r="AM131" s="10">
        <v>4871.9425470674923</v>
      </c>
      <c r="AN131" s="10">
        <v>5215.3904674727646</v>
      </c>
      <c r="AO131" s="10">
        <v>3590.723662601109</v>
      </c>
      <c r="AP131" s="10">
        <v>3151.0389258843575</v>
      </c>
      <c r="AQ131" s="10">
        <v>974.89865488449607</v>
      </c>
      <c r="AR131" s="10">
        <v>5603.0387987006079</v>
      </c>
      <c r="AS131" s="10">
        <v>1933.6708202187597</v>
      </c>
      <c r="AT131" s="10">
        <v>541.25566516756567</v>
      </c>
      <c r="AU131" s="10">
        <v>2332.4212223644308</v>
      </c>
      <c r="AV131" s="10">
        <v>2328.5689112764862</v>
      </c>
      <c r="AW131" s="10">
        <v>6846.1689602717715</v>
      </c>
      <c r="AX131" s="10">
        <v>831.33780584279941</v>
      </c>
      <c r="AY131" s="10">
        <v>12354.361490568181</v>
      </c>
      <c r="AZ131" s="10">
        <v>1771.8460658134104</v>
      </c>
      <c r="BA131" s="10">
        <v>2154.0912988715454</v>
      </c>
      <c r="BB131" s="10">
        <v>10691.345409626487</v>
      </c>
      <c r="BC131" s="10">
        <v>4246.6375190029912</v>
      </c>
      <c r="BD131" s="10">
        <v>5518.6900375611094</v>
      </c>
      <c r="BE131" s="10">
        <v>8356.3429211944531</v>
      </c>
      <c r="BF131" s="10">
        <v>3287.6951386478499</v>
      </c>
      <c r="BG131" s="10">
        <v>2563.0487921225144</v>
      </c>
      <c r="BH131" s="10">
        <v>2247.774869136797</v>
      </c>
      <c r="BI131" s="10">
        <v>2132.331557337699</v>
      </c>
      <c r="BJ131" s="10">
        <v>5545.8688822623462</v>
      </c>
      <c r="BK131" s="10">
        <v>5816.4622349102701</v>
      </c>
      <c r="BL131" s="10">
        <v>1429.4607834082935</v>
      </c>
      <c r="BM131" s="10">
        <v>5450.9435435021414</v>
      </c>
      <c r="BN131" s="10">
        <v>3196.6577565767479</v>
      </c>
      <c r="BO131" s="10">
        <v>21876.222685023306</v>
      </c>
      <c r="BP131" s="10">
        <v>2889.3362879033089</v>
      </c>
      <c r="BQ131" s="10">
        <v>3608.2800560561109</v>
      </c>
      <c r="BR131" s="10">
        <v>4136.9702197397228</v>
      </c>
      <c r="BS131" s="10">
        <v>4511.087525780651</v>
      </c>
      <c r="BT131" s="10">
        <v>539.32086633739539</v>
      </c>
      <c r="BU131" s="10">
        <v>11544.329631592773</v>
      </c>
      <c r="BV131" s="10">
        <v>7181.8905571608584</v>
      </c>
      <c r="BW131" s="10">
        <v>3979.4245921276065</v>
      </c>
      <c r="BX131" s="10">
        <v>1784.5032018961385</v>
      </c>
      <c r="BY131" s="10">
        <v>9187.0862518010472</v>
      </c>
      <c r="BZ131" s="10">
        <v>6080.7555984007768</v>
      </c>
      <c r="CA131" s="10">
        <v>7512.8198356021539</v>
      </c>
      <c r="CB131" s="10">
        <v>2204.5335491519963</v>
      </c>
      <c r="CC131" s="10">
        <v>1873.3732587271074</v>
      </c>
      <c r="CD131" s="10">
        <v>1913.0888668745329</v>
      </c>
      <c r="CE131" s="10">
        <v>2862.8362530412473</v>
      </c>
      <c r="CF131" s="10">
        <v>10617.82123547029</v>
      </c>
      <c r="CG131" s="10">
        <v>4666.0437933240646</v>
      </c>
      <c r="CH131" s="10">
        <v>860.96001689442971</v>
      </c>
      <c r="CI131" s="10">
        <v>3632.918335021141</v>
      </c>
      <c r="CJ131" s="10">
        <v>1523.4632065381536</v>
      </c>
      <c r="CK131" s="10">
        <v>3128.7135475004693</v>
      </c>
      <c r="CL131" s="10">
        <v>5633.5906649449244</v>
      </c>
      <c r="CM131" s="10">
        <v>1963.4558507691627</v>
      </c>
      <c r="CN131" s="10">
        <v>1080.3952433205441</v>
      </c>
      <c r="CO131" s="10">
        <v>5764.2707165495385</v>
      </c>
      <c r="CP131" s="10">
        <v>1397.2490758311562</v>
      </c>
      <c r="CQ131" s="10">
        <v>5926.8113064351419</v>
      </c>
      <c r="CR131" s="10">
        <v>1590.4058201184637</v>
      </c>
      <c r="CS131" s="10">
        <v>1358.3009591191403</v>
      </c>
      <c r="CT131" s="10">
        <v>1006.9246873328219</v>
      </c>
      <c r="CU131" s="10">
        <v>4451.283832790119</v>
      </c>
      <c r="CV131" s="10">
        <v>1342.3504580416945</v>
      </c>
      <c r="CW131" s="10">
        <v>1548.3910112427729</v>
      </c>
      <c r="CX131" s="10">
        <v>56700.131232356005</v>
      </c>
      <c r="CY131" s="10">
        <v>17007.535243761569</v>
      </c>
      <c r="CZ131" s="10">
        <v>8331.4169678299659</v>
      </c>
      <c r="DA131" s="10">
        <v>3154.815555032988</v>
      </c>
      <c r="DB131" s="10">
        <v>153957.967031231</v>
      </c>
      <c r="DC131" s="10">
        <v>1197.2778288233046</v>
      </c>
      <c r="DD131" s="10">
        <v>10399.360098548281</v>
      </c>
      <c r="DE131" s="10">
        <v>2062.6598865009105</v>
      </c>
      <c r="DF131" s="10">
        <v>1324.9967007286616</v>
      </c>
      <c r="DG131" s="10">
        <v>316.27323293468629</v>
      </c>
      <c r="DH131" s="10">
        <v>1721.4906935942922</v>
      </c>
      <c r="DI131" s="10">
        <v>13982.743718433299</v>
      </c>
      <c r="DJ131" s="10">
        <v>0</v>
      </c>
      <c r="DK131" s="10">
        <v>1214.0750139142747</v>
      </c>
      <c r="DL131" s="10">
        <v>7639.4303716374898</v>
      </c>
      <c r="DM131" s="10">
        <v>53952.408962994698</v>
      </c>
      <c r="DN131" s="10">
        <v>6686.3604668966846</v>
      </c>
      <c r="DO131" s="10">
        <v>531382.94847351173</v>
      </c>
      <c r="DP131" s="10">
        <v>4054.2659259843272</v>
      </c>
      <c r="DQ131" s="10">
        <v>20464.195497058001</v>
      </c>
      <c r="DR131" s="10">
        <v>34853.089001953995</v>
      </c>
      <c r="DS131" s="10">
        <v>801.29350738276798</v>
      </c>
      <c r="DT131" s="10">
        <v>1053347.7412041384</v>
      </c>
      <c r="DU131" s="10">
        <v>5749.6412731904566</v>
      </c>
      <c r="DV131" s="10">
        <v>14320.271451955534</v>
      </c>
      <c r="DW131" s="10">
        <v>8071.1470948650121</v>
      </c>
      <c r="DX131" s="10">
        <v>3691.8728716338765</v>
      </c>
      <c r="DY131" s="10">
        <v>1199.5673027960349</v>
      </c>
      <c r="DZ131" s="10">
        <v>256591.98069315287</v>
      </c>
      <c r="EA131" s="10">
        <v>7132.3425985109989</v>
      </c>
      <c r="EB131" s="10">
        <v>14639.0384085433</v>
      </c>
      <c r="EC131" s="10">
        <v>8799.0486966969784</v>
      </c>
      <c r="ED131" s="10">
        <v>15345.487146593099</v>
      </c>
      <c r="EE131" s="10">
        <v>986.20547508481889</v>
      </c>
      <c r="EF131" s="10">
        <v>2321.2645036057397</v>
      </c>
      <c r="EG131" s="10">
        <v>30392.695132171266</v>
      </c>
      <c r="EH131" s="10">
        <v>1405.0325243486488</v>
      </c>
      <c r="EI131" s="10">
        <v>655.04921586890805</v>
      </c>
      <c r="EJ131" s="10">
        <v>701.9990855368593</v>
      </c>
      <c r="EK131" s="10">
        <v>828.85034850794318</v>
      </c>
      <c r="EL131" s="10">
        <v>564817.317395002</v>
      </c>
      <c r="EM131" s="11">
        <v>3280302.1325473036</v>
      </c>
      <c r="EN131" s="10">
        <v>642108.83900000004</v>
      </c>
      <c r="EO131" s="10">
        <v>3632225.2291021901</v>
      </c>
      <c r="EP131" s="10">
        <v>36874915.5125155</v>
      </c>
      <c r="EQ131" s="11">
        <v>41149249.580617689</v>
      </c>
      <c r="ER131" s="10">
        <v>0</v>
      </c>
      <c r="ES131" s="10">
        <v>0</v>
      </c>
      <c r="ET131" s="11">
        <v>0</v>
      </c>
      <c r="EU131" s="10">
        <v>483915.56130002491</v>
      </c>
      <c r="EV131" s="11">
        <v>41633165.141917713</v>
      </c>
      <c r="EW131" s="10">
        <v>1205608.6017097393</v>
      </c>
      <c r="EX131" s="11">
        <v>43604049.303015836</v>
      </c>
      <c r="EY131" s="12">
        <v>-103809.3697394426</v>
      </c>
    </row>
    <row r="132" spans="1:155" s="13" customFormat="1" ht="14.15" customHeight="1" x14ac:dyDescent="0.25">
      <c r="A132" s="23"/>
      <c r="B132" s="8" t="s">
        <v>136</v>
      </c>
      <c r="C132" s="9" t="s">
        <v>287</v>
      </c>
      <c r="D132" s="10">
        <v>28948.038111657032</v>
      </c>
      <c r="E132" s="10">
        <v>16768.343885600261</v>
      </c>
      <c r="F132" s="10">
        <v>7318.4102437224155</v>
      </c>
      <c r="G132" s="10">
        <v>55738.330531465341</v>
      </c>
      <c r="H132" s="10">
        <v>26314.181923792796</v>
      </c>
      <c r="I132" s="10">
        <v>53095.5506078006</v>
      </c>
      <c r="J132" s="10">
        <v>56449.961610235732</v>
      </c>
      <c r="K132" s="10">
        <v>6522.7636563919577</v>
      </c>
      <c r="L132" s="10">
        <v>8067.8054696060608</v>
      </c>
      <c r="M132" s="10">
        <v>12456.058637166359</v>
      </c>
      <c r="N132" s="10">
        <v>0</v>
      </c>
      <c r="O132" s="10">
        <v>2803.1297632671412</v>
      </c>
      <c r="P132" s="10">
        <v>2680.5564107502164</v>
      </c>
      <c r="Q132" s="10">
        <v>2572.5060611578097</v>
      </c>
      <c r="R132" s="10">
        <v>875.66801612918971</v>
      </c>
      <c r="S132" s="10">
        <v>3449.4951664771706</v>
      </c>
      <c r="T132" s="10">
        <v>2205.3969334356393</v>
      </c>
      <c r="U132" s="10">
        <v>4827.9601111412512</v>
      </c>
      <c r="V132" s="10">
        <v>1099.3648084408364</v>
      </c>
      <c r="W132" s="10">
        <v>1469.0347671368665</v>
      </c>
      <c r="X132" s="10">
        <v>1276.5670944375695</v>
      </c>
      <c r="Y132" s="10">
        <v>6592.9813882632516</v>
      </c>
      <c r="Z132" s="10">
        <v>8315.6741334397393</v>
      </c>
      <c r="AA132" s="10">
        <v>5121.4981886230262</v>
      </c>
      <c r="AB132" s="10">
        <v>6479.312795205863</v>
      </c>
      <c r="AC132" s="10">
        <v>10733.653676212462</v>
      </c>
      <c r="AD132" s="10">
        <v>1523.028816264344</v>
      </c>
      <c r="AE132" s="10">
        <v>1249.8015849055944</v>
      </c>
      <c r="AF132" s="10">
        <v>2862.3084597265088</v>
      </c>
      <c r="AG132" s="10">
        <v>8103.4572307910466</v>
      </c>
      <c r="AH132" s="10">
        <v>23506.221855783715</v>
      </c>
      <c r="AI132" s="10">
        <v>10367.939292317082</v>
      </c>
      <c r="AJ132" s="10">
        <v>9709.7937640805139</v>
      </c>
      <c r="AK132" s="10">
        <v>12133.887242841718</v>
      </c>
      <c r="AL132" s="10">
        <v>9263.3388866461064</v>
      </c>
      <c r="AM132" s="10">
        <v>10987.957197107378</v>
      </c>
      <c r="AN132" s="10">
        <v>7761.2456257120029</v>
      </c>
      <c r="AO132" s="10">
        <v>6162.507963011044</v>
      </c>
      <c r="AP132" s="10">
        <v>76522.686836940804</v>
      </c>
      <c r="AQ132" s="10">
        <v>5308.2268979688824</v>
      </c>
      <c r="AR132" s="10">
        <v>30003.104448945011</v>
      </c>
      <c r="AS132" s="10">
        <v>9423.0452996458971</v>
      </c>
      <c r="AT132" s="10">
        <v>1635.200761111068</v>
      </c>
      <c r="AU132" s="10">
        <v>7809.0504532358609</v>
      </c>
      <c r="AV132" s="10">
        <v>24407.147639450981</v>
      </c>
      <c r="AW132" s="10">
        <v>12245.967511572639</v>
      </c>
      <c r="AX132" s="10">
        <v>4807.8192280959229</v>
      </c>
      <c r="AY132" s="10">
        <v>19313.338617496793</v>
      </c>
      <c r="AZ132" s="10">
        <v>3574.7531793398157</v>
      </c>
      <c r="BA132" s="10">
        <v>7084.9864519212051</v>
      </c>
      <c r="BB132" s="10">
        <v>18830.823441979788</v>
      </c>
      <c r="BC132" s="10">
        <v>12108.727612239223</v>
      </c>
      <c r="BD132" s="10">
        <v>6584.4233067068371</v>
      </c>
      <c r="BE132" s="10">
        <v>10243.436656555223</v>
      </c>
      <c r="BF132" s="10">
        <v>7392.5762305901453</v>
      </c>
      <c r="BG132" s="10">
        <v>4533.0843783336777</v>
      </c>
      <c r="BH132" s="10">
        <v>4684.7156045496668</v>
      </c>
      <c r="BI132" s="10">
        <v>3216.5340324369531</v>
      </c>
      <c r="BJ132" s="10">
        <v>17467.553359610702</v>
      </c>
      <c r="BK132" s="10">
        <v>85421.13273296204</v>
      </c>
      <c r="BL132" s="10">
        <v>1217.2791114540748</v>
      </c>
      <c r="BM132" s="10">
        <v>10134.627464689664</v>
      </c>
      <c r="BN132" s="10">
        <v>5193.8909645283456</v>
      </c>
      <c r="BO132" s="10">
        <v>30116.992110855736</v>
      </c>
      <c r="BP132" s="10">
        <v>7031.2176713824529</v>
      </c>
      <c r="BQ132" s="10">
        <v>7871.1825565916142</v>
      </c>
      <c r="BR132" s="10">
        <v>5740.2837020725465</v>
      </c>
      <c r="BS132" s="10">
        <v>10435.356941749118</v>
      </c>
      <c r="BT132" s="10">
        <v>2971.8343753653348</v>
      </c>
      <c r="BU132" s="10">
        <v>29612.236767204056</v>
      </c>
      <c r="BV132" s="10">
        <v>11841.161101904758</v>
      </c>
      <c r="BW132" s="10">
        <v>6058.7061556837734</v>
      </c>
      <c r="BX132" s="10">
        <v>2335.0388417576451</v>
      </c>
      <c r="BY132" s="10">
        <v>16036.490619388826</v>
      </c>
      <c r="BZ132" s="10">
        <v>31507.552852161702</v>
      </c>
      <c r="CA132" s="10">
        <v>0</v>
      </c>
      <c r="CB132" s="10">
        <v>2811.2804887980237</v>
      </c>
      <c r="CC132" s="10">
        <v>5947.1121902284904</v>
      </c>
      <c r="CD132" s="10">
        <v>8143.0677100737776</v>
      </c>
      <c r="CE132" s="10">
        <v>4098.8813846899729</v>
      </c>
      <c r="CF132" s="10">
        <v>14326.268845475648</v>
      </c>
      <c r="CG132" s="10">
        <v>7431.1291625549993</v>
      </c>
      <c r="CH132" s="10">
        <v>0</v>
      </c>
      <c r="CI132" s="10">
        <v>12900.698482197198</v>
      </c>
      <c r="CJ132" s="10">
        <v>5886.1688815945445</v>
      </c>
      <c r="CK132" s="10">
        <v>9018.7020627161164</v>
      </c>
      <c r="CL132" s="10">
        <v>8864.8445376395121</v>
      </c>
      <c r="CM132" s="10">
        <v>11972.56454226174</v>
      </c>
      <c r="CN132" s="10">
        <v>2902.5966805625749</v>
      </c>
      <c r="CO132" s="10">
        <v>21416.768671814876</v>
      </c>
      <c r="CP132" s="10">
        <v>1736.3284459656932</v>
      </c>
      <c r="CQ132" s="10">
        <v>10823.666366306421</v>
      </c>
      <c r="CR132" s="10">
        <v>12268.448011104099</v>
      </c>
      <c r="CS132" s="10">
        <v>1871.3787043271445</v>
      </c>
      <c r="CT132" s="10">
        <v>0</v>
      </c>
      <c r="CU132" s="10">
        <v>60932.273523829383</v>
      </c>
      <c r="CV132" s="10">
        <v>3721.4716972917568</v>
      </c>
      <c r="CW132" s="10">
        <v>6626.3462386896645</v>
      </c>
      <c r="CX132" s="10">
        <v>646908.8850594348</v>
      </c>
      <c r="CY132" s="10">
        <v>0</v>
      </c>
      <c r="CZ132" s="10">
        <v>0</v>
      </c>
      <c r="DA132" s="10">
        <v>0</v>
      </c>
      <c r="DB132" s="10">
        <v>3754500.8665564214</v>
      </c>
      <c r="DC132" s="10">
        <v>2691.033139357025</v>
      </c>
      <c r="DD132" s="10">
        <v>10857.615969558947</v>
      </c>
      <c r="DE132" s="10">
        <v>4301.4225890057478</v>
      </c>
      <c r="DF132" s="10">
        <v>1262.2999969841846</v>
      </c>
      <c r="DG132" s="10">
        <v>685.41028547981614</v>
      </c>
      <c r="DH132" s="10">
        <v>4524.1967508666212</v>
      </c>
      <c r="DI132" s="10">
        <v>333.15555636271887</v>
      </c>
      <c r="DJ132" s="10">
        <v>41492.330273423693</v>
      </c>
      <c r="DK132" s="10">
        <v>6434.16391770475</v>
      </c>
      <c r="DL132" s="10">
        <v>6119.5394026714202</v>
      </c>
      <c r="DM132" s="10">
        <v>12493.93045453042</v>
      </c>
      <c r="DN132" s="10">
        <v>7550.2706254689265</v>
      </c>
      <c r="DO132" s="10">
        <v>1820.7168346580552</v>
      </c>
      <c r="DP132" s="10">
        <v>102.13891683687704</v>
      </c>
      <c r="DQ132" s="10">
        <v>4161.6883778943966</v>
      </c>
      <c r="DR132" s="10">
        <v>47935.653426304554</v>
      </c>
      <c r="DS132" s="10">
        <v>1214.8457549233351</v>
      </c>
      <c r="DT132" s="10">
        <v>38846.629260021793</v>
      </c>
      <c r="DU132" s="10">
        <v>398852.54926128307</v>
      </c>
      <c r="DV132" s="10">
        <v>894864.08026658685</v>
      </c>
      <c r="DW132" s="10">
        <v>205072.40392703877</v>
      </c>
      <c r="DX132" s="10">
        <v>36739.210360642552</v>
      </c>
      <c r="DY132" s="10">
        <v>22082.25577534645</v>
      </c>
      <c r="DZ132" s="10">
        <v>544556.42740440764</v>
      </c>
      <c r="EA132" s="10">
        <v>1401677.05073557</v>
      </c>
      <c r="EB132" s="10">
        <v>809998.07354686968</v>
      </c>
      <c r="EC132" s="10">
        <v>1531457.9479330659</v>
      </c>
      <c r="ED132" s="10">
        <v>951396.01885453996</v>
      </c>
      <c r="EE132" s="10">
        <v>155442.30637754433</v>
      </c>
      <c r="EF132" s="10">
        <v>54987.95579339633</v>
      </c>
      <c r="EG132" s="10">
        <v>151766.92531919596</v>
      </c>
      <c r="EH132" s="10">
        <v>84962.549799853994</v>
      </c>
      <c r="EI132" s="10">
        <v>66508.830706490131</v>
      </c>
      <c r="EJ132" s="10">
        <v>14853.976269266024</v>
      </c>
      <c r="EK132" s="10">
        <v>11175.793765113285</v>
      </c>
      <c r="EL132" s="10">
        <v>481597.69169841573</v>
      </c>
      <c r="EM132" s="11">
        <v>13612464.755399879</v>
      </c>
      <c r="EN132" s="10">
        <v>9924219.5807371996</v>
      </c>
      <c r="EO132" s="10">
        <v>58179788.609443069</v>
      </c>
      <c r="EP132" s="10">
        <v>0</v>
      </c>
      <c r="EQ132" s="11">
        <v>68104008.190180272</v>
      </c>
      <c r="ER132" s="10">
        <v>0</v>
      </c>
      <c r="ES132" s="10">
        <v>0</v>
      </c>
      <c r="ET132" s="11">
        <v>0</v>
      </c>
      <c r="EU132" s="10">
        <v>385165.76097602939</v>
      </c>
      <c r="EV132" s="11">
        <v>68489173.951156303</v>
      </c>
      <c r="EW132" s="10">
        <v>785116.75944298692</v>
      </c>
      <c r="EX132" s="11">
        <v>82292992.797047421</v>
      </c>
      <c r="EY132" s="12">
        <v>976470.84993422404</v>
      </c>
    </row>
    <row r="133" spans="1:155" s="13" customFormat="1" ht="14.15" customHeight="1" x14ac:dyDescent="0.25">
      <c r="A133" s="23"/>
      <c r="B133" s="8" t="s">
        <v>137</v>
      </c>
      <c r="C133" s="9" t="s">
        <v>288</v>
      </c>
      <c r="D133" s="10">
        <v>79431.44723831494</v>
      </c>
      <c r="E133" s="10">
        <v>66518.992173046179</v>
      </c>
      <c r="F133" s="10">
        <v>10105.940632089494</v>
      </c>
      <c r="G133" s="10">
        <v>142014.06451650272</v>
      </c>
      <c r="H133" s="10">
        <v>331665.0821628978</v>
      </c>
      <c r="I133" s="10">
        <v>1310378.2952384362</v>
      </c>
      <c r="J133" s="10">
        <v>260736.35734659361</v>
      </c>
      <c r="K133" s="10">
        <v>142622.70388425933</v>
      </c>
      <c r="L133" s="10">
        <v>68403.63941793397</v>
      </c>
      <c r="M133" s="10">
        <v>307107.42743740749</v>
      </c>
      <c r="N133" s="10">
        <v>43324.177528838358</v>
      </c>
      <c r="O133" s="10">
        <v>99469.041995006002</v>
      </c>
      <c r="P133" s="10">
        <v>71487.093773762681</v>
      </c>
      <c r="Q133" s="10">
        <v>28022.463907528188</v>
      </c>
      <c r="R133" s="10">
        <v>14976.580130733561</v>
      </c>
      <c r="S133" s="10">
        <v>64555.379575914383</v>
      </c>
      <c r="T133" s="10">
        <v>74686.709858839997</v>
      </c>
      <c r="U133" s="10">
        <v>121518.43924570837</v>
      </c>
      <c r="V133" s="10">
        <v>41606.885622376671</v>
      </c>
      <c r="W133" s="10">
        <v>194078.41062390764</v>
      </c>
      <c r="X133" s="10">
        <v>46021.541662308337</v>
      </c>
      <c r="Y133" s="10">
        <v>541697.67144370498</v>
      </c>
      <c r="Z133" s="10">
        <v>201205.68521750165</v>
      </c>
      <c r="AA133" s="10">
        <v>139746.06048680944</v>
      </c>
      <c r="AB133" s="10">
        <v>142327.05791829014</v>
      </c>
      <c r="AC133" s="10">
        <v>202997.86637721077</v>
      </c>
      <c r="AD133" s="10">
        <v>27481.876550623911</v>
      </c>
      <c r="AE133" s="10">
        <v>18116.692243844111</v>
      </c>
      <c r="AF133" s="10">
        <v>24610.323897279912</v>
      </c>
      <c r="AG133" s="10">
        <v>54715.858256915155</v>
      </c>
      <c r="AH133" s="10">
        <v>279754.2527063879</v>
      </c>
      <c r="AI133" s="10">
        <v>74654.042020579291</v>
      </c>
      <c r="AJ133" s="10">
        <v>80599.86671412077</v>
      </c>
      <c r="AK133" s="10">
        <v>254832.72582723276</v>
      </c>
      <c r="AL133" s="10">
        <v>110229.75657169509</v>
      </c>
      <c r="AM133" s="10">
        <v>492866.14710993157</v>
      </c>
      <c r="AN133" s="10">
        <v>207501.37745624714</v>
      </c>
      <c r="AO133" s="10">
        <v>168715.81873957178</v>
      </c>
      <c r="AP133" s="10">
        <v>313811.36415033462</v>
      </c>
      <c r="AQ133" s="10">
        <v>193085.92499914719</v>
      </c>
      <c r="AR133" s="10">
        <v>420688.16575114959</v>
      </c>
      <c r="AS133" s="10">
        <v>106943.77008437451</v>
      </c>
      <c r="AT133" s="10">
        <v>38839.616536492962</v>
      </c>
      <c r="AU133" s="10">
        <v>81557.451154584531</v>
      </c>
      <c r="AV133" s="10">
        <v>171440.33716502108</v>
      </c>
      <c r="AW133" s="10">
        <v>233665.92024319226</v>
      </c>
      <c r="AX133" s="10">
        <v>602720.61110505019</v>
      </c>
      <c r="AY133" s="10">
        <v>492255.44633556501</v>
      </c>
      <c r="AZ133" s="10">
        <v>83468.782675579627</v>
      </c>
      <c r="BA133" s="10">
        <v>235099.37247255596</v>
      </c>
      <c r="BB133" s="10">
        <v>426981.12221263262</v>
      </c>
      <c r="BC133" s="10">
        <v>214856.24795797412</v>
      </c>
      <c r="BD133" s="10">
        <v>295038.73153764283</v>
      </c>
      <c r="BE133" s="10">
        <v>430868.97715255572</v>
      </c>
      <c r="BF133" s="10">
        <v>235246.02807614501</v>
      </c>
      <c r="BG133" s="10">
        <v>198841.46731115566</v>
      </c>
      <c r="BH133" s="10">
        <v>97905.607857370327</v>
      </c>
      <c r="BI133" s="10">
        <v>84063.818353417169</v>
      </c>
      <c r="BJ133" s="10">
        <v>618153.61748340307</v>
      </c>
      <c r="BK133" s="10">
        <v>962203.22799533023</v>
      </c>
      <c r="BL133" s="10">
        <v>11120.18781172705</v>
      </c>
      <c r="BM133" s="10">
        <v>239554.48490915712</v>
      </c>
      <c r="BN133" s="10">
        <v>126232.87912115289</v>
      </c>
      <c r="BO133" s="10">
        <v>1361128.4239112204</v>
      </c>
      <c r="BP133" s="10">
        <v>228624.9728292934</v>
      </c>
      <c r="BQ133" s="10">
        <v>209680.93384837086</v>
      </c>
      <c r="BR133" s="10">
        <v>303991.74358440808</v>
      </c>
      <c r="BS133" s="10">
        <v>285719.46924927161</v>
      </c>
      <c r="BT133" s="10">
        <v>31249.6972959655</v>
      </c>
      <c r="BU133" s="10">
        <v>682352.09230683569</v>
      </c>
      <c r="BV133" s="10">
        <v>551170.18409798143</v>
      </c>
      <c r="BW133" s="10">
        <v>129061.61024807476</v>
      </c>
      <c r="BX133" s="10">
        <v>139492.49103645922</v>
      </c>
      <c r="BY133" s="10">
        <v>447080.10573511699</v>
      </c>
      <c r="BZ133" s="10">
        <v>1674397.5149151769</v>
      </c>
      <c r="CA133" s="10">
        <v>1332945.0563474419</v>
      </c>
      <c r="CB133" s="10">
        <v>130717.87655056518</v>
      </c>
      <c r="CC133" s="10">
        <v>138385.37172333134</v>
      </c>
      <c r="CD133" s="10">
        <v>175374.22265053136</v>
      </c>
      <c r="CE133" s="10">
        <v>281050.94586175075</v>
      </c>
      <c r="CF133" s="10">
        <v>496820.24708742893</v>
      </c>
      <c r="CG133" s="10">
        <v>411198.3386427185</v>
      </c>
      <c r="CH133" s="10">
        <v>93173.8671221322</v>
      </c>
      <c r="CI133" s="10">
        <v>438734.59193742723</v>
      </c>
      <c r="CJ133" s="10">
        <v>110598.25855981074</v>
      </c>
      <c r="CK133" s="10">
        <v>346483.95785852778</v>
      </c>
      <c r="CL133" s="10">
        <v>359781.02924516657</v>
      </c>
      <c r="CM133" s="10">
        <v>100889.93619652133</v>
      </c>
      <c r="CN133" s="10">
        <v>210417.06232377223</v>
      </c>
      <c r="CO133" s="10">
        <v>536481.93187167414</v>
      </c>
      <c r="CP133" s="10">
        <v>47007.966487120881</v>
      </c>
      <c r="CQ133" s="10">
        <v>181876.77774221069</v>
      </c>
      <c r="CR133" s="10">
        <v>57037.214606752394</v>
      </c>
      <c r="CS133" s="10">
        <v>63222.975434293527</v>
      </c>
      <c r="CT133" s="10">
        <v>28490.80774065078</v>
      </c>
      <c r="CU133" s="10">
        <v>873865.327361395</v>
      </c>
      <c r="CV133" s="10">
        <v>70903.097944524328</v>
      </c>
      <c r="CW133" s="10">
        <v>112216.57414598494</v>
      </c>
      <c r="CX133" s="10">
        <v>2087382.7601431313</v>
      </c>
      <c r="CY133" s="10">
        <v>1990763.9351031953</v>
      </c>
      <c r="CZ133" s="10">
        <v>246249.46169768905</v>
      </c>
      <c r="DA133" s="10">
        <v>1194917.3887437461</v>
      </c>
      <c r="DB133" s="10">
        <v>1346356.8931062086</v>
      </c>
      <c r="DC133" s="10">
        <v>639193.86265420634</v>
      </c>
      <c r="DD133" s="10">
        <v>4636681.6768957442</v>
      </c>
      <c r="DE133" s="10">
        <v>212635.09880952764</v>
      </c>
      <c r="DF133" s="10">
        <v>187801.15949644241</v>
      </c>
      <c r="DG133" s="10">
        <v>854347.44824410498</v>
      </c>
      <c r="DH133" s="10">
        <v>3968978.6136662397</v>
      </c>
      <c r="DI133" s="10">
        <v>411863.42014281568</v>
      </c>
      <c r="DJ133" s="10">
        <v>34175.565503448561</v>
      </c>
      <c r="DK133" s="10">
        <v>192177.48662736619</v>
      </c>
      <c r="DL133" s="10">
        <v>757653.9683516589</v>
      </c>
      <c r="DM133" s="10">
        <v>550928.39031443698</v>
      </c>
      <c r="DN133" s="10">
        <v>218153.07958911717</v>
      </c>
      <c r="DO133" s="10">
        <v>3355069.8469846272</v>
      </c>
      <c r="DP133" s="10">
        <v>29049.193472182724</v>
      </c>
      <c r="DQ133" s="10">
        <v>101024.71828587998</v>
      </c>
      <c r="DR133" s="10">
        <v>770342.7082749767</v>
      </c>
      <c r="DS133" s="10">
        <v>292581.97350195074</v>
      </c>
      <c r="DT133" s="10">
        <v>2188985.7769296742</v>
      </c>
      <c r="DU133" s="10">
        <v>346649.51240522193</v>
      </c>
      <c r="DV133" s="10">
        <v>836373.3755145052</v>
      </c>
      <c r="DW133" s="10">
        <v>117765.82453836311</v>
      </c>
      <c r="DX133" s="10">
        <v>473677.63295127446</v>
      </c>
      <c r="DY133" s="10">
        <v>292796.90570300829</v>
      </c>
      <c r="DZ133" s="10">
        <v>1343900.9380143699</v>
      </c>
      <c r="EA133" s="10">
        <v>500820.74184890644</v>
      </c>
      <c r="EB133" s="10">
        <v>303113.43552735628</v>
      </c>
      <c r="EC133" s="10">
        <v>968793.20557001152</v>
      </c>
      <c r="ED133" s="10">
        <v>379028.63417802891</v>
      </c>
      <c r="EE133" s="10">
        <v>83866.191483263727</v>
      </c>
      <c r="EF133" s="10">
        <v>149271.88812390374</v>
      </c>
      <c r="EG133" s="10">
        <v>226873.7951583259</v>
      </c>
      <c r="EH133" s="10">
        <v>73915.21892643442</v>
      </c>
      <c r="EI133" s="10">
        <v>41386.713860616437</v>
      </c>
      <c r="EJ133" s="10">
        <v>40462.835210748926</v>
      </c>
      <c r="EK133" s="10">
        <v>56976.963886081503</v>
      </c>
      <c r="EL133" s="10">
        <v>6195653.1405455898</v>
      </c>
      <c r="EM133" s="11">
        <v>64795690.968447365</v>
      </c>
      <c r="EN133" s="10">
        <v>2988781.6229734402</v>
      </c>
      <c r="EO133" s="10">
        <v>6409378.6294868505</v>
      </c>
      <c r="EP133" s="10">
        <v>0</v>
      </c>
      <c r="EQ133" s="11">
        <v>9398160.2524602897</v>
      </c>
      <c r="ER133" s="10">
        <v>0</v>
      </c>
      <c r="ES133" s="10">
        <v>0</v>
      </c>
      <c r="ET133" s="11">
        <v>0</v>
      </c>
      <c r="EU133" s="10">
        <v>786006.11690515804</v>
      </c>
      <c r="EV133" s="11">
        <v>10184166.369365448</v>
      </c>
      <c r="EW133" s="10">
        <v>579191.51834834903</v>
      </c>
      <c r="EX133" s="11">
        <v>74931495.613658249</v>
      </c>
      <c r="EY133" s="12">
        <v>530829.79419378936</v>
      </c>
    </row>
    <row r="134" spans="1:155" s="13" customFormat="1" ht="14.15" customHeight="1" x14ac:dyDescent="0.25">
      <c r="A134" s="23"/>
      <c r="B134" s="8" t="s">
        <v>138</v>
      </c>
      <c r="C134" s="9" t="s">
        <v>289</v>
      </c>
      <c r="D134" s="10">
        <v>20586.170161893097</v>
      </c>
      <c r="E134" s="10">
        <v>8267.4870975937501</v>
      </c>
      <c r="F134" s="10">
        <v>5149.0792912234811</v>
      </c>
      <c r="G134" s="10">
        <v>22352.850759151141</v>
      </c>
      <c r="H134" s="10">
        <v>57659.906611459606</v>
      </c>
      <c r="I134" s="10">
        <v>162690.18666299366</v>
      </c>
      <c r="J134" s="10">
        <v>16371.959700247251</v>
      </c>
      <c r="K134" s="10">
        <v>44763.665013247824</v>
      </c>
      <c r="L134" s="10">
        <v>15318.176700923957</v>
      </c>
      <c r="M134" s="10">
        <v>14815.16388619029</v>
      </c>
      <c r="N134" s="10">
        <v>2730.9462013342691</v>
      </c>
      <c r="O134" s="10">
        <v>4786.3124074270199</v>
      </c>
      <c r="P134" s="10">
        <v>5246.6178416122566</v>
      </c>
      <c r="Q134" s="10">
        <v>2070.7875526520243</v>
      </c>
      <c r="R134" s="10">
        <v>830.12036852760093</v>
      </c>
      <c r="S134" s="10">
        <v>9409.5231230007557</v>
      </c>
      <c r="T134" s="10">
        <v>8977.7951424530929</v>
      </c>
      <c r="U134" s="10">
        <v>13377.890663157437</v>
      </c>
      <c r="V134" s="10">
        <v>2976.7223627052863</v>
      </c>
      <c r="W134" s="10">
        <v>4024.4233962024082</v>
      </c>
      <c r="X134" s="10">
        <v>6872.9118541640992</v>
      </c>
      <c r="Y134" s="10">
        <v>23193.389067820684</v>
      </c>
      <c r="Z134" s="10">
        <v>11379.378558313934</v>
      </c>
      <c r="AA134" s="10">
        <v>15870.747172755102</v>
      </c>
      <c r="AB134" s="10">
        <v>35307.598771526296</v>
      </c>
      <c r="AC134" s="10">
        <v>20607.317108405437</v>
      </c>
      <c r="AD134" s="10">
        <v>1532.2647712545804</v>
      </c>
      <c r="AE134" s="10">
        <v>2333.2111002090382</v>
      </c>
      <c r="AF134" s="10">
        <v>4844.1766121320798</v>
      </c>
      <c r="AG134" s="10">
        <v>4141.0494219428638</v>
      </c>
      <c r="AH134" s="10">
        <v>38681.936276878449</v>
      </c>
      <c r="AI134" s="10">
        <v>11306.527710211005</v>
      </c>
      <c r="AJ134" s="10">
        <v>9279.4582934261052</v>
      </c>
      <c r="AK134" s="10">
        <v>22138.589811262773</v>
      </c>
      <c r="AL134" s="10">
        <v>17214.547460996899</v>
      </c>
      <c r="AM134" s="10">
        <v>26071.24263475955</v>
      </c>
      <c r="AN134" s="10">
        <v>22835.694552929719</v>
      </c>
      <c r="AO134" s="10">
        <v>19771.261329334982</v>
      </c>
      <c r="AP134" s="10">
        <v>27658.400080781063</v>
      </c>
      <c r="AQ134" s="10">
        <v>6132.1445984042639</v>
      </c>
      <c r="AR134" s="10">
        <v>27101.680647434554</v>
      </c>
      <c r="AS134" s="10">
        <v>9582.7680035513022</v>
      </c>
      <c r="AT134" s="10">
        <v>4051.7725135940318</v>
      </c>
      <c r="AU134" s="10">
        <v>11598.005322288887</v>
      </c>
      <c r="AV134" s="10">
        <v>19399.483490308881</v>
      </c>
      <c r="AW134" s="10">
        <v>33427.000684623126</v>
      </c>
      <c r="AX134" s="10">
        <v>8819.7977288164329</v>
      </c>
      <c r="AY134" s="10">
        <v>67347.408264483063</v>
      </c>
      <c r="AZ134" s="10">
        <v>9459.6963166734276</v>
      </c>
      <c r="BA134" s="10">
        <v>9061.3352448435107</v>
      </c>
      <c r="BB134" s="10">
        <v>34861.728815733361</v>
      </c>
      <c r="BC134" s="10">
        <v>19083.432897649916</v>
      </c>
      <c r="BD134" s="10">
        <v>18989.737231457453</v>
      </c>
      <c r="BE134" s="10">
        <v>48427.380832740717</v>
      </c>
      <c r="BF134" s="10">
        <v>16821.923606930941</v>
      </c>
      <c r="BG134" s="10">
        <v>9855.9389971624914</v>
      </c>
      <c r="BH134" s="10">
        <v>10234.816072128026</v>
      </c>
      <c r="BI134" s="10">
        <v>6966.8494408642155</v>
      </c>
      <c r="BJ134" s="10">
        <v>13207.446753371762</v>
      </c>
      <c r="BK134" s="10">
        <v>34227.233140529104</v>
      </c>
      <c r="BL134" s="10">
        <v>2405.9420904392728</v>
      </c>
      <c r="BM134" s="10">
        <v>26164.807866308223</v>
      </c>
      <c r="BN134" s="10">
        <v>9637.833361026258</v>
      </c>
      <c r="BO134" s="10">
        <v>108120.64762245804</v>
      </c>
      <c r="BP134" s="10">
        <v>16350.724382270046</v>
      </c>
      <c r="BQ134" s="10">
        <v>11455.785284842459</v>
      </c>
      <c r="BR134" s="10">
        <v>15783.413480332327</v>
      </c>
      <c r="BS134" s="10">
        <v>25020.645867507792</v>
      </c>
      <c r="BT134" s="10">
        <v>1723.8543737330142</v>
      </c>
      <c r="BU134" s="10">
        <v>64496.761319369238</v>
      </c>
      <c r="BV134" s="10">
        <v>34584.733945971799</v>
      </c>
      <c r="BW134" s="10">
        <v>15053.464652059125</v>
      </c>
      <c r="BX134" s="10">
        <v>5511.1450262365915</v>
      </c>
      <c r="BY134" s="10">
        <v>52676.106843415626</v>
      </c>
      <c r="BZ134" s="10">
        <v>55403.500540344496</v>
      </c>
      <c r="CA134" s="10">
        <v>51043.761737308145</v>
      </c>
      <c r="CB134" s="10">
        <v>9293.9578495616679</v>
      </c>
      <c r="CC134" s="10">
        <v>8737.9577844243577</v>
      </c>
      <c r="CD134" s="10">
        <v>17174.465878490166</v>
      </c>
      <c r="CE134" s="10">
        <v>13850.364399800656</v>
      </c>
      <c r="CF134" s="10">
        <v>30837.029418970043</v>
      </c>
      <c r="CG134" s="10">
        <v>19038.303320259129</v>
      </c>
      <c r="CH134" s="10">
        <v>6241.8787701842866</v>
      </c>
      <c r="CI134" s="10">
        <v>15664.759885427866</v>
      </c>
      <c r="CJ134" s="10">
        <v>6879.6161547819029</v>
      </c>
      <c r="CK134" s="10">
        <v>12973.941023502222</v>
      </c>
      <c r="CL134" s="10">
        <v>32456.97816933518</v>
      </c>
      <c r="CM134" s="10">
        <v>7431.1362334933929</v>
      </c>
      <c r="CN134" s="10">
        <v>12092.854653258932</v>
      </c>
      <c r="CO134" s="10">
        <v>32859.150060061853</v>
      </c>
      <c r="CP134" s="10">
        <v>4888.9078830940152</v>
      </c>
      <c r="CQ134" s="10">
        <v>24357.026153072984</v>
      </c>
      <c r="CR134" s="10">
        <v>11213.38420709505</v>
      </c>
      <c r="CS134" s="10">
        <v>5467.8785237924249</v>
      </c>
      <c r="CT134" s="10">
        <v>10037.848238617127</v>
      </c>
      <c r="CU134" s="10">
        <v>50277.036726229002</v>
      </c>
      <c r="CV134" s="10">
        <v>7665.4034848494748</v>
      </c>
      <c r="CW134" s="10">
        <v>13871.631404922504</v>
      </c>
      <c r="CX134" s="10">
        <v>438847.80793524202</v>
      </c>
      <c r="CY134" s="10">
        <v>116643.70389001205</v>
      </c>
      <c r="CZ134" s="10">
        <v>49543.303340018268</v>
      </c>
      <c r="DA134" s="10">
        <v>19334.901688083424</v>
      </c>
      <c r="DB134" s="10">
        <v>434454.29137156362</v>
      </c>
      <c r="DC134" s="10">
        <v>109646.9000122009</v>
      </c>
      <c r="DD134" s="10">
        <v>157397.1315202851</v>
      </c>
      <c r="DE134" s="10">
        <v>12361.255694775584</v>
      </c>
      <c r="DF134" s="10">
        <v>32877.484399619672</v>
      </c>
      <c r="DG134" s="10">
        <v>1004.1213033181882</v>
      </c>
      <c r="DH134" s="10">
        <v>6582.3306130918854</v>
      </c>
      <c r="DI134" s="10">
        <v>34652.826432706956</v>
      </c>
      <c r="DJ134" s="10">
        <v>17822.993817676117</v>
      </c>
      <c r="DK134" s="10">
        <v>25167.011363002599</v>
      </c>
      <c r="DL134" s="10">
        <v>51326.457507487707</v>
      </c>
      <c r="DM134" s="10">
        <v>130811.77603066481</v>
      </c>
      <c r="DN134" s="10">
        <v>52149.403184866977</v>
      </c>
      <c r="DO134" s="10">
        <v>2817940.5019903695</v>
      </c>
      <c r="DP134" s="10">
        <v>31065.509276799476</v>
      </c>
      <c r="DQ134" s="10">
        <v>132594.83591176078</v>
      </c>
      <c r="DR134" s="10">
        <v>144628.67101753189</v>
      </c>
      <c r="DS134" s="10">
        <v>3866.0189796951272</v>
      </c>
      <c r="DT134" s="10">
        <v>140562.27853923189</v>
      </c>
      <c r="DU134" s="10">
        <v>208275.34351616449</v>
      </c>
      <c r="DV134" s="10">
        <v>127571.61308587225</v>
      </c>
      <c r="DW134" s="10">
        <v>73143.816288914124</v>
      </c>
      <c r="DX134" s="10">
        <v>69706.799203695118</v>
      </c>
      <c r="DY134" s="10">
        <v>21783.489544018288</v>
      </c>
      <c r="DZ134" s="10">
        <v>80350.177301652526</v>
      </c>
      <c r="EA134" s="10">
        <v>35309.106667779793</v>
      </c>
      <c r="EB134" s="10">
        <v>90696.830074356476</v>
      </c>
      <c r="EC134" s="10">
        <v>2990634.9641097081</v>
      </c>
      <c r="ED134" s="10">
        <v>476274.08867642033</v>
      </c>
      <c r="EE134" s="10">
        <v>7065.1477503022688</v>
      </c>
      <c r="EF134" s="10">
        <v>27872.748577428654</v>
      </c>
      <c r="EG134" s="10">
        <v>31677.770985170104</v>
      </c>
      <c r="EH134" s="10">
        <v>33598.814718365116</v>
      </c>
      <c r="EI134" s="10">
        <v>8789.5269210686183</v>
      </c>
      <c r="EJ134" s="10">
        <v>4729.6896926153904</v>
      </c>
      <c r="EK134" s="10">
        <v>29337.33843043854</v>
      </c>
      <c r="EL134" s="10">
        <v>2638417.8282822799</v>
      </c>
      <c r="EM134" s="11">
        <v>13927364.316399794</v>
      </c>
      <c r="EN134" s="10">
        <v>15215399.328719992</v>
      </c>
      <c r="EO134" s="10">
        <v>51412126.053146206</v>
      </c>
      <c r="EP134" s="10">
        <v>140776580.169359</v>
      </c>
      <c r="EQ134" s="11">
        <v>207404105.55122519</v>
      </c>
      <c r="ER134" s="10">
        <v>0</v>
      </c>
      <c r="ES134" s="10">
        <v>0</v>
      </c>
      <c r="ET134" s="11">
        <v>0</v>
      </c>
      <c r="EU134" s="10">
        <v>434053.5</v>
      </c>
      <c r="EV134" s="11">
        <v>207838159.05122519</v>
      </c>
      <c r="EW134" s="10">
        <v>1315772</v>
      </c>
      <c r="EX134" s="11">
        <v>220302537.98323131</v>
      </c>
      <c r="EY134" s="12">
        <v>-147213.38439367339</v>
      </c>
    </row>
    <row r="135" spans="1:155" s="13" customFormat="1" ht="14.15" customHeight="1" x14ac:dyDescent="0.25">
      <c r="A135" s="23"/>
      <c r="B135" s="8" t="s">
        <v>139</v>
      </c>
      <c r="C135" s="9" t="s">
        <v>290</v>
      </c>
      <c r="D135" s="10">
        <v>1851.8999731844083</v>
      </c>
      <c r="E135" s="10">
        <v>2935.8346900845017</v>
      </c>
      <c r="F135" s="10">
        <v>40103.889717595906</v>
      </c>
      <c r="G135" s="10">
        <v>1218.6604108008119</v>
      </c>
      <c r="H135" s="10">
        <v>20146.040532628413</v>
      </c>
      <c r="I135" s="10">
        <v>67825.881713632756</v>
      </c>
      <c r="J135" s="10">
        <v>6809.9053120763338</v>
      </c>
      <c r="K135" s="10">
        <v>25643.078540555576</v>
      </c>
      <c r="L135" s="10">
        <v>6968.3851661864355</v>
      </c>
      <c r="M135" s="10">
        <v>22092.228684289094</v>
      </c>
      <c r="N135" s="10">
        <v>0</v>
      </c>
      <c r="O135" s="10">
        <v>447.07592140427994</v>
      </c>
      <c r="P135" s="10">
        <v>1461.5430142896153</v>
      </c>
      <c r="Q135" s="10">
        <v>1998.3344305813173</v>
      </c>
      <c r="R135" s="10">
        <v>5494.7320056686149</v>
      </c>
      <c r="S135" s="10">
        <v>11894.510178815965</v>
      </c>
      <c r="T135" s="10">
        <v>3434.1862181755037</v>
      </c>
      <c r="U135" s="10">
        <v>2098.3852953705805</v>
      </c>
      <c r="V135" s="10">
        <v>427.64585571633927</v>
      </c>
      <c r="W135" s="10">
        <v>840.19878652588034</v>
      </c>
      <c r="X135" s="10">
        <v>606.07888189653386</v>
      </c>
      <c r="Y135" s="10">
        <v>1969.6894416734256</v>
      </c>
      <c r="Z135" s="10">
        <v>1041.3731144765002</v>
      </c>
      <c r="AA135" s="10">
        <v>4019.6701955716567</v>
      </c>
      <c r="AB135" s="10">
        <v>2627.3527354070102</v>
      </c>
      <c r="AC135" s="10">
        <v>10296.177757272389</v>
      </c>
      <c r="AD135" s="10">
        <v>516.4153958204929</v>
      </c>
      <c r="AE135" s="10">
        <v>253.78871612719672</v>
      </c>
      <c r="AF135" s="10">
        <v>920.58838487800347</v>
      </c>
      <c r="AG135" s="10">
        <v>7186.6255958317624</v>
      </c>
      <c r="AH135" s="10">
        <v>2661.922061435399</v>
      </c>
      <c r="AI135" s="10">
        <v>18024.975518647636</v>
      </c>
      <c r="AJ135" s="10">
        <v>17941.022492984968</v>
      </c>
      <c r="AK135" s="10">
        <v>19258.887362918817</v>
      </c>
      <c r="AL135" s="10">
        <v>3611.1586227250514</v>
      </c>
      <c r="AM135" s="10">
        <v>32051.320776699387</v>
      </c>
      <c r="AN135" s="10">
        <v>1142.562013112087</v>
      </c>
      <c r="AO135" s="10">
        <v>7868.8449549730503</v>
      </c>
      <c r="AP135" s="10">
        <v>204924.908010026</v>
      </c>
      <c r="AQ135" s="10">
        <v>14639.683515769704</v>
      </c>
      <c r="AR135" s="10">
        <v>14965.061425384079</v>
      </c>
      <c r="AS135" s="10">
        <v>6120.6518449742853</v>
      </c>
      <c r="AT135" s="10">
        <v>313.89224144334707</v>
      </c>
      <c r="AU135" s="10">
        <v>2817.8434913564006</v>
      </c>
      <c r="AV135" s="10">
        <v>7132.5808032787736</v>
      </c>
      <c r="AW135" s="10">
        <v>7424.2751013368515</v>
      </c>
      <c r="AX135" s="10">
        <v>2758.4808012635112</v>
      </c>
      <c r="AY135" s="10">
        <v>30300.846622782556</v>
      </c>
      <c r="AZ135" s="10">
        <v>2971.3229801980187</v>
      </c>
      <c r="BA135" s="10">
        <v>1997.323816467808</v>
      </c>
      <c r="BB135" s="10">
        <v>3245.7758223729566</v>
      </c>
      <c r="BC135" s="10">
        <v>24412.684425720145</v>
      </c>
      <c r="BD135" s="10">
        <v>23306.071866178008</v>
      </c>
      <c r="BE135" s="10">
        <v>26044.904447868448</v>
      </c>
      <c r="BF135" s="10">
        <v>24984.683048467054</v>
      </c>
      <c r="BG135" s="10">
        <v>953.28641620849237</v>
      </c>
      <c r="BH135" s="10">
        <v>1587.8922509929614</v>
      </c>
      <c r="BI135" s="10">
        <v>4277.5393798923133</v>
      </c>
      <c r="BJ135" s="10">
        <v>15972.305230344</v>
      </c>
      <c r="BK135" s="10">
        <v>103145.60273398133</v>
      </c>
      <c r="BL135" s="10">
        <v>1227.334472684862</v>
      </c>
      <c r="BM135" s="10">
        <v>23818.005388680725</v>
      </c>
      <c r="BN135" s="10">
        <v>20201.421730961858</v>
      </c>
      <c r="BO135" s="10">
        <v>109605.14348254637</v>
      </c>
      <c r="BP135" s="10">
        <v>102266.64112904224</v>
      </c>
      <c r="BQ135" s="10">
        <v>19867.366683953711</v>
      </c>
      <c r="BR135" s="10">
        <v>13833.636016970286</v>
      </c>
      <c r="BS135" s="10">
        <v>20597.852109769323</v>
      </c>
      <c r="BT135" s="10">
        <v>2166.2866525524209</v>
      </c>
      <c r="BU135" s="10">
        <v>19513.318451028797</v>
      </c>
      <c r="BV135" s="10">
        <v>35061.167484979131</v>
      </c>
      <c r="BW135" s="10">
        <v>16795.777649279862</v>
      </c>
      <c r="BX135" s="10">
        <v>3049.3094900337005</v>
      </c>
      <c r="BY135" s="10">
        <v>53428.96355013056</v>
      </c>
      <c r="BZ135" s="10">
        <v>107222.16647453594</v>
      </c>
      <c r="CA135" s="10">
        <v>0</v>
      </c>
      <c r="CB135" s="10">
        <v>13460.192279861758</v>
      </c>
      <c r="CC135" s="10">
        <v>1644.6974831112163</v>
      </c>
      <c r="CD135" s="10">
        <v>30297.884598122579</v>
      </c>
      <c r="CE135" s="10">
        <v>31161.95119935503</v>
      </c>
      <c r="CF135" s="10">
        <v>42342.691042847364</v>
      </c>
      <c r="CG135" s="10">
        <v>15531.246035701593</v>
      </c>
      <c r="CH135" s="10">
        <v>0</v>
      </c>
      <c r="CI135" s="10">
        <v>9185.5819788799963</v>
      </c>
      <c r="CJ135" s="10">
        <v>18286.171843110034</v>
      </c>
      <c r="CK135" s="10">
        <v>10150.584387789802</v>
      </c>
      <c r="CL135" s="10">
        <v>16186.657231302775</v>
      </c>
      <c r="CM135" s="10">
        <v>11250.176510313293</v>
      </c>
      <c r="CN135" s="10">
        <v>3065.7215869075681</v>
      </c>
      <c r="CO135" s="10">
        <v>12578.67307834129</v>
      </c>
      <c r="CP135" s="10">
        <v>656.42387160542557</v>
      </c>
      <c r="CQ135" s="10">
        <v>17644.248972762456</v>
      </c>
      <c r="CR135" s="10">
        <v>2083.588258577438</v>
      </c>
      <c r="CS135" s="10">
        <v>2541.2811075443183</v>
      </c>
      <c r="CT135" s="10">
        <v>0</v>
      </c>
      <c r="CU135" s="10">
        <v>108740.12516668793</v>
      </c>
      <c r="CV135" s="10">
        <v>9119.1593181431399</v>
      </c>
      <c r="CW135" s="10">
        <v>453.29359610877663</v>
      </c>
      <c r="CX135" s="10">
        <v>246411.96563003899</v>
      </c>
      <c r="CY135" s="10">
        <v>0</v>
      </c>
      <c r="CZ135" s="10">
        <v>0</v>
      </c>
      <c r="DA135" s="10">
        <v>0</v>
      </c>
      <c r="DB135" s="10">
        <v>150410.237372987</v>
      </c>
      <c r="DC135" s="10">
        <v>0</v>
      </c>
      <c r="DD135" s="10">
        <v>88316.001360069946</v>
      </c>
      <c r="DE135" s="10">
        <v>5122.2580612632273</v>
      </c>
      <c r="DF135" s="10">
        <v>1080.7099740639555</v>
      </c>
      <c r="DG135" s="10">
        <v>47998.742320572164</v>
      </c>
      <c r="DH135" s="10">
        <v>542.73755792258453</v>
      </c>
      <c r="DI135" s="10">
        <v>2986.0899123277322</v>
      </c>
      <c r="DJ135" s="10">
        <v>62.873476929383038</v>
      </c>
      <c r="DK135" s="10">
        <v>4387.8517807021235</v>
      </c>
      <c r="DL135" s="10">
        <v>7251.7921488017619</v>
      </c>
      <c r="DM135" s="10">
        <v>530.9372116842851</v>
      </c>
      <c r="DN135" s="10">
        <v>322.37222449022158</v>
      </c>
      <c r="DO135" s="10">
        <v>127015.83030872213</v>
      </c>
      <c r="DP135" s="10">
        <v>4573.2106600373399</v>
      </c>
      <c r="DQ135" s="10">
        <v>31715.212448067039</v>
      </c>
      <c r="DR135" s="10">
        <v>870.07041990015546</v>
      </c>
      <c r="DS135" s="10">
        <v>62.811319087478161</v>
      </c>
      <c r="DT135" s="10">
        <v>2182.7128719274065</v>
      </c>
      <c r="DU135" s="10">
        <v>5775.5987507675391</v>
      </c>
      <c r="DV135" s="10">
        <v>8924.396665452532</v>
      </c>
      <c r="DW135" s="10">
        <v>381.54655605109377</v>
      </c>
      <c r="DX135" s="10">
        <v>4691.3532237405825</v>
      </c>
      <c r="DY135" s="10">
        <v>942.94273181501592</v>
      </c>
      <c r="DZ135" s="10">
        <v>5687.0099454644942</v>
      </c>
      <c r="EA135" s="10">
        <v>25148.777431684015</v>
      </c>
      <c r="EB135" s="10">
        <v>8415.9790668040405</v>
      </c>
      <c r="EC135" s="10">
        <v>72199.320180010836</v>
      </c>
      <c r="ED135" s="10">
        <v>945954.34177521989</v>
      </c>
      <c r="EE135" s="10">
        <v>32818.653134581713</v>
      </c>
      <c r="EF135" s="10">
        <v>1544.8628409974328</v>
      </c>
      <c r="EG135" s="10">
        <v>5637.6579783511606</v>
      </c>
      <c r="EH135" s="10">
        <v>4974.1680981539521</v>
      </c>
      <c r="EI135" s="10">
        <v>10920.133741477604</v>
      </c>
      <c r="EJ135" s="10">
        <v>524.1944154741218</v>
      </c>
      <c r="EK135" s="10">
        <v>3771.8552821721137</v>
      </c>
      <c r="EL135" s="10">
        <v>918688.42534778197</v>
      </c>
      <c r="EM135" s="11">
        <v>4563868.8612861596</v>
      </c>
      <c r="EN135" s="10">
        <v>23228479.102306601</v>
      </c>
      <c r="EO135" s="10">
        <v>83580201.023818001</v>
      </c>
      <c r="EP135" s="10">
        <v>92741297.249553993</v>
      </c>
      <c r="EQ135" s="11">
        <v>199549977.3756786</v>
      </c>
      <c r="ER135" s="10">
        <v>0</v>
      </c>
      <c r="ES135" s="10">
        <v>0</v>
      </c>
      <c r="ET135" s="11">
        <v>0</v>
      </c>
      <c r="EU135" s="10">
        <v>427961.95664003264</v>
      </c>
      <c r="EV135" s="11">
        <v>199977939.33231863</v>
      </c>
      <c r="EW135" s="10">
        <v>872351.9549366521</v>
      </c>
      <c r="EX135" s="11">
        <v>203320158.51360989</v>
      </c>
      <c r="EY135" s="12">
        <v>-349297.72505825385</v>
      </c>
    </row>
    <row r="136" spans="1:155" s="13" customFormat="1" ht="14.15" customHeight="1" x14ac:dyDescent="0.25">
      <c r="A136" s="23"/>
      <c r="B136" s="8" t="s">
        <v>140</v>
      </c>
      <c r="C136" s="9" t="s">
        <v>291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0</v>
      </c>
      <c r="DK136" s="10">
        <v>0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1">
        <v>0</v>
      </c>
      <c r="EN136" s="10">
        <v>248705.04291451699</v>
      </c>
      <c r="EO136" s="10">
        <v>372205.76270000002</v>
      </c>
      <c r="EP136" s="10">
        <v>3726682.2494639498</v>
      </c>
      <c r="EQ136" s="11">
        <v>4347593.0550784674</v>
      </c>
      <c r="ER136" s="10">
        <v>0</v>
      </c>
      <c r="ES136" s="10">
        <v>0</v>
      </c>
      <c r="ET136" s="11">
        <v>0</v>
      </c>
      <c r="EU136" s="10">
        <v>0</v>
      </c>
      <c r="EV136" s="11">
        <v>4347593.0550784674</v>
      </c>
      <c r="EW136" s="10">
        <v>0</v>
      </c>
      <c r="EX136" s="11">
        <v>4377909.4828146538</v>
      </c>
      <c r="EY136" s="12">
        <v>30316.427736186422</v>
      </c>
    </row>
    <row r="137" spans="1:155" s="13" customFormat="1" ht="14.15" customHeight="1" x14ac:dyDescent="0.25">
      <c r="A137" s="23"/>
      <c r="B137" s="8" t="s">
        <v>141</v>
      </c>
      <c r="C137" s="9" t="s">
        <v>292</v>
      </c>
      <c r="D137" s="10">
        <v>1010.7573060604344</v>
      </c>
      <c r="E137" s="10">
        <v>1178.17385216768</v>
      </c>
      <c r="F137" s="10">
        <v>101.83653960601063</v>
      </c>
      <c r="G137" s="10">
        <v>673.91655576330777</v>
      </c>
      <c r="H137" s="10">
        <v>1598.0429422024865</v>
      </c>
      <c r="I137" s="10">
        <v>84562.960076868258</v>
      </c>
      <c r="J137" s="10">
        <v>15614.298523215757</v>
      </c>
      <c r="K137" s="10">
        <v>116704.03797023653</v>
      </c>
      <c r="L137" s="10">
        <v>18413.698030394666</v>
      </c>
      <c r="M137" s="10">
        <v>13598.257620031723</v>
      </c>
      <c r="N137" s="10">
        <v>5608.5460557775632</v>
      </c>
      <c r="O137" s="10">
        <v>8851.5852379834323</v>
      </c>
      <c r="P137" s="10">
        <v>5165.8936983635185</v>
      </c>
      <c r="Q137" s="10">
        <v>1483.7568371684492</v>
      </c>
      <c r="R137" s="10">
        <v>709.76431766014912</v>
      </c>
      <c r="S137" s="10">
        <v>10147.713723066936</v>
      </c>
      <c r="T137" s="10">
        <v>9237.4605497517223</v>
      </c>
      <c r="U137" s="10">
        <v>80129.757170202065</v>
      </c>
      <c r="V137" s="10">
        <v>614.5787743045189</v>
      </c>
      <c r="W137" s="10">
        <v>7384.7446387178734</v>
      </c>
      <c r="X137" s="10">
        <v>6353.3147471132379</v>
      </c>
      <c r="Y137" s="10">
        <v>16150.859064863287</v>
      </c>
      <c r="Z137" s="10">
        <v>10198.715842515117</v>
      </c>
      <c r="AA137" s="10">
        <v>6359.5860174896716</v>
      </c>
      <c r="AB137" s="10">
        <v>10377.116786867389</v>
      </c>
      <c r="AC137" s="10">
        <v>32099.40761895047</v>
      </c>
      <c r="AD137" s="10">
        <v>1380.3832736163656</v>
      </c>
      <c r="AE137" s="10">
        <v>3924.6081269034958</v>
      </c>
      <c r="AF137" s="10">
        <v>6479.6093790064697</v>
      </c>
      <c r="AG137" s="10">
        <v>3426.7195507002511</v>
      </c>
      <c r="AH137" s="10">
        <v>16600.260004996315</v>
      </c>
      <c r="AI137" s="10">
        <v>6913.0547634012855</v>
      </c>
      <c r="AJ137" s="10">
        <v>21214.187874947696</v>
      </c>
      <c r="AK137" s="10">
        <v>29211.47867705653</v>
      </c>
      <c r="AL137" s="10">
        <v>13474.815059171196</v>
      </c>
      <c r="AM137" s="10">
        <v>16513.079089833933</v>
      </c>
      <c r="AN137" s="10">
        <v>33038.526088040933</v>
      </c>
      <c r="AO137" s="10">
        <v>17390.56488145714</v>
      </c>
      <c r="AP137" s="10">
        <v>8386.8199220757615</v>
      </c>
      <c r="AQ137" s="10">
        <v>1511.3305322317351</v>
      </c>
      <c r="AR137" s="10">
        <v>34782.527425336877</v>
      </c>
      <c r="AS137" s="10">
        <v>7635.6168739535842</v>
      </c>
      <c r="AT137" s="10">
        <v>5931.5092937337695</v>
      </c>
      <c r="AU137" s="10">
        <v>7652.1932337241024</v>
      </c>
      <c r="AV137" s="10">
        <v>3499.6248090533545</v>
      </c>
      <c r="AW137" s="10">
        <v>28967.863082517695</v>
      </c>
      <c r="AX137" s="10">
        <v>7126.3296784280274</v>
      </c>
      <c r="AY137" s="10">
        <v>112777.72654237896</v>
      </c>
      <c r="AZ137" s="10">
        <v>2971.9305936200017</v>
      </c>
      <c r="BA137" s="10">
        <v>6969.284704805792</v>
      </c>
      <c r="BB137" s="10">
        <v>55718.635436515906</v>
      </c>
      <c r="BC137" s="10">
        <v>16568.84285465752</v>
      </c>
      <c r="BD137" s="10">
        <v>13522.800883720691</v>
      </c>
      <c r="BE137" s="10">
        <v>38594.973630989254</v>
      </c>
      <c r="BF137" s="10">
        <v>10829.574288914304</v>
      </c>
      <c r="BG137" s="10">
        <v>8882.5073070572707</v>
      </c>
      <c r="BH137" s="10">
        <v>24877.884554445478</v>
      </c>
      <c r="BI137" s="10">
        <v>8585.8632804743393</v>
      </c>
      <c r="BJ137" s="10">
        <v>16406.755913205925</v>
      </c>
      <c r="BK137" s="10">
        <v>31902.866332807782</v>
      </c>
      <c r="BL137" s="10">
        <v>12118.193614153546</v>
      </c>
      <c r="BM137" s="10">
        <v>16690.379024756563</v>
      </c>
      <c r="BN137" s="10">
        <v>10800.427946877395</v>
      </c>
      <c r="BO137" s="10">
        <v>95757.271061922016</v>
      </c>
      <c r="BP137" s="10">
        <v>32278.605598921604</v>
      </c>
      <c r="BQ137" s="10">
        <v>6693.9629293269427</v>
      </c>
      <c r="BR137" s="10">
        <v>8688.5398788154343</v>
      </c>
      <c r="BS137" s="10">
        <v>15128.068398710862</v>
      </c>
      <c r="BT137" s="10">
        <v>1482.4056752179554</v>
      </c>
      <c r="BU137" s="10">
        <v>103873.75725919797</v>
      </c>
      <c r="BV137" s="10">
        <v>17097.150991820836</v>
      </c>
      <c r="BW137" s="10">
        <v>11360.872221367432</v>
      </c>
      <c r="BX137" s="10">
        <v>4423.3671889745237</v>
      </c>
      <c r="BY137" s="10">
        <v>24248.297085916533</v>
      </c>
      <c r="BZ137" s="10">
        <v>15620.653690151497</v>
      </c>
      <c r="CA137" s="10">
        <v>18358.367560181137</v>
      </c>
      <c r="CB137" s="10">
        <v>7261.576026370868</v>
      </c>
      <c r="CC137" s="10">
        <v>4165.3764883717922</v>
      </c>
      <c r="CD137" s="10">
        <v>5480.1367713278305</v>
      </c>
      <c r="CE137" s="10">
        <v>9212.6345180627504</v>
      </c>
      <c r="CF137" s="10">
        <v>21071.002846411327</v>
      </c>
      <c r="CG137" s="10">
        <v>32999.204545221131</v>
      </c>
      <c r="CH137" s="10">
        <v>3624.3638006155406</v>
      </c>
      <c r="CI137" s="10">
        <v>50173.100563353859</v>
      </c>
      <c r="CJ137" s="10">
        <v>5889.5775653335604</v>
      </c>
      <c r="CK137" s="10">
        <v>5307.6238556864155</v>
      </c>
      <c r="CL137" s="10">
        <v>25463.296270252125</v>
      </c>
      <c r="CM137" s="10">
        <v>5302.2266800476809</v>
      </c>
      <c r="CN137" s="10">
        <v>1217.0424787486686</v>
      </c>
      <c r="CO137" s="10">
        <v>13060.760950398593</v>
      </c>
      <c r="CP137" s="10">
        <v>4830.3179189035372</v>
      </c>
      <c r="CQ137" s="10">
        <v>16496.247364369061</v>
      </c>
      <c r="CR137" s="10">
        <v>4749.1758112500866</v>
      </c>
      <c r="CS137" s="10">
        <v>16282.989543613246</v>
      </c>
      <c r="CT137" s="10">
        <v>3235.5883020245046</v>
      </c>
      <c r="CU137" s="10">
        <v>215904.46147970657</v>
      </c>
      <c r="CV137" s="10">
        <v>4521.7004748382396</v>
      </c>
      <c r="CW137" s="10">
        <v>14575.255692873554</v>
      </c>
      <c r="CX137" s="10">
        <v>177066.14723255194</v>
      </c>
      <c r="CY137" s="10">
        <v>217230.65538731581</v>
      </c>
      <c r="CZ137" s="10">
        <v>182898.38376908386</v>
      </c>
      <c r="DA137" s="10">
        <v>39645.915447705403</v>
      </c>
      <c r="DB137" s="10">
        <v>94287.455406800495</v>
      </c>
      <c r="DC137" s="10">
        <v>51078.547341506935</v>
      </c>
      <c r="DD137" s="10">
        <v>350816.36355984263</v>
      </c>
      <c r="DE137" s="10">
        <v>6598.0278961828917</v>
      </c>
      <c r="DF137" s="10">
        <v>12844.297500182105</v>
      </c>
      <c r="DG137" s="10">
        <v>2087.8704612765714</v>
      </c>
      <c r="DH137" s="10">
        <v>3070.9744755594279</v>
      </c>
      <c r="DI137" s="10">
        <v>87750.528084522943</v>
      </c>
      <c r="DJ137" s="10">
        <v>51087.746538775391</v>
      </c>
      <c r="DK137" s="10">
        <v>17542.776676061068</v>
      </c>
      <c r="DL137" s="10">
        <v>65812.916174150159</v>
      </c>
      <c r="DM137" s="10">
        <v>472371.58156699344</v>
      </c>
      <c r="DN137" s="10">
        <v>6256.6686642663026</v>
      </c>
      <c r="DO137" s="10">
        <v>389495.78048711864</v>
      </c>
      <c r="DP137" s="10">
        <v>36543.71401804567</v>
      </c>
      <c r="DQ137" s="10">
        <v>38805.559594399499</v>
      </c>
      <c r="DR137" s="10">
        <v>218988.46194790024</v>
      </c>
      <c r="DS137" s="10">
        <v>353.56328761629658</v>
      </c>
      <c r="DT137" s="10">
        <v>201687.78690246324</v>
      </c>
      <c r="DU137" s="10">
        <v>112177.23554893599</v>
      </c>
      <c r="DV137" s="10">
        <v>101655.54467510234</v>
      </c>
      <c r="DW137" s="10">
        <v>74876.755039392607</v>
      </c>
      <c r="DX137" s="10">
        <v>15502.106317978034</v>
      </c>
      <c r="DY137" s="10">
        <v>8921.2463837957002</v>
      </c>
      <c r="DZ137" s="10">
        <v>56049.866727001703</v>
      </c>
      <c r="EA137" s="10">
        <v>192160.0132175613</v>
      </c>
      <c r="EB137" s="10">
        <v>44115.812627430118</v>
      </c>
      <c r="EC137" s="10">
        <v>658787.46558398032</v>
      </c>
      <c r="ED137" s="10">
        <v>223016.87409958499</v>
      </c>
      <c r="EE137" s="10">
        <v>4162.7810611589666</v>
      </c>
      <c r="EF137" s="10">
        <v>136274.6708303077</v>
      </c>
      <c r="EG137" s="10">
        <v>5605.2988384103191</v>
      </c>
      <c r="EH137" s="10">
        <v>51698.822929719012</v>
      </c>
      <c r="EI137" s="10">
        <v>1464.0169164605716</v>
      </c>
      <c r="EJ137" s="10">
        <v>29568.026132319461</v>
      </c>
      <c r="EK137" s="10">
        <v>13629.693418509085</v>
      </c>
      <c r="EL137" s="10">
        <v>1994806.1570328195</v>
      </c>
      <c r="EM137" s="11">
        <v>8402237.6183160041</v>
      </c>
      <c r="EN137" s="10">
        <v>453948.00505068898</v>
      </c>
      <c r="EO137" s="10">
        <v>7793405.214656</v>
      </c>
      <c r="EP137" s="10">
        <v>639678.58520984801</v>
      </c>
      <c r="EQ137" s="11">
        <v>8887031.8049165364</v>
      </c>
      <c r="ER137" s="10">
        <v>0</v>
      </c>
      <c r="ES137" s="10">
        <v>0</v>
      </c>
      <c r="ET137" s="11">
        <v>0</v>
      </c>
      <c r="EU137" s="10">
        <v>1862446.2228625</v>
      </c>
      <c r="EV137" s="11">
        <v>10749478.027779037</v>
      </c>
      <c r="EW137" s="10">
        <v>1993432.02006875</v>
      </c>
      <c r="EX137" s="11">
        <v>16842268.017045356</v>
      </c>
      <c r="EY137" s="12">
        <v>-316015.60898093507</v>
      </c>
    </row>
    <row r="138" spans="1:155" s="13" customFormat="1" ht="14.15" customHeight="1" x14ac:dyDescent="0.25">
      <c r="A138" s="23"/>
      <c r="B138" s="8" t="s">
        <v>142</v>
      </c>
      <c r="C138" s="9" t="s">
        <v>293</v>
      </c>
      <c r="D138" s="10">
        <v>586.70724282363369</v>
      </c>
      <c r="E138" s="10">
        <v>729.52855420137746</v>
      </c>
      <c r="F138" s="10">
        <v>275.30428149066995</v>
      </c>
      <c r="G138" s="10">
        <v>92.720888457299125</v>
      </c>
      <c r="H138" s="10">
        <v>6005.5740989406677</v>
      </c>
      <c r="I138" s="10">
        <v>49018.578630791075</v>
      </c>
      <c r="J138" s="10">
        <v>29685.928513751016</v>
      </c>
      <c r="K138" s="10">
        <v>14044.985445222357</v>
      </c>
      <c r="L138" s="10">
        <v>9304.820810972933</v>
      </c>
      <c r="M138" s="10">
        <v>13057.756526438205</v>
      </c>
      <c r="N138" s="10">
        <v>0</v>
      </c>
      <c r="O138" s="10">
        <v>11981.315934051529</v>
      </c>
      <c r="P138" s="10">
        <v>6066.8016559919524</v>
      </c>
      <c r="Q138" s="10">
        <v>4711.1203382808817</v>
      </c>
      <c r="R138" s="10">
        <v>3421.9150447546981</v>
      </c>
      <c r="S138" s="10">
        <v>7502.3097235267178</v>
      </c>
      <c r="T138" s="10">
        <v>8642.9951436123793</v>
      </c>
      <c r="U138" s="10">
        <v>36714.430907297072</v>
      </c>
      <c r="V138" s="10">
        <v>10081.355052818279</v>
      </c>
      <c r="W138" s="10">
        <v>19806.908376853138</v>
      </c>
      <c r="X138" s="10">
        <v>14287.748417856617</v>
      </c>
      <c r="Y138" s="10">
        <v>46433.604675146438</v>
      </c>
      <c r="Z138" s="10">
        <v>6453.9984584100548</v>
      </c>
      <c r="AA138" s="10">
        <v>26562.513933157814</v>
      </c>
      <c r="AB138" s="10">
        <v>2640.2198909566955</v>
      </c>
      <c r="AC138" s="10">
        <v>56087.231801841393</v>
      </c>
      <c r="AD138" s="10">
        <v>13977.602978936651</v>
      </c>
      <c r="AE138" s="10">
        <v>8630.5484062257856</v>
      </c>
      <c r="AF138" s="10">
        <v>16437.518885173631</v>
      </c>
      <c r="AG138" s="10">
        <v>38798.671195884141</v>
      </c>
      <c r="AH138" s="10">
        <v>123507.20835178869</v>
      </c>
      <c r="AI138" s="10">
        <v>21417.005308371561</v>
      </c>
      <c r="AJ138" s="10">
        <v>18895.434102764568</v>
      </c>
      <c r="AK138" s="10">
        <v>48682.310473982805</v>
      </c>
      <c r="AL138" s="10">
        <v>32232.706510339907</v>
      </c>
      <c r="AM138" s="10">
        <v>16858.891755777808</v>
      </c>
      <c r="AN138" s="10">
        <v>49004.901970231505</v>
      </c>
      <c r="AO138" s="10">
        <v>33558.408180227401</v>
      </c>
      <c r="AP138" s="10">
        <v>44768.043980790586</v>
      </c>
      <c r="AQ138" s="10">
        <v>11669.229871908437</v>
      </c>
      <c r="AR138" s="10">
        <v>35255.506400502614</v>
      </c>
      <c r="AS138" s="10">
        <v>33297.68278820553</v>
      </c>
      <c r="AT138" s="10">
        <v>11856.746128192859</v>
      </c>
      <c r="AU138" s="10">
        <v>26185.783911795268</v>
      </c>
      <c r="AV138" s="10">
        <v>29946.043878460379</v>
      </c>
      <c r="AW138" s="10">
        <v>67019.460490420519</v>
      </c>
      <c r="AX138" s="10">
        <v>2446.6069965107349</v>
      </c>
      <c r="AY138" s="10">
        <v>119306.89985841239</v>
      </c>
      <c r="AZ138" s="10">
        <v>5626.8750612276654</v>
      </c>
      <c r="BA138" s="10">
        <v>5788.7040967607481</v>
      </c>
      <c r="BB138" s="10">
        <v>153906.67726096019</v>
      </c>
      <c r="BC138" s="10">
        <v>85197.920053908427</v>
      </c>
      <c r="BD138" s="10">
        <v>46919.02198929216</v>
      </c>
      <c r="BE138" s="10">
        <v>72409.048526861938</v>
      </c>
      <c r="BF138" s="10">
        <v>47909.133937202234</v>
      </c>
      <c r="BG138" s="10">
        <v>30860.287850784291</v>
      </c>
      <c r="BH138" s="10">
        <v>7608.6325049110674</v>
      </c>
      <c r="BI138" s="10">
        <v>6620.4861930264005</v>
      </c>
      <c r="BJ138" s="10">
        <v>36015.071776039716</v>
      </c>
      <c r="BK138" s="10">
        <v>174875.33323017519</v>
      </c>
      <c r="BL138" s="10">
        <v>7544.6689493912208</v>
      </c>
      <c r="BM138" s="10">
        <v>88186.276479261593</v>
      </c>
      <c r="BN138" s="10">
        <v>61298.968281244772</v>
      </c>
      <c r="BO138" s="10">
        <v>108508.66258074566</v>
      </c>
      <c r="BP138" s="10">
        <v>52731.162520700032</v>
      </c>
      <c r="BQ138" s="10">
        <v>52806.866187169813</v>
      </c>
      <c r="BR138" s="10">
        <v>56985.716244352952</v>
      </c>
      <c r="BS138" s="10">
        <v>36314.720093795251</v>
      </c>
      <c r="BT138" s="10">
        <v>6325.4064775774941</v>
      </c>
      <c r="BU138" s="10">
        <v>122352.94071154342</v>
      </c>
      <c r="BV138" s="10">
        <v>44293.699779707575</v>
      </c>
      <c r="BW138" s="10">
        <v>20547.821208504858</v>
      </c>
      <c r="BX138" s="10">
        <v>12334.283948812685</v>
      </c>
      <c r="BY138" s="10">
        <v>68009.199429046406</v>
      </c>
      <c r="BZ138" s="10">
        <v>140592.99630804863</v>
      </c>
      <c r="CA138" s="10">
        <v>0</v>
      </c>
      <c r="CB138" s="10">
        <v>20936.257603608708</v>
      </c>
      <c r="CC138" s="10">
        <v>5489.9488602888878</v>
      </c>
      <c r="CD138" s="10">
        <v>8142.6720171621382</v>
      </c>
      <c r="CE138" s="10">
        <v>23439.502220498947</v>
      </c>
      <c r="CF138" s="10">
        <v>53369.027357280902</v>
      </c>
      <c r="CG138" s="10">
        <v>65583.927412146557</v>
      </c>
      <c r="CH138" s="10">
        <v>0</v>
      </c>
      <c r="CI138" s="10">
        <v>57478.908718453902</v>
      </c>
      <c r="CJ138" s="10">
        <v>51549.682233281856</v>
      </c>
      <c r="CK138" s="10">
        <v>86358.608086636319</v>
      </c>
      <c r="CL138" s="10">
        <v>125341.6842520096</v>
      </c>
      <c r="CM138" s="10">
        <v>43448.557354023811</v>
      </c>
      <c r="CN138" s="10">
        <v>12357.934674048345</v>
      </c>
      <c r="CO138" s="10">
        <v>78996.049237357525</v>
      </c>
      <c r="CP138" s="10">
        <v>2392.2744347413418</v>
      </c>
      <c r="CQ138" s="10">
        <v>9051.0092449095901</v>
      </c>
      <c r="CR138" s="10">
        <v>17260.839732240802</v>
      </c>
      <c r="CS138" s="10">
        <v>0</v>
      </c>
      <c r="CT138" s="10">
        <v>0</v>
      </c>
      <c r="CU138" s="10">
        <v>515305.4763834519</v>
      </c>
      <c r="CV138" s="10">
        <v>26154.478580206203</v>
      </c>
      <c r="CW138" s="10">
        <v>35036.015683026257</v>
      </c>
      <c r="CX138" s="10">
        <v>167664.84772551461</v>
      </c>
      <c r="CY138" s="10">
        <v>0</v>
      </c>
      <c r="CZ138" s="10">
        <v>0</v>
      </c>
      <c r="DA138" s="10">
        <v>0</v>
      </c>
      <c r="DB138" s="10">
        <v>119383.8614931444</v>
      </c>
      <c r="DC138" s="10">
        <v>47648.152107989779</v>
      </c>
      <c r="DD138" s="10">
        <v>31599.330556670258</v>
      </c>
      <c r="DE138" s="10">
        <v>13845.52057950718</v>
      </c>
      <c r="DF138" s="10">
        <v>61831.037923586846</v>
      </c>
      <c r="DG138" s="10">
        <v>1303.7392459574021</v>
      </c>
      <c r="DH138" s="10">
        <v>10390.66262744201</v>
      </c>
      <c r="DI138" s="10">
        <v>1084.4264221270757</v>
      </c>
      <c r="DJ138" s="10">
        <v>33508.857521599079</v>
      </c>
      <c r="DK138" s="10">
        <v>110876.84114278998</v>
      </c>
      <c r="DL138" s="10">
        <v>11644.920904365603</v>
      </c>
      <c r="DM138" s="10">
        <v>161375.84091500586</v>
      </c>
      <c r="DN138" s="10">
        <v>13673.321353130323</v>
      </c>
      <c r="DO138" s="10">
        <v>130657.37273355879</v>
      </c>
      <c r="DP138" s="10">
        <v>12160.235861088968</v>
      </c>
      <c r="DQ138" s="10">
        <v>140199.02860116441</v>
      </c>
      <c r="DR138" s="10">
        <v>161218.92469559808</v>
      </c>
      <c r="DS138" s="10">
        <v>2235.0387241567973</v>
      </c>
      <c r="DT138" s="10">
        <v>63321.420172990969</v>
      </c>
      <c r="DU138" s="10">
        <v>4188.2550607115763</v>
      </c>
      <c r="DV138" s="10">
        <v>1849.134258192521</v>
      </c>
      <c r="DW138" s="10">
        <v>14450.100280261324</v>
      </c>
      <c r="DX138" s="10">
        <v>2384.0537268382272</v>
      </c>
      <c r="DY138" s="10">
        <v>538.10299234770366</v>
      </c>
      <c r="DZ138" s="10">
        <v>31165.556919694805</v>
      </c>
      <c r="EA138" s="10">
        <v>2892.6322904161752</v>
      </c>
      <c r="EB138" s="10">
        <v>4560.6224297433664</v>
      </c>
      <c r="EC138" s="10">
        <v>127703.42804174496</v>
      </c>
      <c r="ED138" s="10">
        <v>38809.587238822758</v>
      </c>
      <c r="EE138" s="10">
        <v>10078.60591418396</v>
      </c>
      <c r="EF138" s="10">
        <v>1849.76395535908</v>
      </c>
      <c r="EG138" s="10">
        <v>577361.02858723071</v>
      </c>
      <c r="EH138" s="10">
        <v>11909.377238098799</v>
      </c>
      <c r="EI138" s="10">
        <v>27952.953575490152</v>
      </c>
      <c r="EJ138" s="10">
        <v>87097.365829256378</v>
      </c>
      <c r="EK138" s="10">
        <v>5999.4452814440665</v>
      </c>
      <c r="EL138" s="10">
        <v>349917.54205674672</v>
      </c>
      <c r="EM138" s="11">
        <v>6574543.9595229467</v>
      </c>
      <c r="EN138" s="10">
        <v>890597.32363237825</v>
      </c>
      <c r="EO138" s="10">
        <v>5571302.5713050598</v>
      </c>
      <c r="EP138" s="10">
        <v>7478343.7449803296</v>
      </c>
      <c r="EQ138" s="11">
        <v>13940243.639917769</v>
      </c>
      <c r="ER138" s="10">
        <v>0</v>
      </c>
      <c r="ES138" s="10">
        <v>0</v>
      </c>
      <c r="ET138" s="11">
        <v>0</v>
      </c>
      <c r="EU138" s="10">
        <v>342907.86765250005</v>
      </c>
      <c r="EV138" s="11">
        <v>14283151.507570269</v>
      </c>
      <c r="EW138" s="10">
        <v>3717546.657713125</v>
      </c>
      <c r="EX138" s="11">
        <v>17063509.544008501</v>
      </c>
      <c r="EY138" s="12">
        <v>-76639.265371588059</v>
      </c>
    </row>
    <row r="139" spans="1:155" s="13" customFormat="1" ht="14.15" customHeight="1" x14ac:dyDescent="0.25">
      <c r="A139" s="23"/>
      <c r="B139" s="8" t="s">
        <v>143</v>
      </c>
      <c r="C139" s="9" t="s">
        <v>294</v>
      </c>
      <c r="D139" s="10">
        <v>5434.070950629919</v>
      </c>
      <c r="E139" s="10">
        <v>3232.9583575979395</v>
      </c>
      <c r="F139" s="10">
        <v>1888.4241857707207</v>
      </c>
      <c r="G139" s="10">
        <v>6986.8624975449593</v>
      </c>
      <c r="H139" s="10">
        <v>3411.8251895591602</v>
      </c>
      <c r="I139" s="10">
        <v>9130.0952317460815</v>
      </c>
      <c r="J139" s="10">
        <v>12016.664919986113</v>
      </c>
      <c r="K139" s="10">
        <v>2624.7393420444723</v>
      </c>
      <c r="L139" s="10">
        <v>2109.059642968683</v>
      </c>
      <c r="M139" s="10">
        <v>2628.3419901211341</v>
      </c>
      <c r="N139" s="10">
        <v>0</v>
      </c>
      <c r="O139" s="10">
        <v>1084.4116309941071</v>
      </c>
      <c r="P139" s="10">
        <v>956.32393886424961</v>
      </c>
      <c r="Q139" s="10">
        <v>1160.3606166624663</v>
      </c>
      <c r="R139" s="10">
        <v>201.53131637192226</v>
      </c>
      <c r="S139" s="10">
        <v>936.21139351907971</v>
      </c>
      <c r="T139" s="10">
        <v>738.61169922099543</v>
      </c>
      <c r="U139" s="10">
        <v>1280.7845049427872</v>
      </c>
      <c r="V139" s="10">
        <v>281.06837046329974</v>
      </c>
      <c r="W139" s="10">
        <v>447.20204232161609</v>
      </c>
      <c r="X139" s="10">
        <v>368.06299707078733</v>
      </c>
      <c r="Y139" s="10">
        <v>1247.189487803631</v>
      </c>
      <c r="Z139" s="10">
        <v>1793.526842751244</v>
      </c>
      <c r="AA139" s="10">
        <v>891.05895926902065</v>
      </c>
      <c r="AB139" s="10">
        <v>4143.3983603906336</v>
      </c>
      <c r="AC139" s="10">
        <v>3025.5451908693844</v>
      </c>
      <c r="AD139" s="10">
        <v>520.08876834567627</v>
      </c>
      <c r="AE139" s="10">
        <v>538.75877391649556</v>
      </c>
      <c r="AF139" s="10">
        <v>917.02890103049799</v>
      </c>
      <c r="AG139" s="10">
        <v>1516.939328662341</v>
      </c>
      <c r="AH139" s="10">
        <v>3492.4191233363317</v>
      </c>
      <c r="AI139" s="10">
        <v>1025.6403606259471</v>
      </c>
      <c r="AJ139" s="10">
        <v>1028.9777162848834</v>
      </c>
      <c r="AK139" s="10">
        <v>2848.3641490826612</v>
      </c>
      <c r="AL139" s="10">
        <v>1787.7574538328327</v>
      </c>
      <c r="AM139" s="10">
        <v>3582.3197625238327</v>
      </c>
      <c r="AN139" s="10">
        <v>1957.6401195053324</v>
      </c>
      <c r="AO139" s="10">
        <v>1121.9749000594932</v>
      </c>
      <c r="AP139" s="10">
        <v>3881.1761691298693</v>
      </c>
      <c r="AQ139" s="10">
        <v>1316.7644866809344</v>
      </c>
      <c r="AR139" s="10">
        <v>4081.1529447432249</v>
      </c>
      <c r="AS139" s="10">
        <v>1375.9329309703339</v>
      </c>
      <c r="AT139" s="10">
        <v>372.13780192057175</v>
      </c>
      <c r="AU139" s="10">
        <v>1104.946016484557</v>
      </c>
      <c r="AV139" s="10">
        <v>3251.913733751911</v>
      </c>
      <c r="AW139" s="10">
        <v>1840.9806032658882</v>
      </c>
      <c r="AX139" s="10">
        <v>1041.2628226105501</v>
      </c>
      <c r="AY139" s="10">
        <v>3211.7480520161394</v>
      </c>
      <c r="AZ139" s="10">
        <v>1270.6967837324817</v>
      </c>
      <c r="BA139" s="10">
        <v>1668.1483522963999</v>
      </c>
      <c r="BB139" s="10">
        <v>4245.7066824993562</v>
      </c>
      <c r="BC139" s="10">
        <v>3285.434784056843</v>
      </c>
      <c r="BD139" s="10">
        <v>1843.1602403874354</v>
      </c>
      <c r="BE139" s="10">
        <v>2657.2086257711785</v>
      </c>
      <c r="BF139" s="10">
        <v>1974.4651978827028</v>
      </c>
      <c r="BG139" s="10">
        <v>876.05975425346003</v>
      </c>
      <c r="BH139" s="10">
        <v>1132.2307591935562</v>
      </c>
      <c r="BI139" s="10">
        <v>1046.6904544374086</v>
      </c>
      <c r="BJ139" s="10">
        <v>3823.6203236187912</v>
      </c>
      <c r="BK139" s="10">
        <v>12166.13684329121</v>
      </c>
      <c r="BL139" s="10">
        <v>805.81827004782645</v>
      </c>
      <c r="BM139" s="10">
        <v>4396.2219268698482</v>
      </c>
      <c r="BN139" s="10">
        <v>2244.5480064048184</v>
      </c>
      <c r="BO139" s="10">
        <v>7945.3550221793512</v>
      </c>
      <c r="BP139" s="10">
        <v>1432.8473570223641</v>
      </c>
      <c r="BQ139" s="10">
        <v>1404.4221370148434</v>
      </c>
      <c r="BR139" s="10">
        <v>1126.8015899896186</v>
      </c>
      <c r="BS139" s="10">
        <v>2095.3821793740171</v>
      </c>
      <c r="BT139" s="10">
        <v>502.03156746394882</v>
      </c>
      <c r="BU139" s="10">
        <v>6811.9313072395335</v>
      </c>
      <c r="BV139" s="10">
        <v>2298.4655616589594</v>
      </c>
      <c r="BW139" s="10">
        <v>1319.958553679759</v>
      </c>
      <c r="BX139" s="10">
        <v>621.84567846429138</v>
      </c>
      <c r="BY139" s="10">
        <v>2573.2067367174027</v>
      </c>
      <c r="BZ139" s="10">
        <v>9029.7347986090845</v>
      </c>
      <c r="CA139" s="10">
        <v>0</v>
      </c>
      <c r="CB139" s="10">
        <v>523.19076580409364</v>
      </c>
      <c r="CC139" s="10">
        <v>1713.9670933110087</v>
      </c>
      <c r="CD139" s="10">
        <v>1693.9413275330839</v>
      </c>
      <c r="CE139" s="10">
        <v>1161.6274096694397</v>
      </c>
      <c r="CF139" s="10">
        <v>2208.8221453663186</v>
      </c>
      <c r="CG139" s="10">
        <v>2229.6054892374532</v>
      </c>
      <c r="CH139" s="10">
        <v>0</v>
      </c>
      <c r="CI139" s="10">
        <v>2166.6058687731124</v>
      </c>
      <c r="CJ139" s="10">
        <v>1660.0522080697551</v>
      </c>
      <c r="CK139" s="10">
        <v>3252.2171907930101</v>
      </c>
      <c r="CL139" s="10">
        <v>2325.3339300808921</v>
      </c>
      <c r="CM139" s="10">
        <v>402.36556928485555</v>
      </c>
      <c r="CN139" s="10">
        <v>852.5219995605845</v>
      </c>
      <c r="CO139" s="10">
        <v>5068.3943069067427</v>
      </c>
      <c r="CP139" s="10">
        <v>428.26122031341458</v>
      </c>
      <c r="CQ139" s="10">
        <v>1546.155160865336</v>
      </c>
      <c r="CR139" s="10">
        <v>2673.4564325018464</v>
      </c>
      <c r="CS139" s="10">
        <v>0</v>
      </c>
      <c r="CT139" s="10">
        <v>0</v>
      </c>
      <c r="CU139" s="10">
        <v>17336.968030659049</v>
      </c>
      <c r="CV139" s="10">
        <v>352.29414850255273</v>
      </c>
      <c r="CW139" s="10">
        <v>898.42286899856845</v>
      </c>
      <c r="CX139" s="10">
        <v>31468.929735729165</v>
      </c>
      <c r="CY139" s="10">
        <v>0</v>
      </c>
      <c r="CZ139" s="10">
        <v>0</v>
      </c>
      <c r="DA139" s="10">
        <v>0</v>
      </c>
      <c r="DB139" s="10">
        <v>30774.216692306363</v>
      </c>
      <c r="DC139" s="10">
        <v>4632.2353941750989</v>
      </c>
      <c r="DD139" s="10">
        <v>8994.798208219252</v>
      </c>
      <c r="DE139" s="10">
        <v>7979.9114938390685</v>
      </c>
      <c r="DF139" s="10">
        <v>1183.7116668028273</v>
      </c>
      <c r="DG139" s="10">
        <v>410.24429497362217</v>
      </c>
      <c r="DH139" s="10">
        <v>2102.9852265332834</v>
      </c>
      <c r="DI139" s="10">
        <v>428.01949544733839</v>
      </c>
      <c r="DJ139" s="10">
        <v>710.67681090416215</v>
      </c>
      <c r="DK139" s="10">
        <v>1670.7779841092608</v>
      </c>
      <c r="DL139" s="10">
        <v>5166.605627508241</v>
      </c>
      <c r="DM139" s="10">
        <v>9818.4233814440831</v>
      </c>
      <c r="DN139" s="10">
        <v>1708.9790747132813</v>
      </c>
      <c r="DO139" s="10">
        <v>13939.879813999803</v>
      </c>
      <c r="DP139" s="10">
        <v>5285.0222295297281</v>
      </c>
      <c r="DQ139" s="10">
        <v>1997.2675358460381</v>
      </c>
      <c r="DR139" s="10">
        <v>21784.570345755394</v>
      </c>
      <c r="DS139" s="10">
        <v>203.79158543721451</v>
      </c>
      <c r="DT139" s="10">
        <v>7094.9623605535489</v>
      </c>
      <c r="DU139" s="10">
        <v>739.68784189843916</v>
      </c>
      <c r="DV139" s="10">
        <v>3867.3913715740291</v>
      </c>
      <c r="DW139" s="10">
        <v>778.19399352263042</v>
      </c>
      <c r="DX139" s="10">
        <v>435.39358028003915</v>
      </c>
      <c r="DY139" s="10">
        <v>206.44975304875814</v>
      </c>
      <c r="DZ139" s="10">
        <v>1118.3691306832088</v>
      </c>
      <c r="EA139" s="10">
        <v>3643.6765677047069</v>
      </c>
      <c r="EB139" s="10">
        <v>2915.8493344370449</v>
      </c>
      <c r="EC139" s="10">
        <v>12753.105539125721</v>
      </c>
      <c r="ED139" s="10">
        <v>4861.3495252943612</v>
      </c>
      <c r="EE139" s="10">
        <v>554.79883494153671</v>
      </c>
      <c r="EF139" s="10">
        <v>778.36551282132507</v>
      </c>
      <c r="EG139" s="10">
        <v>664.34578568271399</v>
      </c>
      <c r="EH139" s="10">
        <v>1227254.0434220664</v>
      </c>
      <c r="EI139" s="10">
        <v>260.09881351953038</v>
      </c>
      <c r="EJ139" s="10">
        <v>581.79339632589165</v>
      </c>
      <c r="EK139" s="10">
        <v>223.5924550912134</v>
      </c>
      <c r="EL139" s="10">
        <v>215334.53835583711</v>
      </c>
      <c r="EM139" s="11">
        <v>1873253.6394103335</v>
      </c>
      <c r="EN139" s="10">
        <v>514202.33553538402</v>
      </c>
      <c r="EO139" s="10">
        <v>2948769.0228281589</v>
      </c>
      <c r="EP139" s="10">
        <v>7796026.4135042215</v>
      </c>
      <c r="EQ139" s="11">
        <v>11258997.771867763</v>
      </c>
      <c r="ER139" s="10">
        <v>0</v>
      </c>
      <c r="ES139" s="10">
        <v>0</v>
      </c>
      <c r="ET139" s="11">
        <v>0</v>
      </c>
      <c r="EU139" s="10">
        <v>537683.95700002764</v>
      </c>
      <c r="EV139" s="11">
        <v>11796681.728867792</v>
      </c>
      <c r="EW139" s="10">
        <v>1096007.8197361266</v>
      </c>
      <c r="EX139" s="11">
        <v>12524138.244344376</v>
      </c>
      <c r="EY139" s="12">
        <v>-49789.30419762223</v>
      </c>
    </row>
    <row r="140" spans="1:155" s="13" customFormat="1" ht="14.15" customHeight="1" x14ac:dyDescent="0.25">
      <c r="A140" s="23"/>
      <c r="B140" s="8" t="s">
        <v>144</v>
      </c>
      <c r="C140" s="9" t="s">
        <v>295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423640.32013917516</v>
      </c>
      <c r="EJ140" s="10">
        <v>0</v>
      </c>
      <c r="EK140" s="10">
        <v>0</v>
      </c>
      <c r="EL140" s="10">
        <v>0</v>
      </c>
      <c r="EM140" s="11">
        <v>423640.32013917516</v>
      </c>
      <c r="EN140" s="10">
        <v>266300.24270898401</v>
      </c>
      <c r="EO140" s="10">
        <v>2196933.4971643598</v>
      </c>
      <c r="EP140" s="10">
        <v>1904603.4450055901</v>
      </c>
      <c r="EQ140" s="11">
        <v>4367837.1848789342</v>
      </c>
      <c r="ER140" s="10">
        <v>0</v>
      </c>
      <c r="ES140" s="10">
        <v>0</v>
      </c>
      <c r="ET140" s="11">
        <v>0</v>
      </c>
      <c r="EU140" s="10">
        <v>470758.15230403596</v>
      </c>
      <c r="EV140" s="11">
        <v>4838595.3371829698</v>
      </c>
      <c r="EW140" s="10">
        <v>959587.15043031739</v>
      </c>
      <c r="EX140" s="11">
        <v>4365256.922122824</v>
      </c>
      <c r="EY140" s="12">
        <v>62608.415230996092</v>
      </c>
    </row>
    <row r="141" spans="1:155" s="13" customFormat="1" ht="14.15" customHeight="1" x14ac:dyDescent="0.25">
      <c r="A141" s="23"/>
      <c r="B141" s="8" t="s">
        <v>145</v>
      </c>
      <c r="C141" s="9" t="s">
        <v>296</v>
      </c>
      <c r="D141" s="10">
        <v>549.36082308088339</v>
      </c>
      <c r="E141" s="10">
        <v>1334.8987268018557</v>
      </c>
      <c r="F141" s="10">
        <v>354.13164868623977</v>
      </c>
      <c r="G141" s="10">
        <v>506.78280875334087</v>
      </c>
      <c r="H141" s="10">
        <v>435.28511981167748</v>
      </c>
      <c r="I141" s="10">
        <v>99405.42464939646</v>
      </c>
      <c r="J141" s="10">
        <v>14097.90284979924</v>
      </c>
      <c r="K141" s="10">
        <v>56826.450713564773</v>
      </c>
      <c r="L141" s="10">
        <v>30930.30557903033</v>
      </c>
      <c r="M141" s="10">
        <v>26961.624001910517</v>
      </c>
      <c r="N141" s="10">
        <v>3723.3391450989993</v>
      </c>
      <c r="O141" s="10">
        <v>18715.853464239008</v>
      </c>
      <c r="P141" s="10">
        <v>11814.122308999806</v>
      </c>
      <c r="Q141" s="10">
        <v>5783.6275886482745</v>
      </c>
      <c r="R141" s="10">
        <v>1917.648172958769</v>
      </c>
      <c r="S141" s="10">
        <v>12441.626670852145</v>
      </c>
      <c r="T141" s="10">
        <v>18874.233720937034</v>
      </c>
      <c r="U141" s="10">
        <v>37271.39400652505</v>
      </c>
      <c r="V141" s="10">
        <v>2732.5237856067729</v>
      </c>
      <c r="W141" s="10">
        <v>6691.7649298326987</v>
      </c>
      <c r="X141" s="10">
        <v>7135.1801532285062</v>
      </c>
      <c r="Y141" s="10">
        <v>27796.039358257378</v>
      </c>
      <c r="Z141" s="10">
        <v>20288.310943794586</v>
      </c>
      <c r="AA141" s="10">
        <v>15433.187869116318</v>
      </c>
      <c r="AB141" s="10">
        <v>50165.731176392736</v>
      </c>
      <c r="AC141" s="10">
        <v>46297.984071888888</v>
      </c>
      <c r="AD141" s="10">
        <v>5331.1294559189128</v>
      </c>
      <c r="AE141" s="10">
        <v>5574.1389494499472</v>
      </c>
      <c r="AF141" s="10">
        <v>7111.9048592263007</v>
      </c>
      <c r="AG141" s="10">
        <v>9946.0956694691959</v>
      </c>
      <c r="AH141" s="10">
        <v>48993.500656146505</v>
      </c>
      <c r="AI141" s="10">
        <v>17820.625331828673</v>
      </c>
      <c r="AJ141" s="10">
        <v>15897.962587954855</v>
      </c>
      <c r="AK141" s="10">
        <v>45246.403212603109</v>
      </c>
      <c r="AL141" s="10">
        <v>26648.114659265215</v>
      </c>
      <c r="AM141" s="10">
        <v>44659.67519643862</v>
      </c>
      <c r="AN141" s="10">
        <v>47807.962029464776</v>
      </c>
      <c r="AO141" s="10">
        <v>32915.11567361487</v>
      </c>
      <c r="AP141" s="10">
        <v>28884.654037235126</v>
      </c>
      <c r="AQ141" s="10">
        <v>8936.6113939076095</v>
      </c>
      <c r="AR141" s="10">
        <v>51361.421126287911</v>
      </c>
      <c r="AS141" s="10">
        <v>17725.395965471867</v>
      </c>
      <c r="AT141" s="10">
        <v>4961.532688673763</v>
      </c>
      <c r="AU141" s="10">
        <v>21380.624505675874</v>
      </c>
      <c r="AV141" s="10">
        <v>21345.311494432142</v>
      </c>
      <c r="AW141" s="10">
        <v>62756.832444527288</v>
      </c>
      <c r="AX141" s="10">
        <v>7620.6309965225255</v>
      </c>
      <c r="AY141" s="10">
        <v>113248.82551422312</v>
      </c>
      <c r="AZ141" s="10">
        <v>16241.99567889904</v>
      </c>
      <c r="BA141" s="10">
        <v>19745.926151978721</v>
      </c>
      <c r="BB141" s="10">
        <v>88826.721843119143</v>
      </c>
      <c r="BC141" s="10">
        <v>38927.686532313484</v>
      </c>
      <c r="BD141" s="10">
        <v>50588.220654542005</v>
      </c>
      <c r="BE141" s="10">
        <v>76600.156320651804</v>
      </c>
      <c r="BF141" s="10">
        <v>30137.341649338963</v>
      </c>
      <c r="BG141" s="10">
        <v>23494.720116868873</v>
      </c>
      <c r="BH141" s="10">
        <v>20604.696094125789</v>
      </c>
      <c r="BI141" s="10">
        <v>19546.460953062331</v>
      </c>
      <c r="BJ141" s="10">
        <v>50837.361190343647</v>
      </c>
      <c r="BK141" s="10">
        <v>53317.811467173371</v>
      </c>
      <c r="BL141" s="10">
        <v>13103.449738233714</v>
      </c>
      <c r="BM141" s="10">
        <v>49967.208318878802</v>
      </c>
      <c r="BN141" s="10">
        <v>29302.828541938517</v>
      </c>
      <c r="BO141" s="10">
        <v>200532.94762808102</v>
      </c>
      <c r="BP141" s="10">
        <v>26485.702346534254</v>
      </c>
      <c r="BQ141" s="10">
        <v>33076.050007660582</v>
      </c>
      <c r="BR141" s="10">
        <v>37922.398412133029</v>
      </c>
      <c r="BS141" s="10">
        <v>41351.822550808807</v>
      </c>
      <c r="BT141" s="10">
        <v>4943.7969525703465</v>
      </c>
      <c r="BU141" s="10">
        <v>105823.49991337328</v>
      </c>
      <c r="BV141" s="10">
        <v>65834.294325214083</v>
      </c>
      <c r="BW141" s="10">
        <v>36478.223631785615</v>
      </c>
      <c r="BX141" s="10">
        <v>16358.019950718952</v>
      </c>
      <c r="BY141" s="10">
        <v>84215.337936212542</v>
      </c>
      <c r="BZ141" s="10">
        <v>55740.511582379906</v>
      </c>
      <c r="CA141" s="10">
        <v>68867.82642157987</v>
      </c>
      <c r="CB141" s="10">
        <v>20208.315536077404</v>
      </c>
      <c r="CC141" s="10">
        <v>17172.665820290807</v>
      </c>
      <c r="CD141" s="10">
        <v>17536.72720709036</v>
      </c>
      <c r="CE141" s="10">
        <v>26242.784262381978</v>
      </c>
      <c r="CF141" s="10">
        <v>97330.467896296133</v>
      </c>
      <c r="CG141" s="10">
        <v>42772.261423247102</v>
      </c>
      <c r="CH141" s="10">
        <v>7892.1691584334221</v>
      </c>
      <c r="CI141" s="10">
        <v>33301.901918956224</v>
      </c>
      <c r="CJ141" s="10">
        <v>13965.142511516653</v>
      </c>
      <c r="CK141" s="10">
        <v>28680.003810425216</v>
      </c>
      <c r="CL141" s="10">
        <v>51641.481165981488</v>
      </c>
      <c r="CM141" s="10">
        <v>17998.426646200627</v>
      </c>
      <c r="CN141" s="10">
        <v>9903.6678253760238</v>
      </c>
      <c r="CO141" s="10">
        <v>52839.387053198516</v>
      </c>
      <c r="CP141" s="10">
        <v>12808.174417554177</v>
      </c>
      <c r="CQ141" s="10">
        <v>54329.34919466469</v>
      </c>
      <c r="CR141" s="10">
        <v>14578.785909486705</v>
      </c>
      <c r="CS141" s="10">
        <v>12451.148400710312</v>
      </c>
      <c r="CT141" s="10">
        <v>9230.1846848803707</v>
      </c>
      <c r="CU141" s="10">
        <v>40803.619554015968</v>
      </c>
      <c r="CV141" s="10">
        <v>12304.934813325581</v>
      </c>
      <c r="CW141" s="10">
        <v>14193.648420753749</v>
      </c>
      <c r="CX141" s="10">
        <v>519753.5507922807</v>
      </c>
      <c r="CY141" s="10">
        <v>155903.1121288366</v>
      </c>
      <c r="CZ141" s="10">
        <v>76371.667802735581</v>
      </c>
      <c r="DA141" s="10">
        <v>28919.272159676064</v>
      </c>
      <c r="DB141" s="10">
        <v>421283.26852681505</v>
      </c>
      <c r="DC141" s="10">
        <v>10975.096368353243</v>
      </c>
      <c r="DD141" s="10">
        <v>86161.190326064287</v>
      </c>
      <c r="DE141" s="10">
        <v>18907.801083840986</v>
      </c>
      <c r="DF141" s="10">
        <v>12145.857985643257</v>
      </c>
      <c r="DG141" s="10">
        <v>2903.7667058474299</v>
      </c>
      <c r="DH141" s="10">
        <v>28937.048480566631</v>
      </c>
      <c r="DI141" s="10">
        <v>134601.93767581144</v>
      </c>
      <c r="DJ141" s="10">
        <v>75378.960556169783</v>
      </c>
      <c r="DK141" s="10">
        <v>20705.665728131171</v>
      </c>
      <c r="DL141" s="10">
        <v>284265.384967227</v>
      </c>
      <c r="DM141" s="10">
        <v>153199.56483024108</v>
      </c>
      <c r="DN141" s="10">
        <v>58706.642014023841</v>
      </c>
      <c r="DO141" s="10">
        <v>4871032.3766106972</v>
      </c>
      <c r="DP141" s="10">
        <v>37164.272292872796</v>
      </c>
      <c r="DQ141" s="10">
        <v>816981.28834778536</v>
      </c>
      <c r="DR141" s="10">
        <v>416958.5015210174</v>
      </c>
      <c r="DS141" s="10">
        <v>24502.742864824053</v>
      </c>
      <c r="DT141" s="10">
        <v>285909.33482179436</v>
      </c>
      <c r="DU141" s="10">
        <v>55340.841053700773</v>
      </c>
      <c r="DV141" s="10">
        <v>158467.60652438781</v>
      </c>
      <c r="DW141" s="10">
        <v>82173.681310292464</v>
      </c>
      <c r="DX141" s="10">
        <v>33842.320947104577</v>
      </c>
      <c r="DY141" s="10">
        <v>19120.728699567055</v>
      </c>
      <c r="DZ141" s="10">
        <v>47770.693216406995</v>
      </c>
      <c r="EA141" s="10">
        <v>249460.50113172841</v>
      </c>
      <c r="EB141" s="10">
        <v>25684.017715983999</v>
      </c>
      <c r="EC141" s="10">
        <v>80658.310937731614</v>
      </c>
      <c r="ED141" s="10">
        <v>94834.060798578794</v>
      </c>
      <c r="EE141" s="10">
        <v>9040.257714194142</v>
      </c>
      <c r="EF141" s="10">
        <v>103866.77971862347</v>
      </c>
      <c r="EG141" s="10">
        <v>25502.815546011279</v>
      </c>
      <c r="EH141" s="10">
        <v>13276.796018030202</v>
      </c>
      <c r="EI141" s="10">
        <v>6371.6182621761091</v>
      </c>
      <c r="EJ141" s="10">
        <v>46435.022292169073</v>
      </c>
      <c r="EK141" s="10">
        <v>7597.8292012290831</v>
      </c>
      <c r="EL141" s="10">
        <v>1194161.42821874</v>
      </c>
      <c r="EM141" s="11">
        <v>13926991.081174843</v>
      </c>
      <c r="EN141" s="10">
        <v>1527499.2825434241</v>
      </c>
      <c r="EO141" s="10">
        <v>5851973.30523952</v>
      </c>
      <c r="EP141" s="10">
        <v>0</v>
      </c>
      <c r="EQ141" s="11">
        <v>7379472.5877829436</v>
      </c>
      <c r="ER141" s="10">
        <v>0</v>
      </c>
      <c r="ES141" s="10">
        <v>0</v>
      </c>
      <c r="ET141" s="11">
        <v>0</v>
      </c>
      <c r="EU141" s="10">
        <v>2280558.1428029863</v>
      </c>
      <c r="EV141" s="11">
        <v>9660030.730585929</v>
      </c>
      <c r="EW141" s="10">
        <v>4648659.3571078833</v>
      </c>
      <c r="EX141" s="11">
        <v>19241395.51843518</v>
      </c>
      <c r="EY141" s="12">
        <v>303033.06378229335</v>
      </c>
    </row>
    <row r="142" spans="1:155" s="13" customFormat="1" ht="14.15" customHeight="1" x14ac:dyDescent="0.25">
      <c r="A142" s="23"/>
      <c r="B142" s="8" t="s">
        <v>146</v>
      </c>
      <c r="C142" s="9" t="s">
        <v>297</v>
      </c>
      <c r="D142" s="10">
        <v>66326.914221155734</v>
      </c>
      <c r="E142" s="10">
        <v>3764.1485352191867</v>
      </c>
      <c r="F142" s="10">
        <v>32198.701111022889</v>
      </c>
      <c r="G142" s="10">
        <v>8134.8366811170654</v>
      </c>
      <c r="H142" s="10">
        <v>3972.4040241721418</v>
      </c>
      <c r="I142" s="10">
        <v>28191.57240257931</v>
      </c>
      <c r="J142" s="10">
        <v>24736.410777067424</v>
      </c>
      <c r="K142" s="10">
        <v>8104.5736458319507</v>
      </c>
      <c r="L142" s="10">
        <v>6512.2768292022138</v>
      </c>
      <c r="M142" s="10">
        <v>8115.6977701171973</v>
      </c>
      <c r="N142" s="10">
        <v>0</v>
      </c>
      <c r="O142" s="10">
        <v>3348.406367446285</v>
      </c>
      <c r="P142" s="10">
        <v>2952.9019006360672</v>
      </c>
      <c r="Q142" s="10">
        <v>3582.9188532445805</v>
      </c>
      <c r="R142" s="10">
        <v>622.28098970218696</v>
      </c>
      <c r="S142" s="10">
        <v>2890.7991225262604</v>
      </c>
      <c r="T142" s="10">
        <v>2280.6580509235941</v>
      </c>
      <c r="U142" s="10">
        <v>3954.7593082762446</v>
      </c>
      <c r="V142" s="10">
        <v>867.87258126723032</v>
      </c>
      <c r="W142" s="10">
        <v>1380.8540255806411</v>
      </c>
      <c r="X142" s="10">
        <v>1136.4913910812561</v>
      </c>
      <c r="Y142" s="10">
        <v>3851.025849423454</v>
      </c>
      <c r="Z142" s="10">
        <v>5537.9862487722767</v>
      </c>
      <c r="AA142" s="10">
        <v>2751.3790960092156</v>
      </c>
      <c r="AB142" s="10">
        <v>12793.833131501935</v>
      </c>
      <c r="AC142" s="10">
        <v>9342.1672108186649</v>
      </c>
      <c r="AD142" s="10">
        <v>1605.9109786285758</v>
      </c>
      <c r="AE142" s="10">
        <v>1663.5595354559114</v>
      </c>
      <c r="AF142" s="10">
        <v>2831.56812743506</v>
      </c>
      <c r="AG142" s="10">
        <v>4683.9494910860767</v>
      </c>
      <c r="AH142" s="10">
        <v>10783.763375583039</v>
      </c>
      <c r="AI142" s="10">
        <v>5787.6721409556685</v>
      </c>
      <c r="AJ142" s="10">
        <v>6236.7930837188042</v>
      </c>
      <c r="AK142" s="10">
        <v>8795.0741037799835</v>
      </c>
      <c r="AL142" s="10">
        <v>5520.1717417727759</v>
      </c>
      <c r="AM142" s="10">
        <v>11061.355264206517</v>
      </c>
      <c r="AN142" s="10">
        <v>6044.72919135959</v>
      </c>
      <c r="AO142" s="10">
        <v>3464.3928487101648</v>
      </c>
      <c r="AP142" s="10">
        <v>11984.153089525322</v>
      </c>
      <c r="AQ142" s="10">
        <v>4065.8569731382131</v>
      </c>
      <c r="AR142" s="10">
        <v>12601.634025423504</v>
      </c>
      <c r="AS142" s="10">
        <v>4248.5551201775334</v>
      </c>
      <c r="AT142" s="10">
        <v>1149.0734236924438</v>
      </c>
      <c r="AU142" s="10">
        <v>3411.8116880483767</v>
      </c>
      <c r="AV142" s="10">
        <v>10041.139675437598</v>
      </c>
      <c r="AW142" s="10">
        <v>5684.5122259243799</v>
      </c>
      <c r="AX142" s="10">
        <v>3215.173063219564</v>
      </c>
      <c r="AY142" s="10">
        <v>9917.117560003795</v>
      </c>
      <c r="AZ142" s="10">
        <v>3923.610813582718</v>
      </c>
      <c r="BA142" s="10">
        <v>5150.8471552945102</v>
      </c>
      <c r="BB142" s="10">
        <v>13109.737007300098</v>
      </c>
      <c r="BC142" s="10">
        <v>10144.644742218934</v>
      </c>
      <c r="BD142" s="10">
        <v>5691.2424292972682</v>
      </c>
      <c r="BE142" s="10">
        <v>8204.8311064396421</v>
      </c>
      <c r="BF142" s="10">
        <v>6096.6810498249233</v>
      </c>
      <c r="BG142" s="10">
        <v>2705.0651021850322</v>
      </c>
      <c r="BH142" s="10">
        <v>3496.0605135033388</v>
      </c>
      <c r="BI142" s="10">
        <v>3231.9323052359441</v>
      </c>
      <c r="BJ142" s="10">
        <v>11806.434265708975</v>
      </c>
      <c r="BK142" s="10">
        <v>37566.150075275662</v>
      </c>
      <c r="BL142" s="10">
        <v>2488.1760295757595</v>
      </c>
      <c r="BM142" s="10">
        <v>13574.492445404228</v>
      </c>
      <c r="BN142" s="10">
        <v>6930.6328167975826</v>
      </c>
      <c r="BO142" s="10">
        <v>24533.375138643474</v>
      </c>
      <c r="BP142" s="10">
        <v>4424.2933925690595</v>
      </c>
      <c r="BQ142" s="10">
        <v>4336.5230432396274</v>
      </c>
      <c r="BR142" s="10">
        <v>3479.2965244305233</v>
      </c>
      <c r="BS142" s="10">
        <v>6470.0440599456733</v>
      </c>
      <c r="BT142" s="10">
        <v>1550.1546175913868</v>
      </c>
      <c r="BU142" s="10">
        <v>21033.631060244024</v>
      </c>
      <c r="BV142" s="10">
        <v>7097.117461714749</v>
      </c>
      <c r="BW142" s="10">
        <v>4075.7194957921847</v>
      </c>
      <c r="BX142" s="10">
        <v>1920.1122247554554</v>
      </c>
      <c r="BY142" s="10">
        <v>7945.4531616205359</v>
      </c>
      <c r="BZ142" s="10">
        <v>27881.683146736956</v>
      </c>
      <c r="CA142" s="10">
        <v>0</v>
      </c>
      <c r="CB142" s="10">
        <v>1615.4892123404784</v>
      </c>
      <c r="CC142" s="10">
        <v>5292.3245793433925</v>
      </c>
      <c r="CD142" s="10">
        <v>5230.4897559909987</v>
      </c>
      <c r="CE142" s="10">
        <v>3586.83041011981</v>
      </c>
      <c r="CF142" s="10">
        <v>6820.319816489613</v>
      </c>
      <c r="CG142" s="10">
        <v>6884.4938616270183</v>
      </c>
      <c r="CH142" s="10">
        <v>0</v>
      </c>
      <c r="CI142" s="10">
        <v>6689.9659496420445</v>
      </c>
      <c r="CJ142" s="10">
        <v>5125.8481787938636</v>
      </c>
      <c r="CK142" s="10">
        <v>10042.076678932957</v>
      </c>
      <c r="CL142" s="10">
        <v>7180.0806219534625</v>
      </c>
      <c r="CM142" s="10">
        <v>1242.4096124821806</v>
      </c>
      <c r="CN142" s="10">
        <v>2632.3860885739668</v>
      </c>
      <c r="CO142" s="10">
        <v>15650.001609091214</v>
      </c>
      <c r="CP142" s="10">
        <v>1322.3692517141064</v>
      </c>
      <c r="CQ142" s="10">
        <v>4774.1610636870246</v>
      </c>
      <c r="CR142" s="10">
        <v>8255.0004867367825</v>
      </c>
      <c r="CS142" s="10">
        <v>0</v>
      </c>
      <c r="CT142" s="10">
        <v>0</v>
      </c>
      <c r="CU142" s="10">
        <v>53532.452517919177</v>
      </c>
      <c r="CV142" s="10">
        <v>1087.8009201898963</v>
      </c>
      <c r="CW142" s="10">
        <v>2774.1171057492174</v>
      </c>
      <c r="CX142" s="10">
        <v>97168.604330847142</v>
      </c>
      <c r="CY142" s="10">
        <v>0</v>
      </c>
      <c r="CZ142" s="10">
        <v>0</v>
      </c>
      <c r="DA142" s="10">
        <v>0</v>
      </c>
      <c r="DB142" s="10">
        <v>95023.494935430557</v>
      </c>
      <c r="DC142" s="10">
        <v>14303.246153074688</v>
      </c>
      <c r="DD142" s="10">
        <v>27773.807227321595</v>
      </c>
      <c r="DE142" s="10">
        <v>24640.077341418448</v>
      </c>
      <c r="DF142" s="10">
        <v>3655.0213674022971</v>
      </c>
      <c r="DG142" s="10">
        <v>1266.7372520146373</v>
      </c>
      <c r="DH142" s="10">
        <v>6493.5204694496415</v>
      </c>
      <c r="DI142" s="10">
        <v>11321.622862559279</v>
      </c>
      <c r="DJ142" s="10">
        <v>2194.4017297623805</v>
      </c>
      <c r="DK142" s="10">
        <v>5158.9668357318833</v>
      </c>
      <c r="DL142" s="10">
        <v>15953.254914255347</v>
      </c>
      <c r="DM142" s="10">
        <v>30316.966757883696</v>
      </c>
      <c r="DN142" s="10">
        <v>5276.9227588942158</v>
      </c>
      <c r="DO142" s="10">
        <v>43043.048411278498</v>
      </c>
      <c r="DP142" s="10">
        <v>4902.7539226333538</v>
      </c>
      <c r="DQ142" s="10">
        <v>6167.0892706949908</v>
      </c>
      <c r="DR142" s="10">
        <v>67265.595437167663</v>
      </c>
      <c r="DS142" s="10">
        <v>5629.2601654266564</v>
      </c>
      <c r="DT142" s="10">
        <v>21907.563941462642</v>
      </c>
      <c r="DU142" s="10">
        <v>9425.6004784169818</v>
      </c>
      <c r="DV142" s="10">
        <v>11941.588898409416</v>
      </c>
      <c r="DW142" s="10">
        <v>12402.878804085591</v>
      </c>
      <c r="DX142" s="10">
        <v>1344.3922906087307</v>
      </c>
      <c r="DY142" s="10">
        <v>637.46795765410718</v>
      </c>
      <c r="DZ142" s="10">
        <v>3453.2590865906827</v>
      </c>
      <c r="EA142" s="10">
        <v>11250.810551554796</v>
      </c>
      <c r="EB142" s="10">
        <v>9003.4523781274802</v>
      </c>
      <c r="EC142" s="10">
        <v>39378.57043526585</v>
      </c>
      <c r="ED142" s="10">
        <v>15010.69634411368</v>
      </c>
      <c r="EE142" s="10">
        <v>1713.0874462006918</v>
      </c>
      <c r="EF142" s="10">
        <v>2403.4084150704612</v>
      </c>
      <c r="EG142" s="10">
        <v>2051.3424933729698</v>
      </c>
      <c r="EH142" s="10">
        <v>1116.43468272172</v>
      </c>
      <c r="EI142" s="10">
        <v>803.12355424999146</v>
      </c>
      <c r="EJ142" s="10">
        <v>1796.4402604294814</v>
      </c>
      <c r="EK142" s="10">
        <v>690.40056279554415</v>
      </c>
      <c r="EL142" s="10">
        <v>47349.423784272694</v>
      </c>
      <c r="EM142" s="11">
        <v>1441990.7302669338</v>
      </c>
      <c r="EN142" s="10">
        <v>0</v>
      </c>
      <c r="EO142" s="10">
        <v>0</v>
      </c>
      <c r="EP142" s="10">
        <v>2824243.1514505348</v>
      </c>
      <c r="EQ142" s="11">
        <v>2824243.1514505348</v>
      </c>
      <c r="ER142" s="10">
        <v>0</v>
      </c>
      <c r="ES142" s="10">
        <v>0</v>
      </c>
      <c r="ET142" s="11">
        <v>0</v>
      </c>
      <c r="EU142" s="10">
        <v>0</v>
      </c>
      <c r="EV142" s="11">
        <v>2824243.1514505348</v>
      </c>
      <c r="EW142" s="10">
        <v>0</v>
      </c>
      <c r="EX142" s="11">
        <v>4320367.3533953037</v>
      </c>
      <c r="EY142" s="12">
        <v>54133.471677835099</v>
      </c>
    </row>
    <row r="143" spans="1:155" s="13" customFormat="1" ht="14.15" customHeight="1" x14ac:dyDescent="0.25">
      <c r="A143" s="23"/>
      <c r="B143" s="8" t="s">
        <v>147</v>
      </c>
      <c r="C143" s="9" t="s">
        <v>298</v>
      </c>
      <c r="D143" s="10">
        <v>121835.1390806453</v>
      </c>
      <c r="E143" s="10">
        <v>12990.646611248696</v>
      </c>
      <c r="F143" s="10">
        <v>57588.0504899882</v>
      </c>
      <c r="G143" s="10">
        <v>28074.553269046679</v>
      </c>
      <c r="H143" s="10">
        <v>13709.36784037343</v>
      </c>
      <c r="I143" s="10">
        <v>30643.917479324864</v>
      </c>
      <c r="J143" s="10">
        <v>28206.73804801263</v>
      </c>
      <c r="K143" s="10">
        <v>49864.732478085469</v>
      </c>
      <c r="L143" s="10">
        <v>16169.084024437951</v>
      </c>
      <c r="M143" s="10">
        <v>11287.312322227002</v>
      </c>
      <c r="N143" s="10">
        <v>6374.4251632743726</v>
      </c>
      <c r="O143" s="10">
        <v>19439.977754245152</v>
      </c>
      <c r="P143" s="10">
        <v>15064.882088925</v>
      </c>
      <c r="Q143" s="10">
        <v>11892.690101142307</v>
      </c>
      <c r="R143" s="10">
        <v>813.31978745721676</v>
      </c>
      <c r="S143" s="10">
        <v>11949.989103015276</v>
      </c>
      <c r="T143" s="10">
        <v>9445.7545223128564</v>
      </c>
      <c r="U143" s="10">
        <v>21801.493773186543</v>
      </c>
      <c r="V143" s="10">
        <v>1973.7885978384622</v>
      </c>
      <c r="W143" s="10">
        <v>1447.5106800984149</v>
      </c>
      <c r="X143" s="10">
        <v>4128.0501827003218</v>
      </c>
      <c r="Y143" s="10">
        <v>35661.627366924775</v>
      </c>
      <c r="Z143" s="10">
        <v>10717.5661648473</v>
      </c>
      <c r="AA143" s="10">
        <v>11264.559680898004</v>
      </c>
      <c r="AB143" s="10">
        <v>38259.103145923626</v>
      </c>
      <c r="AC143" s="10">
        <v>31029.132069488303</v>
      </c>
      <c r="AD143" s="10">
        <v>2781.0212762368451</v>
      </c>
      <c r="AE143" s="10">
        <v>1850.8219330066286</v>
      </c>
      <c r="AF143" s="10">
        <v>4905.5178444258327</v>
      </c>
      <c r="AG143" s="10">
        <v>3284.4659593862812</v>
      </c>
      <c r="AH143" s="10">
        <v>29528.53095622603</v>
      </c>
      <c r="AI143" s="10">
        <v>5839.8166150594643</v>
      </c>
      <c r="AJ143" s="10">
        <v>14479.375835599891</v>
      </c>
      <c r="AK143" s="10">
        <v>46626.144050270312</v>
      </c>
      <c r="AL143" s="10">
        <v>13015.424338390647</v>
      </c>
      <c r="AM143" s="10">
        <v>26906.921434919779</v>
      </c>
      <c r="AN143" s="10">
        <v>24094.51118195225</v>
      </c>
      <c r="AO143" s="10">
        <v>18255.297758023644</v>
      </c>
      <c r="AP143" s="10">
        <v>14628.05750884985</v>
      </c>
      <c r="AQ143" s="10">
        <v>2252.1320165868988</v>
      </c>
      <c r="AR143" s="10">
        <v>22480.268864189224</v>
      </c>
      <c r="AS143" s="10">
        <v>15313.798929766248</v>
      </c>
      <c r="AT143" s="10">
        <v>5675.9049395120401</v>
      </c>
      <c r="AU143" s="10">
        <v>19127.641801157715</v>
      </c>
      <c r="AV143" s="10">
        <v>11604.983973300634</v>
      </c>
      <c r="AW143" s="10">
        <v>42459.037559068813</v>
      </c>
      <c r="AX143" s="10">
        <v>7742.5930953483412</v>
      </c>
      <c r="AY143" s="10">
        <v>119701.42668342173</v>
      </c>
      <c r="AZ143" s="10">
        <v>7299.6853557756885</v>
      </c>
      <c r="BA143" s="10">
        <v>15719.690936103452</v>
      </c>
      <c r="BB143" s="10">
        <v>63906.357462722342</v>
      </c>
      <c r="BC143" s="10">
        <v>11987.724629361734</v>
      </c>
      <c r="BD143" s="10">
        <v>21412.07510689479</v>
      </c>
      <c r="BE143" s="10">
        <v>44901.032607033128</v>
      </c>
      <c r="BF143" s="10">
        <v>16016.451561708469</v>
      </c>
      <c r="BG143" s="10">
        <v>24293.111636989139</v>
      </c>
      <c r="BH143" s="10">
        <v>7413.5808092843172</v>
      </c>
      <c r="BI143" s="10">
        <v>6188.7639298062368</v>
      </c>
      <c r="BJ143" s="10">
        <v>176943.77121161233</v>
      </c>
      <c r="BK143" s="10">
        <v>56889.379978897181</v>
      </c>
      <c r="BL143" s="10">
        <v>4181.9749963662252</v>
      </c>
      <c r="BM143" s="10">
        <v>37590.16495912824</v>
      </c>
      <c r="BN143" s="10">
        <v>8011.4975577311161</v>
      </c>
      <c r="BO143" s="10">
        <v>114319.90276134024</v>
      </c>
      <c r="BP143" s="10">
        <v>16636.787120558001</v>
      </c>
      <c r="BQ143" s="10">
        <v>17726.590365406759</v>
      </c>
      <c r="BR143" s="10">
        <v>19471.680558745105</v>
      </c>
      <c r="BS143" s="10">
        <v>20030.991442271134</v>
      </c>
      <c r="BT143" s="10">
        <v>5249.9604376653924</v>
      </c>
      <c r="BU143" s="10">
        <v>90176.159544874725</v>
      </c>
      <c r="BV143" s="10">
        <v>34057.07550240714</v>
      </c>
      <c r="BW143" s="10">
        <v>17559.288567894539</v>
      </c>
      <c r="BX143" s="10">
        <v>11763.136255421028</v>
      </c>
      <c r="BY143" s="10">
        <v>64988.430626596317</v>
      </c>
      <c r="BZ143" s="10">
        <v>23761.260555630335</v>
      </c>
      <c r="CA143" s="10">
        <v>691704.43609891343</v>
      </c>
      <c r="CB143" s="10">
        <v>6565.0409535764775</v>
      </c>
      <c r="CC143" s="10">
        <v>8538.9861596939554</v>
      </c>
      <c r="CD143" s="10">
        <v>10365.582248315379</v>
      </c>
      <c r="CE143" s="10">
        <v>25345.307748560765</v>
      </c>
      <c r="CF143" s="10">
        <v>70898.792249250575</v>
      </c>
      <c r="CG143" s="10">
        <v>20290.127132953825</v>
      </c>
      <c r="CH143" s="10">
        <v>9168.1377895338755</v>
      </c>
      <c r="CI143" s="10">
        <v>28318.373960590656</v>
      </c>
      <c r="CJ143" s="10">
        <v>41379.617381199707</v>
      </c>
      <c r="CK143" s="10">
        <v>15018.72238177257</v>
      </c>
      <c r="CL143" s="10">
        <v>336550.53362405824</v>
      </c>
      <c r="CM143" s="10">
        <v>75127.045217714345</v>
      </c>
      <c r="CN143" s="10">
        <v>39406.037433026737</v>
      </c>
      <c r="CO143" s="10">
        <v>30429.229463156968</v>
      </c>
      <c r="CP143" s="10">
        <v>15859.904588765685</v>
      </c>
      <c r="CQ143" s="10">
        <v>25602.807840326201</v>
      </c>
      <c r="CR143" s="10">
        <v>8006.3432547778657</v>
      </c>
      <c r="CS143" s="10">
        <v>4195.9455114167977</v>
      </c>
      <c r="CT143" s="10">
        <v>29344.808962857573</v>
      </c>
      <c r="CU143" s="10">
        <v>45032.675855362722</v>
      </c>
      <c r="CV143" s="10">
        <v>5466.0050709878333</v>
      </c>
      <c r="CW143" s="10">
        <v>4433.6518543352713</v>
      </c>
      <c r="CX143" s="10">
        <v>250920.92211444699</v>
      </c>
      <c r="CY143" s="10">
        <v>64235.489333940946</v>
      </c>
      <c r="CZ143" s="10">
        <v>26432.457952163481</v>
      </c>
      <c r="DA143" s="10">
        <v>14824.937587901622</v>
      </c>
      <c r="DB143" s="10">
        <v>210853.58768781991</v>
      </c>
      <c r="DC143" s="10">
        <v>34211.73506632122</v>
      </c>
      <c r="DD143" s="10">
        <v>64825.589159852432</v>
      </c>
      <c r="DE143" s="10">
        <v>3953.9942204699237</v>
      </c>
      <c r="DF143" s="10">
        <v>22373.332059415668</v>
      </c>
      <c r="DG143" s="10">
        <v>3038.7535971865218</v>
      </c>
      <c r="DH143" s="10">
        <v>6554.9863664889144</v>
      </c>
      <c r="DI143" s="10">
        <v>52356.680503946198</v>
      </c>
      <c r="DJ143" s="10">
        <v>26172.241913503258</v>
      </c>
      <c r="DK143" s="10">
        <v>9723.8102337477958</v>
      </c>
      <c r="DL143" s="10">
        <v>21278.7956661268</v>
      </c>
      <c r="DM143" s="10">
        <v>207312.7428098094</v>
      </c>
      <c r="DN143" s="10">
        <v>201550.46481210095</v>
      </c>
      <c r="DO143" s="10">
        <v>405426.2257543382</v>
      </c>
      <c r="DP143" s="10">
        <v>8127.523588806027</v>
      </c>
      <c r="DQ143" s="10">
        <v>114988.8052376008</v>
      </c>
      <c r="DR143" s="10">
        <v>490249.30010204349</v>
      </c>
      <c r="DS143" s="10">
        <v>5959.3922385690003</v>
      </c>
      <c r="DT143" s="10">
        <v>2505998.3990751221</v>
      </c>
      <c r="DU143" s="10">
        <v>20869.771847319869</v>
      </c>
      <c r="DV143" s="10">
        <v>105653.4015432412</v>
      </c>
      <c r="DW143" s="10">
        <v>50358.023848556099</v>
      </c>
      <c r="DX143" s="10">
        <v>31391.242542510965</v>
      </c>
      <c r="DY143" s="10">
        <v>8105.9779991078003</v>
      </c>
      <c r="DZ143" s="10">
        <v>40974.990630144785</v>
      </c>
      <c r="EA143" s="10">
        <v>135598.17937295779</v>
      </c>
      <c r="EB143" s="10">
        <v>64379.503888428182</v>
      </c>
      <c r="EC143" s="10">
        <v>243675.2127197824</v>
      </c>
      <c r="ED143" s="10">
        <v>96874.334907678334</v>
      </c>
      <c r="EE143" s="10">
        <v>4689.8175277862474</v>
      </c>
      <c r="EF143" s="10">
        <v>13985.415104997064</v>
      </c>
      <c r="EG143" s="10">
        <v>15698.573391541595</v>
      </c>
      <c r="EH143" s="10">
        <v>28980.798279041712</v>
      </c>
      <c r="EI143" s="10">
        <v>1371.4366371024551</v>
      </c>
      <c r="EJ143" s="10">
        <v>2691.452832332292</v>
      </c>
      <c r="EK143" s="10">
        <v>7206.9588808194976</v>
      </c>
      <c r="EL143" s="10">
        <v>1774844.1991824899</v>
      </c>
      <c r="EM143" s="11">
        <v>10938451.203857299</v>
      </c>
      <c r="EN143" s="10">
        <v>369897.08556025999</v>
      </c>
      <c r="EO143" s="10">
        <v>2804592.2396817198</v>
      </c>
      <c r="EP143" s="10">
        <v>317860171.46443588</v>
      </c>
      <c r="EQ143" s="11">
        <v>321034660.78967786</v>
      </c>
      <c r="ER143" s="10">
        <v>0</v>
      </c>
      <c r="ES143" s="10">
        <v>0</v>
      </c>
      <c r="ET143" s="11">
        <v>0</v>
      </c>
      <c r="EU143" s="10">
        <v>624964.90256249998</v>
      </c>
      <c r="EV143" s="11">
        <v>321659625.69224036</v>
      </c>
      <c r="EW143" s="10">
        <v>656617.01102500001</v>
      </c>
      <c r="EX143" s="11">
        <v>332062426.75641775</v>
      </c>
      <c r="EY143" s="12">
        <v>120966.87134510651</v>
      </c>
    </row>
    <row r="144" spans="1:155" s="18" customFormat="1" ht="14.15" customHeight="1" x14ac:dyDescent="0.25">
      <c r="A144" s="24"/>
      <c r="B144" s="15" t="s">
        <v>314</v>
      </c>
      <c r="C144" s="16" t="s">
        <v>315</v>
      </c>
      <c r="D144" s="11">
        <v>167243192.46594852</v>
      </c>
      <c r="E144" s="11">
        <v>11657899.953767845</v>
      </c>
      <c r="F144" s="11">
        <v>140610350.68052539</v>
      </c>
      <c r="G144" s="11">
        <v>34391084.142132968</v>
      </c>
      <c r="H144" s="11">
        <v>16722786.768345468</v>
      </c>
      <c r="I144" s="11">
        <v>114130876.60085866</v>
      </c>
      <c r="J144" s="11">
        <v>47715343.526088096</v>
      </c>
      <c r="K144" s="11">
        <v>50935450.46464818</v>
      </c>
      <c r="L144" s="11">
        <v>25241162.354895145</v>
      </c>
      <c r="M144" s="11">
        <v>27079358.959147491</v>
      </c>
      <c r="N144" s="11">
        <v>8345413.4305959493</v>
      </c>
      <c r="O144" s="11">
        <v>79799682.436720148</v>
      </c>
      <c r="P144" s="11">
        <v>74656623.30219166</v>
      </c>
      <c r="Q144" s="11">
        <v>65077938.490645885</v>
      </c>
      <c r="R144" s="11">
        <v>8862680.1123942211</v>
      </c>
      <c r="S144" s="11">
        <v>98801109.934491575</v>
      </c>
      <c r="T144" s="11">
        <v>34189213.878994569</v>
      </c>
      <c r="U144" s="11">
        <v>64222022.300211243</v>
      </c>
      <c r="V144" s="11">
        <v>17891390.284314618</v>
      </c>
      <c r="W144" s="11">
        <v>24954449.580764908</v>
      </c>
      <c r="X144" s="11">
        <v>18720100.863081906</v>
      </c>
      <c r="Y144" s="11">
        <v>72004014.025677174</v>
      </c>
      <c r="Z144" s="11">
        <v>38674426.175719664</v>
      </c>
      <c r="AA144" s="11">
        <v>52093124.157249026</v>
      </c>
      <c r="AB144" s="11">
        <v>22654221.100178394</v>
      </c>
      <c r="AC144" s="11">
        <v>205104248.68171334</v>
      </c>
      <c r="AD144" s="11">
        <v>20673600.772131369</v>
      </c>
      <c r="AE144" s="11">
        <v>15081166.458541147</v>
      </c>
      <c r="AF144" s="11">
        <v>24748120.911317721</v>
      </c>
      <c r="AG144" s="11">
        <v>30878230.059115835</v>
      </c>
      <c r="AH144" s="11">
        <v>137428036.89833868</v>
      </c>
      <c r="AI144" s="11">
        <v>52298261.717690945</v>
      </c>
      <c r="AJ144" s="11">
        <v>43816515.431665778</v>
      </c>
      <c r="AK144" s="11">
        <v>98879583.682403579</v>
      </c>
      <c r="AL144" s="11">
        <v>46051835.356196083</v>
      </c>
      <c r="AM144" s="11">
        <v>97179307.09137626</v>
      </c>
      <c r="AN144" s="11">
        <v>40350262.650995061</v>
      </c>
      <c r="AO144" s="11">
        <v>86165580.707079872</v>
      </c>
      <c r="AP144" s="11">
        <v>291758141.4717958</v>
      </c>
      <c r="AQ144" s="11">
        <v>33958536.585324936</v>
      </c>
      <c r="AR144" s="11">
        <v>179887933.19434497</v>
      </c>
      <c r="AS144" s="11">
        <v>51210496.098976336</v>
      </c>
      <c r="AT144" s="11">
        <v>16231159.098229216</v>
      </c>
      <c r="AU144" s="11">
        <v>44241128.499411419</v>
      </c>
      <c r="AV144" s="11">
        <v>122661707.83259295</v>
      </c>
      <c r="AW144" s="11">
        <v>134929391.47422105</v>
      </c>
      <c r="AX144" s="11">
        <v>25931309.919286899</v>
      </c>
      <c r="AY144" s="11">
        <v>117682336.77630287</v>
      </c>
      <c r="AZ144" s="11">
        <v>56462437.450176433</v>
      </c>
      <c r="BA144" s="11">
        <v>61376920.840872496</v>
      </c>
      <c r="BB144" s="11">
        <v>167618452.34858981</v>
      </c>
      <c r="BC144" s="11">
        <v>79353005.647286698</v>
      </c>
      <c r="BD144" s="11">
        <v>68030868.833531544</v>
      </c>
      <c r="BE144" s="11">
        <v>88340475.169071212</v>
      </c>
      <c r="BF144" s="11">
        <v>47367196.671519041</v>
      </c>
      <c r="BG144" s="11">
        <v>17073248.921272334</v>
      </c>
      <c r="BH144" s="11">
        <v>20730125.295468125</v>
      </c>
      <c r="BI144" s="11">
        <v>27414181.66631284</v>
      </c>
      <c r="BJ144" s="11">
        <v>130131425.24181101</v>
      </c>
      <c r="BK144" s="11">
        <v>425022275.51282072</v>
      </c>
      <c r="BL144" s="11">
        <v>21452415.976995844</v>
      </c>
      <c r="BM144" s="11">
        <v>191091885.60040417</v>
      </c>
      <c r="BN144" s="11">
        <v>134959415.37994626</v>
      </c>
      <c r="BO144" s="11">
        <v>258377048.1075187</v>
      </c>
      <c r="BP144" s="11">
        <v>36109937.724938437</v>
      </c>
      <c r="BQ144" s="11">
        <v>36677583.771109179</v>
      </c>
      <c r="BR144" s="11">
        <v>48964223.790359333</v>
      </c>
      <c r="BS144" s="11">
        <v>60117052.390994549</v>
      </c>
      <c r="BT144" s="11">
        <v>18103658.380470164</v>
      </c>
      <c r="BU144" s="11">
        <v>132871557.27350402</v>
      </c>
      <c r="BV144" s="11">
        <v>96440763.852334172</v>
      </c>
      <c r="BW144" s="11">
        <v>35530750.908612944</v>
      </c>
      <c r="BX144" s="11">
        <v>23856638.150152091</v>
      </c>
      <c r="BY144" s="11">
        <v>88926311.997140124</v>
      </c>
      <c r="BZ144" s="11">
        <v>215185272.59277022</v>
      </c>
      <c r="CA144" s="11">
        <v>186353225.52031204</v>
      </c>
      <c r="CB144" s="11">
        <v>25834848.531955369</v>
      </c>
      <c r="CC144" s="11">
        <v>43526683.12030381</v>
      </c>
      <c r="CD144" s="11">
        <v>47089161.974617884</v>
      </c>
      <c r="CE144" s="11">
        <v>43316455.519341029</v>
      </c>
      <c r="CF144" s="11">
        <v>110573822.290925</v>
      </c>
      <c r="CG144" s="11">
        <v>113447872.87432069</v>
      </c>
      <c r="CH144" s="11">
        <v>30700242.255773507</v>
      </c>
      <c r="CI144" s="11">
        <v>87801590.961036474</v>
      </c>
      <c r="CJ144" s="11">
        <v>30982175.414962064</v>
      </c>
      <c r="CK144" s="11">
        <v>160480614.7320061</v>
      </c>
      <c r="CL144" s="11">
        <v>102434094.10609064</v>
      </c>
      <c r="CM144" s="11">
        <v>18723962.862439696</v>
      </c>
      <c r="CN144" s="11">
        <v>40898689.237385951</v>
      </c>
      <c r="CO144" s="11">
        <v>199127561.35064733</v>
      </c>
      <c r="CP144" s="11">
        <v>16018439.282620389</v>
      </c>
      <c r="CQ144" s="11">
        <v>42371713.4468702</v>
      </c>
      <c r="CR144" s="11">
        <v>19920545.994723123</v>
      </c>
      <c r="CS144" s="11">
        <v>9569012.1574982591</v>
      </c>
      <c r="CT144" s="11">
        <v>7465703.5024171481</v>
      </c>
      <c r="CU144" s="11">
        <v>361390935.4931426</v>
      </c>
      <c r="CV144" s="11">
        <v>24462172.938878376</v>
      </c>
      <c r="CW144" s="11">
        <v>9196531.8415002152</v>
      </c>
      <c r="CX144" s="11">
        <v>623512050.29221654</v>
      </c>
      <c r="CY144" s="11">
        <v>241436885.2375862</v>
      </c>
      <c r="CZ144" s="11">
        <v>77272549.334037378</v>
      </c>
      <c r="DA144" s="11">
        <v>75856611.098256335</v>
      </c>
      <c r="DB144" s="11">
        <v>223243295.39041692</v>
      </c>
      <c r="DC144" s="11">
        <v>25515243.411930714</v>
      </c>
      <c r="DD144" s="11">
        <v>194261898.23694438</v>
      </c>
      <c r="DE144" s="11">
        <v>40875994.643635757</v>
      </c>
      <c r="DF144" s="11">
        <v>38736871.985774219</v>
      </c>
      <c r="DG144" s="11">
        <v>5034494.1842752276</v>
      </c>
      <c r="DH144" s="11">
        <v>39922065.486045256</v>
      </c>
      <c r="DI144" s="11">
        <v>33992241.502105802</v>
      </c>
      <c r="DJ144" s="11">
        <v>11980693.397939391</v>
      </c>
      <c r="DK144" s="11">
        <v>28101526.581187189</v>
      </c>
      <c r="DL144" s="11">
        <v>109874153.32011379</v>
      </c>
      <c r="DM144" s="11">
        <v>66096009.517650016</v>
      </c>
      <c r="DN144" s="11">
        <v>66759795.591264203</v>
      </c>
      <c r="DO144" s="11">
        <v>193785084.26954764</v>
      </c>
      <c r="DP144" s="11">
        <v>9362523.8848416526</v>
      </c>
      <c r="DQ144" s="11">
        <v>35115146.447940484</v>
      </c>
      <c r="DR144" s="11">
        <v>106602487.64789042</v>
      </c>
      <c r="DS144" s="11">
        <v>10228622.801406801</v>
      </c>
      <c r="DT144" s="11">
        <v>221668376.5506421</v>
      </c>
      <c r="DU144" s="11">
        <v>30992214.839754391</v>
      </c>
      <c r="DV144" s="11">
        <v>93853791.265077949</v>
      </c>
      <c r="DW144" s="11">
        <v>32726122.93333175</v>
      </c>
      <c r="DX144" s="11">
        <v>6178117.0840129089</v>
      </c>
      <c r="DY144" s="11">
        <v>4196324.249314487</v>
      </c>
      <c r="DZ144" s="11">
        <v>25698272.061699294</v>
      </c>
      <c r="EA144" s="11">
        <v>35059676.265676565</v>
      </c>
      <c r="EB144" s="11">
        <v>40596463.149810448</v>
      </c>
      <c r="EC144" s="11">
        <v>58582018.077560268</v>
      </c>
      <c r="ED144" s="11">
        <v>116456142.69219209</v>
      </c>
      <c r="EE144" s="11">
        <v>1496597.0058054018</v>
      </c>
      <c r="EF144" s="11">
        <v>10454642.115932403</v>
      </c>
      <c r="EG144" s="11">
        <v>7809359.5853149444</v>
      </c>
      <c r="EH144" s="11">
        <v>5774187.6664102003</v>
      </c>
      <c r="EI144" s="11">
        <v>1960933.5535327822</v>
      </c>
      <c r="EJ144" s="11">
        <v>8741765.2524627168</v>
      </c>
      <c r="EK144" s="11">
        <v>1010194.2759580333</v>
      </c>
      <c r="EL144" s="11">
        <v>134355689.76592019</v>
      </c>
      <c r="EM144" s="11">
        <v>10648269124.917814</v>
      </c>
      <c r="EN144" s="11">
        <v>452228451.5550077</v>
      </c>
      <c r="EO144" s="11">
        <v>1533139381.0837414</v>
      </c>
      <c r="EP144" s="11">
        <v>731817933.36840189</v>
      </c>
      <c r="EQ144" s="11">
        <v>2717185766.0071507</v>
      </c>
      <c r="ER144" s="11">
        <v>2377506059.9896283</v>
      </c>
      <c r="ES144" s="11">
        <v>106392893.97023626</v>
      </c>
      <c r="ET144" s="11">
        <v>2483898953.9598651</v>
      </c>
      <c r="EU144" s="11">
        <v>1366658525.7881322</v>
      </c>
      <c r="EV144" s="11">
        <v>6567743245.7551527</v>
      </c>
      <c r="EW144" s="11">
        <v>1220269786.5340734</v>
      </c>
      <c r="EX144" s="11">
        <v>16016270834.410656</v>
      </c>
      <c r="EY144" s="17">
        <v>20528250.271773573</v>
      </c>
    </row>
    <row r="145" spans="1:155" s="13" customFormat="1" ht="14.15" customHeight="1" x14ac:dyDescent="0.25">
      <c r="A145" s="26" t="s">
        <v>316</v>
      </c>
      <c r="B145" s="8" t="s">
        <v>317</v>
      </c>
      <c r="C145" s="19" t="s">
        <v>318</v>
      </c>
      <c r="D145" s="10">
        <v>307610378.78302658</v>
      </c>
      <c r="E145" s="10">
        <v>23142852.325483549</v>
      </c>
      <c r="F145" s="10">
        <v>131602009.24809001</v>
      </c>
      <c r="G145" s="10">
        <v>52868788.160903238</v>
      </c>
      <c r="H145" s="10">
        <v>14739157.247061118</v>
      </c>
      <c r="I145" s="10">
        <v>56420752.789043076</v>
      </c>
      <c r="J145" s="10">
        <v>15120003.601957381</v>
      </c>
      <c r="K145" s="10">
        <v>15012136.952319538</v>
      </c>
      <c r="L145" s="10">
        <v>5686660.6445840569</v>
      </c>
      <c r="M145" s="10">
        <v>7855476.1720240656</v>
      </c>
      <c r="N145" s="10">
        <v>4289821.0872457605</v>
      </c>
      <c r="O145" s="10">
        <v>4300421.8544036485</v>
      </c>
      <c r="P145" s="10">
        <v>5265627.9771308089</v>
      </c>
      <c r="Q145" s="10">
        <v>3450195.604727638</v>
      </c>
      <c r="R145" s="10">
        <v>1105899.0012776433</v>
      </c>
      <c r="S145" s="10">
        <v>5798981.0506950151</v>
      </c>
      <c r="T145" s="10">
        <v>2310877.9952438655</v>
      </c>
      <c r="U145" s="10">
        <v>6045975.4878172539</v>
      </c>
      <c r="V145" s="10">
        <v>2295375.7569571445</v>
      </c>
      <c r="W145" s="10">
        <v>2809885.7910083979</v>
      </c>
      <c r="X145" s="10">
        <v>1994053.0186407221</v>
      </c>
      <c r="Y145" s="10">
        <v>8310648.7626242852</v>
      </c>
      <c r="Z145" s="10">
        <v>6104180.3649582956</v>
      </c>
      <c r="AA145" s="10">
        <v>6902378.9603393991</v>
      </c>
      <c r="AB145" s="10">
        <v>7486821.0147369457</v>
      </c>
      <c r="AC145" s="10">
        <v>22639910.541406337</v>
      </c>
      <c r="AD145" s="10">
        <v>1494623.2182838095</v>
      </c>
      <c r="AE145" s="10">
        <v>1958530.4930360701</v>
      </c>
      <c r="AF145" s="10">
        <v>2518335.1768576144</v>
      </c>
      <c r="AG145" s="10">
        <v>4472286.9463385642</v>
      </c>
      <c r="AH145" s="10">
        <v>19932864.758481584</v>
      </c>
      <c r="AI145" s="10">
        <v>7357939.7559892647</v>
      </c>
      <c r="AJ145" s="10">
        <v>7497289.3715793528</v>
      </c>
      <c r="AK145" s="10">
        <v>10982465.726353852</v>
      </c>
      <c r="AL145" s="10">
        <v>7511996.9612902766</v>
      </c>
      <c r="AM145" s="10">
        <v>10938797.662124865</v>
      </c>
      <c r="AN145" s="10">
        <v>8567304.5785908494</v>
      </c>
      <c r="AO145" s="10">
        <v>13620807.396678671</v>
      </c>
      <c r="AP145" s="10">
        <v>8358499.8692376576</v>
      </c>
      <c r="AQ145" s="10">
        <v>6489535.5165827395</v>
      </c>
      <c r="AR145" s="10">
        <v>9066514.4736320172</v>
      </c>
      <c r="AS145" s="10">
        <v>3582576.0532396124</v>
      </c>
      <c r="AT145" s="10">
        <v>1368651.4409229099</v>
      </c>
      <c r="AU145" s="10">
        <v>2928931.2464716728</v>
      </c>
      <c r="AV145" s="10">
        <v>6184255.4045807486</v>
      </c>
      <c r="AW145" s="10">
        <v>9315300.9935807008</v>
      </c>
      <c r="AX145" s="10">
        <v>2986486.9865036407</v>
      </c>
      <c r="AY145" s="10">
        <v>15836173.256845491</v>
      </c>
      <c r="AZ145" s="10">
        <v>3798825.4230738422</v>
      </c>
      <c r="BA145" s="10">
        <v>6205948.8322912185</v>
      </c>
      <c r="BB145" s="10">
        <v>18531880.773792733</v>
      </c>
      <c r="BC145" s="10">
        <v>8723635.7068761941</v>
      </c>
      <c r="BD145" s="10">
        <v>7038744.8248573989</v>
      </c>
      <c r="BE145" s="10">
        <v>12516485.865195977</v>
      </c>
      <c r="BF145" s="10">
        <v>6692950.0542431753</v>
      </c>
      <c r="BG145" s="10">
        <v>2786912.9375047847</v>
      </c>
      <c r="BH145" s="10">
        <v>5575517.0333261043</v>
      </c>
      <c r="BI145" s="10">
        <v>3446323.1142668705</v>
      </c>
      <c r="BJ145" s="10">
        <v>9949203.4067571107</v>
      </c>
      <c r="BK145" s="10">
        <v>29257623.4336317</v>
      </c>
      <c r="BL145" s="10">
        <v>2204027.5149941202</v>
      </c>
      <c r="BM145" s="10">
        <v>12559836.897035778</v>
      </c>
      <c r="BN145" s="10">
        <v>7930065.769922995</v>
      </c>
      <c r="BO145" s="10">
        <v>28181575.067571681</v>
      </c>
      <c r="BP145" s="10">
        <v>5427390.0502038933</v>
      </c>
      <c r="BQ145" s="10">
        <v>5646660.2672353387</v>
      </c>
      <c r="BR145" s="10">
        <v>4956806.4063990731</v>
      </c>
      <c r="BS145" s="10">
        <v>5754815.084754617</v>
      </c>
      <c r="BT145" s="10">
        <v>1872916.510141596</v>
      </c>
      <c r="BU145" s="10">
        <v>17713900.313554861</v>
      </c>
      <c r="BV145" s="10">
        <v>11475781.735046253</v>
      </c>
      <c r="BW145" s="10">
        <v>5701518.0384971779</v>
      </c>
      <c r="BX145" s="10">
        <v>2942209.4350410411</v>
      </c>
      <c r="BY145" s="10">
        <v>11740257.501868173</v>
      </c>
      <c r="BZ145" s="10">
        <v>17982947.171613313</v>
      </c>
      <c r="CA145" s="10">
        <v>21740371.218939375</v>
      </c>
      <c r="CB145" s="10">
        <v>3182471.8740321514</v>
      </c>
      <c r="CC145" s="10">
        <v>9699487.0853167903</v>
      </c>
      <c r="CD145" s="10">
        <v>5138438.7200229783</v>
      </c>
      <c r="CE145" s="10">
        <v>4878132.4171027141</v>
      </c>
      <c r="CF145" s="10">
        <v>8607980.9723724648</v>
      </c>
      <c r="CG145" s="10">
        <v>8342968.7501039226</v>
      </c>
      <c r="CH145" s="10">
        <v>2784986.1110973749</v>
      </c>
      <c r="CI145" s="10">
        <v>6075966.7838299088</v>
      </c>
      <c r="CJ145" s="10">
        <v>2980656.9138464858</v>
      </c>
      <c r="CK145" s="10">
        <v>13708439.666985096</v>
      </c>
      <c r="CL145" s="10">
        <v>12795361.420707352</v>
      </c>
      <c r="CM145" s="10">
        <v>2659260.1838357495</v>
      </c>
      <c r="CN145" s="10">
        <v>3968448.4314415948</v>
      </c>
      <c r="CO145" s="10">
        <v>23315938.437356681</v>
      </c>
      <c r="CP145" s="10">
        <v>2484056.2194308923</v>
      </c>
      <c r="CQ145" s="10">
        <v>5635507.6654163692</v>
      </c>
      <c r="CR145" s="10">
        <v>2623545.8928466383</v>
      </c>
      <c r="CS145" s="10">
        <v>1537190.0206048437</v>
      </c>
      <c r="CT145" s="10">
        <v>1320201.9473837889</v>
      </c>
      <c r="CU145" s="10">
        <v>36028790.66012235</v>
      </c>
      <c r="CV145" s="10">
        <v>1928212.9996277194</v>
      </c>
      <c r="CW145" s="10">
        <v>3889431.3402621653</v>
      </c>
      <c r="CX145" s="10">
        <v>143942570.65185326</v>
      </c>
      <c r="CY145" s="10">
        <v>44294540.187040769</v>
      </c>
      <c r="CZ145" s="10">
        <v>13981345.173108229</v>
      </c>
      <c r="DA145" s="10">
        <v>22398728.641965721</v>
      </c>
      <c r="DB145" s="10">
        <v>147983608.96863362</v>
      </c>
      <c r="DC145" s="10">
        <v>18373292.967306897</v>
      </c>
      <c r="DD145" s="10">
        <v>59743260.835314244</v>
      </c>
      <c r="DE145" s="10">
        <v>6203802.5823820932</v>
      </c>
      <c r="DF145" s="10">
        <v>5374841.2929591872</v>
      </c>
      <c r="DG145" s="10">
        <v>411771.23948816833</v>
      </c>
      <c r="DH145" s="10">
        <v>9383424.1948331371</v>
      </c>
      <c r="DI145" s="10">
        <v>2791478.5040468895</v>
      </c>
      <c r="DJ145" s="10">
        <v>8025052.6974711139</v>
      </c>
      <c r="DK145" s="10">
        <v>11508060.663727628</v>
      </c>
      <c r="DL145" s="10">
        <v>52301388.944855943</v>
      </c>
      <c r="DM145" s="10">
        <v>15532456.718464928</v>
      </c>
      <c r="DN145" s="10">
        <v>21150783.057321683</v>
      </c>
      <c r="DO145" s="10">
        <v>82897394.232015789</v>
      </c>
      <c r="DP145" s="10">
        <v>13342272.70435112</v>
      </c>
      <c r="DQ145" s="10">
        <v>14000105.157409199</v>
      </c>
      <c r="DR145" s="10">
        <v>38781541.498362824</v>
      </c>
      <c r="DS145" s="10">
        <v>2346772.1028885269</v>
      </c>
      <c r="DT145" s="10">
        <v>52922616.764062002</v>
      </c>
      <c r="DU145" s="10">
        <v>10535145.435320921</v>
      </c>
      <c r="DV145" s="10">
        <v>31075828.770778175</v>
      </c>
      <c r="DW145" s="10">
        <v>7998664.1590692038</v>
      </c>
      <c r="DX145" s="10">
        <v>2903625.2558927136</v>
      </c>
      <c r="DY145" s="10">
        <v>2083433.8587840651</v>
      </c>
      <c r="DZ145" s="10">
        <v>10025457.059184536</v>
      </c>
      <c r="EA145" s="10">
        <v>34539429.234456636</v>
      </c>
      <c r="EB145" s="10">
        <v>20534444.366304528</v>
      </c>
      <c r="EC145" s="10">
        <v>138712606.21995437</v>
      </c>
      <c r="ED145" s="10">
        <v>72440616.812589943</v>
      </c>
      <c r="EE145" s="10">
        <v>2575016.0244922331</v>
      </c>
      <c r="EF145" s="10">
        <v>3373834.582325269</v>
      </c>
      <c r="EG145" s="10">
        <v>4944605.0486469753</v>
      </c>
      <c r="EH145" s="10">
        <v>4806980.7466555098</v>
      </c>
      <c r="EI145" s="10">
        <v>1451299.6880875085</v>
      </c>
      <c r="EJ145" s="10">
        <v>4628434.5964580243</v>
      </c>
      <c r="EK145" s="10">
        <v>2911826.6999842161</v>
      </c>
      <c r="EL145" s="10">
        <v>172028538.473802</v>
      </c>
      <c r="EM145" s="11">
        <v>2641340939.1959405</v>
      </c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2"/>
    </row>
    <row r="146" spans="1:155" s="13" customFormat="1" ht="14.15" customHeight="1" x14ac:dyDescent="0.25">
      <c r="A146" s="27"/>
      <c r="B146" s="8" t="s">
        <v>319</v>
      </c>
      <c r="C146" s="19" t="s">
        <v>320</v>
      </c>
      <c r="D146" s="10">
        <v>-18476672.231480207</v>
      </c>
      <c r="E146" s="10">
        <v>-1298498.3401203991</v>
      </c>
      <c r="F146" s="10">
        <v>-6062253.5563574694</v>
      </c>
      <c r="G146" s="10">
        <v>-2428123.1420732331</v>
      </c>
      <c r="H146" s="10">
        <v>-691021.49823925481</v>
      </c>
      <c r="I146" s="10">
        <v>23043286.501099937</v>
      </c>
      <c r="J146" s="10">
        <v>22578743.22143954</v>
      </c>
      <c r="K146" s="10">
        <v>6269129.1826869342</v>
      </c>
      <c r="L146" s="10">
        <v>2565384.4827143173</v>
      </c>
      <c r="M146" s="10">
        <v>6405186.9848625297</v>
      </c>
      <c r="N146" s="10">
        <v>858586.47621865442</v>
      </c>
      <c r="O146" s="10">
        <v>2467406.4466305198</v>
      </c>
      <c r="P146" s="10">
        <v>3095574.0739500569</v>
      </c>
      <c r="Q146" s="10">
        <v>3756560.6890445314</v>
      </c>
      <c r="R146" s="10">
        <v>717300.22339001077</v>
      </c>
      <c r="S146" s="10">
        <v>2558357.8309443579</v>
      </c>
      <c r="T146" s="10">
        <v>822974.70018725342</v>
      </c>
      <c r="U146" s="10">
        <v>2152088.0391464252</v>
      </c>
      <c r="V146" s="10">
        <v>710367.40829492186</v>
      </c>
      <c r="W146" s="10">
        <v>1058343.4190636971</v>
      </c>
      <c r="X146" s="10">
        <v>934787.99213064008</v>
      </c>
      <c r="Y146" s="10">
        <v>3021538.8320640228</v>
      </c>
      <c r="Z146" s="10">
        <v>5481416.3455261691</v>
      </c>
      <c r="AA146" s="10">
        <v>3069081.859058809</v>
      </c>
      <c r="AB146" s="10">
        <v>32522225.134103172</v>
      </c>
      <c r="AC146" s="10">
        <v>6717779.0739830034</v>
      </c>
      <c r="AD146" s="10">
        <v>599342.96663529158</v>
      </c>
      <c r="AE146" s="10">
        <v>522046.81519775285</v>
      </c>
      <c r="AF146" s="10">
        <v>572129.53432082734</v>
      </c>
      <c r="AG146" s="10">
        <v>1287175.6305441912</v>
      </c>
      <c r="AH146" s="10">
        <v>4214373.8847979829</v>
      </c>
      <c r="AI146" s="10">
        <v>2197081.9266349003</v>
      </c>
      <c r="AJ146" s="10">
        <v>1634237.5606035702</v>
      </c>
      <c r="AK146" s="10">
        <v>5698249.7797328876</v>
      </c>
      <c r="AL146" s="10">
        <v>2462297.2233944093</v>
      </c>
      <c r="AM146" s="10">
        <v>4714856.0114633357</v>
      </c>
      <c r="AN146" s="10">
        <v>3019837.5444833902</v>
      </c>
      <c r="AO146" s="10">
        <v>3616455.626669846</v>
      </c>
      <c r="AP146" s="10">
        <v>38289854.534895584</v>
      </c>
      <c r="AQ146" s="10">
        <v>2530649.2797437902</v>
      </c>
      <c r="AR146" s="10">
        <v>6476663.8097044397</v>
      </c>
      <c r="AS146" s="10">
        <v>1240852.8913694236</v>
      </c>
      <c r="AT146" s="10">
        <v>493441.46000128897</v>
      </c>
      <c r="AU146" s="10">
        <v>1138888.6818102528</v>
      </c>
      <c r="AV146" s="10">
        <v>5932869.6769388877</v>
      </c>
      <c r="AW146" s="10">
        <v>3965149.1282671331</v>
      </c>
      <c r="AX146" s="10">
        <v>1651922.478657264</v>
      </c>
      <c r="AY146" s="10">
        <v>7381976.9378543003</v>
      </c>
      <c r="AZ146" s="10">
        <v>1419207.535069739</v>
      </c>
      <c r="BA146" s="10">
        <v>2158055.6402195673</v>
      </c>
      <c r="BB146" s="10">
        <v>6835393.8987474795</v>
      </c>
      <c r="BC146" s="10">
        <v>6150288.0427521812</v>
      </c>
      <c r="BD146" s="10">
        <v>4335377.5565126035</v>
      </c>
      <c r="BE146" s="10">
        <v>5519165.4458065061</v>
      </c>
      <c r="BF146" s="10">
        <v>2671245.7710432429</v>
      </c>
      <c r="BG146" s="10">
        <v>1117677.9085796159</v>
      </c>
      <c r="BH146" s="10">
        <v>2850786.1009541359</v>
      </c>
      <c r="BI146" s="10">
        <v>2414871.3177201655</v>
      </c>
      <c r="BJ146" s="10">
        <v>5039564.8287750324</v>
      </c>
      <c r="BK146" s="10">
        <v>13051658.694781587</v>
      </c>
      <c r="BL146" s="10">
        <v>821053.49892946158</v>
      </c>
      <c r="BM146" s="10">
        <v>8240501.0908650504</v>
      </c>
      <c r="BN146" s="10">
        <v>4687291.3017293485</v>
      </c>
      <c r="BO146" s="10">
        <v>10592398.733186776</v>
      </c>
      <c r="BP146" s="10">
        <v>2062950.6177068357</v>
      </c>
      <c r="BQ146" s="10">
        <v>2160579.1308602607</v>
      </c>
      <c r="BR146" s="10">
        <v>2317981.7972469688</v>
      </c>
      <c r="BS146" s="10">
        <v>2226839.0443953038</v>
      </c>
      <c r="BT146" s="10">
        <v>366835.41114601394</v>
      </c>
      <c r="BU146" s="10">
        <v>6806904.6519439053</v>
      </c>
      <c r="BV146" s="10">
        <v>4113124.4987830813</v>
      </c>
      <c r="BW146" s="10">
        <v>1340248.9080148644</v>
      </c>
      <c r="BX146" s="10">
        <v>867532.4038539459</v>
      </c>
      <c r="BY146" s="10">
        <v>3828127.4111458603</v>
      </c>
      <c r="BZ146" s="10">
        <v>13052207.753267024</v>
      </c>
      <c r="CA146" s="10">
        <v>6157007.1903939592</v>
      </c>
      <c r="CB146" s="10">
        <v>970625.77571465168</v>
      </c>
      <c r="CC146" s="10">
        <v>1488447.7488985714</v>
      </c>
      <c r="CD146" s="10">
        <v>1079267.9380984681</v>
      </c>
      <c r="CE146" s="10">
        <v>1394046.9730654298</v>
      </c>
      <c r="CF146" s="10">
        <v>3301571.5963235283</v>
      </c>
      <c r="CG146" s="10">
        <v>3880372.0880691693</v>
      </c>
      <c r="CH146" s="10">
        <v>645969.33956483682</v>
      </c>
      <c r="CI146" s="10">
        <v>2183704.1017681616</v>
      </c>
      <c r="CJ146" s="10">
        <v>802131.85407677013</v>
      </c>
      <c r="CK146" s="10">
        <v>2600389.6585573154</v>
      </c>
      <c r="CL146" s="10">
        <v>2762073.9124021446</v>
      </c>
      <c r="CM146" s="10">
        <v>505318.56738253834</v>
      </c>
      <c r="CN146" s="10">
        <v>1427037.2495952831</v>
      </c>
      <c r="CO146" s="10">
        <v>3741476.9675190435</v>
      </c>
      <c r="CP146" s="10">
        <v>558848.26577227213</v>
      </c>
      <c r="CQ146" s="10">
        <v>1502768.1795248948</v>
      </c>
      <c r="CR146" s="10">
        <v>662076.81630723865</v>
      </c>
      <c r="CS146" s="10">
        <v>578589.09417915938</v>
      </c>
      <c r="CT146" s="10">
        <v>310833.50333069317</v>
      </c>
      <c r="CU146" s="10">
        <v>20498972.720272996</v>
      </c>
      <c r="CV146" s="10">
        <v>700472.78009866714</v>
      </c>
      <c r="CW146" s="10">
        <v>874823.63121131877</v>
      </c>
      <c r="CX146" s="10">
        <v>31769175.281485476</v>
      </c>
      <c r="CY146" s="10">
        <v>10941528.0456222</v>
      </c>
      <c r="CZ146" s="10">
        <v>3680573.5058066887</v>
      </c>
      <c r="DA146" s="10">
        <v>4823404.335807343</v>
      </c>
      <c r="DB146" s="10">
        <v>163077077.36542991</v>
      </c>
      <c r="DC146" s="10">
        <v>1717675.7999999998</v>
      </c>
      <c r="DD146" s="10">
        <v>2923085.2887841989</v>
      </c>
      <c r="DE146" s="10">
        <v>-27303.963651246511</v>
      </c>
      <c r="DF146" s="10">
        <v>712706.9416812181</v>
      </c>
      <c r="DG146" s="10">
        <v>40251.02009088279</v>
      </c>
      <c r="DH146" s="10">
        <v>1190594.5132110347</v>
      </c>
      <c r="DI146" s="10">
        <v>689511.28527163144</v>
      </c>
      <c r="DJ146" s="10">
        <v>159450.05472913061</v>
      </c>
      <c r="DK146" s="10">
        <v>2690572.650290045</v>
      </c>
      <c r="DL146" s="10">
        <v>5897204.4262083126</v>
      </c>
      <c r="DM146" s="10">
        <v>2989154.5178547422</v>
      </c>
      <c r="DN146" s="10">
        <v>2086487.4954385683</v>
      </c>
      <c r="DO146" s="10">
        <v>30715319.750023272</v>
      </c>
      <c r="DP146" s="10">
        <v>5097978.1782279424</v>
      </c>
      <c r="DQ146" s="10">
        <v>3500718.177902977</v>
      </c>
      <c r="DR146" s="10">
        <v>54865334.967944629</v>
      </c>
      <c r="DS146" s="10">
        <v>808242.11137429264</v>
      </c>
      <c r="DT146" s="10">
        <v>10486043.278912853</v>
      </c>
      <c r="DU146" s="10">
        <v>582408.1783727631</v>
      </c>
      <c r="DV146" s="10">
        <v>4625162.8346341802</v>
      </c>
      <c r="DW146" s="10">
        <v>918314.59383791161</v>
      </c>
      <c r="DX146" s="10">
        <v>-29920.33935257608</v>
      </c>
      <c r="DY146" s="10">
        <v>-9720.9647860538025</v>
      </c>
      <c r="DZ146" s="10">
        <v>369719.51554113103</v>
      </c>
      <c r="EA146" s="10">
        <v>3240062.0409734095</v>
      </c>
      <c r="EB146" s="10">
        <v>3734761.6354517168</v>
      </c>
      <c r="EC146" s="10">
        <v>915011.85633201909</v>
      </c>
      <c r="ED146" s="10">
        <v>901940.83265573729</v>
      </c>
      <c r="EE146" s="10">
        <v>18022.911924935353</v>
      </c>
      <c r="EF146" s="10">
        <v>534322.02917593485</v>
      </c>
      <c r="EG146" s="10">
        <v>881285.6966287673</v>
      </c>
      <c r="EH146" s="10">
        <v>126386.41114177888</v>
      </c>
      <c r="EI146" s="10">
        <v>202263.84972987039</v>
      </c>
      <c r="EJ146" s="10">
        <v>1051459.0183804492</v>
      </c>
      <c r="EK146" s="10">
        <v>-167489.32107247281</v>
      </c>
      <c r="EL146" s="10">
        <v>168878.25657464276</v>
      </c>
      <c r="EM146" s="11">
        <v>736062252.54274333</v>
      </c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2"/>
    </row>
    <row r="147" spans="1:155" s="13" customFormat="1" ht="14.15" customHeight="1" x14ac:dyDescent="0.25">
      <c r="A147" s="27"/>
      <c r="B147" s="8" t="s">
        <v>321</v>
      </c>
      <c r="C147" s="19" t="s">
        <v>322</v>
      </c>
      <c r="D147" s="10">
        <v>13027680.64225583</v>
      </c>
      <c r="E147" s="10">
        <v>968509.12038442388</v>
      </c>
      <c r="F147" s="10">
        <v>5743804.9346359</v>
      </c>
      <c r="G147" s="10">
        <v>2228380.9038915532</v>
      </c>
      <c r="H147" s="10">
        <v>613166.58334521065</v>
      </c>
      <c r="I147" s="10">
        <v>9607792.0577126946</v>
      </c>
      <c r="J147" s="10">
        <v>9342956.3032324817</v>
      </c>
      <c r="K147" s="10">
        <v>3620460.5288149398</v>
      </c>
      <c r="L147" s="10">
        <v>1906983.2865869219</v>
      </c>
      <c r="M147" s="10">
        <v>2429968.9276972855</v>
      </c>
      <c r="N147" s="10">
        <v>532427.03763897449</v>
      </c>
      <c r="O147" s="10">
        <v>3152196.8314180379</v>
      </c>
      <c r="P147" s="10">
        <v>1316870.251584955</v>
      </c>
      <c r="Q147" s="10">
        <v>1367682.0793193388</v>
      </c>
      <c r="R147" s="10">
        <v>479942.86492460407</v>
      </c>
      <c r="S147" s="10">
        <v>2326430.6899812547</v>
      </c>
      <c r="T147" s="10">
        <v>758631.07294340082</v>
      </c>
      <c r="U147" s="10">
        <v>1147987.3816375057</v>
      </c>
      <c r="V147" s="10">
        <v>475181.45053449622</v>
      </c>
      <c r="W147" s="10">
        <v>535585.37367502518</v>
      </c>
      <c r="X147" s="10">
        <v>629056.93272681918</v>
      </c>
      <c r="Y147" s="10">
        <v>1846058.6792841591</v>
      </c>
      <c r="Z147" s="10">
        <v>1664467.6461012501</v>
      </c>
      <c r="AA147" s="10">
        <v>2208271.325423969</v>
      </c>
      <c r="AB147" s="10">
        <v>3768055.4311869931</v>
      </c>
      <c r="AC147" s="10">
        <v>5553103.0617051423</v>
      </c>
      <c r="AD147" s="10">
        <v>423386.84273625899</v>
      </c>
      <c r="AE147" s="10">
        <v>298724.97122979187</v>
      </c>
      <c r="AF147" s="10">
        <v>922078.60062028549</v>
      </c>
      <c r="AG147" s="10">
        <v>1114985.6209682305</v>
      </c>
      <c r="AH147" s="10">
        <v>2656715.2625859505</v>
      </c>
      <c r="AI147" s="10">
        <v>1028087.0247845226</v>
      </c>
      <c r="AJ147" s="10">
        <v>1538572.8653722561</v>
      </c>
      <c r="AK147" s="10">
        <v>3546753.0914000473</v>
      </c>
      <c r="AL147" s="10">
        <v>1915422.2675629151</v>
      </c>
      <c r="AM147" s="10">
        <v>5392971.3736132309</v>
      </c>
      <c r="AN147" s="10">
        <v>2814840.2368932073</v>
      </c>
      <c r="AO147" s="10">
        <v>2315432.5100397733</v>
      </c>
      <c r="AP147" s="10">
        <v>4845352.6853328319</v>
      </c>
      <c r="AQ147" s="10">
        <v>3951102.0902599357</v>
      </c>
      <c r="AR147" s="10">
        <v>6687603.0324371448</v>
      </c>
      <c r="AS147" s="10">
        <v>1815413.4090694783</v>
      </c>
      <c r="AT147" s="10">
        <v>888231.37115121237</v>
      </c>
      <c r="AU147" s="10">
        <v>1159744.8413451347</v>
      </c>
      <c r="AV147" s="10">
        <v>5399732.7442996325</v>
      </c>
      <c r="AW147" s="10">
        <v>4534886.9533416992</v>
      </c>
      <c r="AX147" s="10">
        <v>599475.92612991412</v>
      </c>
      <c r="AY147" s="10">
        <v>3910675.8865429764</v>
      </c>
      <c r="AZ147" s="10">
        <v>1940444.8076926488</v>
      </c>
      <c r="BA147" s="10">
        <v>2461362.9544152324</v>
      </c>
      <c r="BB147" s="10">
        <v>5602277.8957222765</v>
      </c>
      <c r="BC147" s="10">
        <v>7114461.2356591774</v>
      </c>
      <c r="BD147" s="10">
        <v>2440182.6785926963</v>
      </c>
      <c r="BE147" s="10">
        <v>3543439.3052685796</v>
      </c>
      <c r="BF147" s="10">
        <v>2681811.4592446261</v>
      </c>
      <c r="BG147" s="10">
        <v>496825.5099615606</v>
      </c>
      <c r="BH147" s="10">
        <v>1727863.8735206821</v>
      </c>
      <c r="BI147" s="10">
        <v>1275558.6861651817</v>
      </c>
      <c r="BJ147" s="10">
        <v>5477829.6965171648</v>
      </c>
      <c r="BK147" s="10">
        <v>22676240.96617578</v>
      </c>
      <c r="BL147" s="10">
        <v>686604.57394748169</v>
      </c>
      <c r="BM147" s="10">
        <v>6021756.9411968561</v>
      </c>
      <c r="BN147" s="10">
        <v>4105460.7346321903</v>
      </c>
      <c r="BO147" s="10">
        <v>8396778.6931170989</v>
      </c>
      <c r="BP147" s="10">
        <v>1189125.9421608092</v>
      </c>
      <c r="BQ147" s="10">
        <v>1460680.0131848208</v>
      </c>
      <c r="BR147" s="10">
        <v>1109600.9876253842</v>
      </c>
      <c r="BS147" s="10">
        <v>1421463.5079007819</v>
      </c>
      <c r="BT147" s="10">
        <v>380491.16756952985</v>
      </c>
      <c r="BU147" s="10">
        <v>5332687.3627391346</v>
      </c>
      <c r="BV147" s="10">
        <v>3187111.0105601638</v>
      </c>
      <c r="BW147" s="10">
        <v>1491042.7794348598</v>
      </c>
      <c r="BX147" s="10">
        <v>599063.59771762812</v>
      </c>
      <c r="BY147" s="10">
        <v>2579231.8124364996</v>
      </c>
      <c r="BZ147" s="10">
        <v>4608142.9864255739</v>
      </c>
      <c r="CA147" s="10">
        <v>6103346.6935746484</v>
      </c>
      <c r="CB147" s="10">
        <v>944888.71933903894</v>
      </c>
      <c r="CC147" s="10">
        <v>2049549.4794475089</v>
      </c>
      <c r="CD147" s="10">
        <v>1150592.327760099</v>
      </c>
      <c r="CE147" s="10">
        <v>999525.9475444206</v>
      </c>
      <c r="CF147" s="10">
        <v>2761940.6183617921</v>
      </c>
      <c r="CG147" s="10">
        <v>2157972.6349546537</v>
      </c>
      <c r="CH147" s="10">
        <v>631161.21149746666</v>
      </c>
      <c r="CI147" s="10">
        <v>1306918.5514436152</v>
      </c>
      <c r="CJ147" s="10">
        <v>944116.30818642268</v>
      </c>
      <c r="CK147" s="10">
        <v>4958324.6132900063</v>
      </c>
      <c r="CL147" s="10">
        <v>1378779.4722861366</v>
      </c>
      <c r="CM147" s="10">
        <v>439102.80367464136</v>
      </c>
      <c r="CN147" s="10">
        <v>588152.90915158507</v>
      </c>
      <c r="CO147" s="10">
        <v>8462509.9217709601</v>
      </c>
      <c r="CP147" s="10">
        <v>548432.99546286464</v>
      </c>
      <c r="CQ147" s="10">
        <v>1087505.8975209168</v>
      </c>
      <c r="CR147" s="10">
        <v>520160.86995224585</v>
      </c>
      <c r="CS147" s="10">
        <v>406872.93004505074</v>
      </c>
      <c r="CT147" s="10">
        <v>197259.55868475264</v>
      </c>
      <c r="CU147" s="10">
        <v>43854160.744214132</v>
      </c>
      <c r="CV147" s="10">
        <v>1576237.4236202184</v>
      </c>
      <c r="CW147" s="10">
        <v>2718854.8236239282</v>
      </c>
      <c r="CX147" s="10">
        <v>9122450.7000401784</v>
      </c>
      <c r="CY147" s="10">
        <v>4160970.506566145</v>
      </c>
      <c r="CZ147" s="10">
        <v>1430283.1397228511</v>
      </c>
      <c r="DA147" s="10">
        <v>1745580.2288238595</v>
      </c>
      <c r="DB147" s="10">
        <v>27962793.168045927</v>
      </c>
      <c r="DC147" s="10">
        <v>9320280.3377812374</v>
      </c>
      <c r="DD147" s="10">
        <v>24718009.584461018</v>
      </c>
      <c r="DE147" s="10">
        <v>4051025.1222049068</v>
      </c>
      <c r="DF147" s="10">
        <v>4595710.1372532388</v>
      </c>
      <c r="DG147" s="10">
        <v>1439803.7282071719</v>
      </c>
      <c r="DH147" s="10">
        <v>2057813.1318635473</v>
      </c>
      <c r="DI147" s="10">
        <v>2446384.7036091965</v>
      </c>
      <c r="DJ147" s="10">
        <v>1571569.9098995747</v>
      </c>
      <c r="DK147" s="10">
        <v>5185270.0777424108</v>
      </c>
      <c r="DL147" s="10">
        <v>5459465.8428825429</v>
      </c>
      <c r="DM147" s="10">
        <v>28119507.772080336</v>
      </c>
      <c r="DN147" s="10">
        <v>1716764.2252087942</v>
      </c>
      <c r="DO147" s="10">
        <v>7535713.3861771477</v>
      </c>
      <c r="DP147" s="10">
        <v>617832.39707830513</v>
      </c>
      <c r="DQ147" s="10">
        <v>946910.18189097859</v>
      </c>
      <c r="DR147" s="10">
        <v>156358484.10033709</v>
      </c>
      <c r="DS147" s="10">
        <v>1808713.3298834877</v>
      </c>
      <c r="DT147" s="10">
        <v>22455440.131575633</v>
      </c>
      <c r="DU147" s="10">
        <v>875944.84093077108</v>
      </c>
      <c r="DV147" s="10">
        <v>5162712.1091428725</v>
      </c>
      <c r="DW147" s="10">
        <v>1490490.4587470524</v>
      </c>
      <c r="DX147" s="10">
        <v>1273963.1972359132</v>
      </c>
      <c r="DY147" s="10">
        <v>423998.45565039729</v>
      </c>
      <c r="DZ147" s="10">
        <v>3152778.8392574494</v>
      </c>
      <c r="EA147" s="10">
        <v>2017503.5301220678</v>
      </c>
      <c r="EB147" s="10">
        <v>2178680.894803864</v>
      </c>
      <c r="EC147" s="10">
        <v>17251651.731808759</v>
      </c>
      <c r="ED147" s="10">
        <v>8575587.3981093634</v>
      </c>
      <c r="EE147" s="10">
        <v>241124.26736115562</v>
      </c>
      <c r="EF147" s="10">
        <v>692841.45200978417</v>
      </c>
      <c r="EG147" s="10">
        <v>1216408.8900320451</v>
      </c>
      <c r="EH147" s="10">
        <v>1076829.7635553088</v>
      </c>
      <c r="EI147" s="10">
        <v>536725.85634768649</v>
      </c>
      <c r="EJ147" s="10">
        <v>2176086.5678060194</v>
      </c>
      <c r="EK147" s="10">
        <v>106414.4671718856</v>
      </c>
      <c r="EL147" s="10">
        <v>22737557.158289362</v>
      </c>
      <c r="EM147" s="11">
        <v>716819825.36306834</v>
      </c>
      <c r="EN147" s="10"/>
      <c r="EO147" s="11"/>
      <c r="EP147" s="10"/>
      <c r="EQ147" s="10"/>
      <c r="ER147" s="10"/>
      <c r="ES147" s="10"/>
      <c r="ET147" s="10"/>
      <c r="EU147" s="10"/>
      <c r="EV147" s="10"/>
      <c r="EW147" s="10"/>
      <c r="EX147" s="10"/>
      <c r="EY147" s="12"/>
    </row>
    <row r="148" spans="1:155" s="13" customFormat="1" ht="14.15" customHeight="1" x14ac:dyDescent="0.25">
      <c r="A148" s="27"/>
      <c r="B148" s="8" t="s">
        <v>323</v>
      </c>
      <c r="C148" s="19" t="s">
        <v>324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21879658.251430508</v>
      </c>
      <c r="J148" s="10">
        <v>27882165.260290917</v>
      </c>
      <c r="K148" s="10">
        <v>7223795.5558899986</v>
      </c>
      <c r="L148" s="10">
        <v>6354391.2911936324</v>
      </c>
      <c r="M148" s="10">
        <v>5548620.3309183102</v>
      </c>
      <c r="N148" s="10">
        <v>98976.737199764582</v>
      </c>
      <c r="O148" s="10">
        <v>5426727.6111398181</v>
      </c>
      <c r="P148" s="10">
        <v>6042026.9448113386</v>
      </c>
      <c r="Q148" s="10">
        <v>5219833.0034845425</v>
      </c>
      <c r="R148" s="10">
        <v>1238847.9268081666</v>
      </c>
      <c r="S148" s="10">
        <v>6514083.0789218685</v>
      </c>
      <c r="T148" s="10">
        <v>3037593.0258616782</v>
      </c>
      <c r="U148" s="10">
        <v>4388580.3064657701</v>
      </c>
      <c r="V148" s="10">
        <v>1791082.2699041455</v>
      </c>
      <c r="W148" s="10">
        <v>1659767.0598487838</v>
      </c>
      <c r="X148" s="10">
        <v>1630068.1379564751</v>
      </c>
      <c r="Y148" s="10">
        <v>5299073.2184779467</v>
      </c>
      <c r="Z148" s="10">
        <v>6203283.0459765829</v>
      </c>
      <c r="AA148" s="10">
        <v>6248888.5441518463</v>
      </c>
      <c r="AB148" s="10">
        <v>4069223.5831048586</v>
      </c>
      <c r="AC148" s="10">
        <v>11601396.874282422</v>
      </c>
      <c r="AD148" s="10">
        <v>1603111.2997911903</v>
      </c>
      <c r="AE148" s="10">
        <v>1154392.2692781561</v>
      </c>
      <c r="AF148" s="10">
        <v>1279420.0952194789</v>
      </c>
      <c r="AG148" s="10">
        <v>2586685.2872000877</v>
      </c>
      <c r="AH148" s="10">
        <v>7915422.5785561213</v>
      </c>
      <c r="AI148" s="10">
        <v>4143929.6810077815</v>
      </c>
      <c r="AJ148" s="10">
        <v>3356642.8499315893</v>
      </c>
      <c r="AK148" s="10">
        <v>6513523.9510584101</v>
      </c>
      <c r="AL148" s="10">
        <v>3926627.0510199028</v>
      </c>
      <c r="AM148" s="10">
        <v>5948772.4821995404</v>
      </c>
      <c r="AN148" s="10">
        <v>3134694.2965222686</v>
      </c>
      <c r="AO148" s="10">
        <v>5749449.4961662721</v>
      </c>
      <c r="AP148" s="10">
        <v>6235474.8422414288</v>
      </c>
      <c r="AQ148" s="10">
        <v>3714575.6730406876</v>
      </c>
      <c r="AR148" s="10">
        <v>15468389.650603775</v>
      </c>
      <c r="AS148" s="10">
        <v>6058201.2169654174</v>
      </c>
      <c r="AT148" s="10">
        <v>1375093.7986526436</v>
      </c>
      <c r="AU148" s="10">
        <v>3145791.1346312729</v>
      </c>
      <c r="AV148" s="10">
        <v>10369651.193913374</v>
      </c>
      <c r="AW148" s="10">
        <v>10795713.223957924</v>
      </c>
      <c r="AX148" s="10">
        <v>2635677.1152789104</v>
      </c>
      <c r="AY148" s="10">
        <v>13824169.658679189</v>
      </c>
      <c r="AZ148" s="10">
        <v>2751884.1500726133</v>
      </c>
      <c r="BA148" s="10">
        <v>4180620.6111515514</v>
      </c>
      <c r="BB148" s="10">
        <v>7907505.7428738168</v>
      </c>
      <c r="BC148" s="10">
        <v>4219938.2104902221</v>
      </c>
      <c r="BD148" s="10">
        <v>5557665.0949445134</v>
      </c>
      <c r="BE148" s="10">
        <v>5381575.0614520358</v>
      </c>
      <c r="BF148" s="10">
        <v>3689543.8680142644</v>
      </c>
      <c r="BG148" s="10">
        <v>1222927.1806707755</v>
      </c>
      <c r="BH148" s="10">
        <v>2405534.714184056</v>
      </c>
      <c r="BI148" s="10">
        <v>4139821.2950871084</v>
      </c>
      <c r="BJ148" s="10">
        <v>10653769.015634624</v>
      </c>
      <c r="BK148" s="10">
        <v>22645247.115974233</v>
      </c>
      <c r="BL148" s="10">
        <v>2075235.7552499624</v>
      </c>
      <c r="BM148" s="10">
        <v>16221502.486408202</v>
      </c>
      <c r="BN148" s="10">
        <v>14171182.561656574</v>
      </c>
      <c r="BO148" s="10">
        <v>16717120.220925454</v>
      </c>
      <c r="BP148" s="10">
        <v>1957967.5503273855</v>
      </c>
      <c r="BQ148" s="10">
        <v>2527486.3633278711</v>
      </c>
      <c r="BR148" s="10">
        <v>3422687.0483235465</v>
      </c>
      <c r="BS148" s="10">
        <v>3894676.0499022836</v>
      </c>
      <c r="BT148" s="10">
        <v>749257.81252041471</v>
      </c>
      <c r="BU148" s="10">
        <v>8558332.1163214762</v>
      </c>
      <c r="BV148" s="10">
        <v>7596056.3884231802</v>
      </c>
      <c r="BW148" s="10">
        <v>1982554.8709987248</v>
      </c>
      <c r="BX148" s="10">
        <v>1767898.6347841269</v>
      </c>
      <c r="BY148" s="10">
        <v>5960142.8562073531</v>
      </c>
      <c r="BZ148" s="10">
        <v>17208261.549452778</v>
      </c>
      <c r="CA148" s="10">
        <v>10277736.184030028</v>
      </c>
      <c r="CB148" s="10">
        <v>1693014.5396976424</v>
      </c>
      <c r="CC148" s="10">
        <v>1987888.754702592</v>
      </c>
      <c r="CD148" s="10">
        <v>2061124.4701644459</v>
      </c>
      <c r="CE148" s="10">
        <v>2688477.9395122076</v>
      </c>
      <c r="CF148" s="10">
        <v>7381199.4918841794</v>
      </c>
      <c r="CG148" s="10">
        <v>8323145.0442288583</v>
      </c>
      <c r="CH148" s="10">
        <v>2392843.9842336765</v>
      </c>
      <c r="CI148" s="10">
        <v>6059318.4249986671</v>
      </c>
      <c r="CJ148" s="10">
        <v>1699408.7455727414</v>
      </c>
      <c r="CK148" s="10">
        <v>7160714.9668707093</v>
      </c>
      <c r="CL148" s="10">
        <v>2915723.0532964794</v>
      </c>
      <c r="CM148" s="10">
        <v>1062732.5342805316</v>
      </c>
      <c r="CN148" s="10">
        <v>1848021.6507597817</v>
      </c>
      <c r="CO148" s="10">
        <v>9213178.4915671051</v>
      </c>
      <c r="CP148" s="10">
        <v>1226149.3690261201</v>
      </c>
      <c r="CQ148" s="10">
        <v>4126057.5861709854</v>
      </c>
      <c r="CR148" s="10">
        <v>1404322.7546069319</v>
      </c>
      <c r="CS148" s="10">
        <v>30134219.254036784</v>
      </c>
      <c r="CT148" s="10">
        <v>136064.18524979646</v>
      </c>
      <c r="CU148" s="10">
        <v>25160731.029518403</v>
      </c>
      <c r="CV148" s="10">
        <v>2561373.6403439948</v>
      </c>
      <c r="CW148" s="10">
        <v>331220.09756743524</v>
      </c>
      <c r="CX148" s="10">
        <v>42926528.017652392</v>
      </c>
      <c r="CY148" s="10">
        <v>16701753.144380821</v>
      </c>
      <c r="CZ148" s="10">
        <v>6315654.1218014704</v>
      </c>
      <c r="DA148" s="10">
        <v>9812690.1038874723</v>
      </c>
      <c r="DB148" s="10">
        <v>159286617.13999772</v>
      </c>
      <c r="DC148" s="10">
        <v>-4127052.5170188397</v>
      </c>
      <c r="DD148" s="10">
        <v>43055324.420817122</v>
      </c>
      <c r="DE148" s="10">
        <v>7043231.7706262041</v>
      </c>
      <c r="DF148" s="10">
        <v>1492987.541463231</v>
      </c>
      <c r="DG148" s="10">
        <v>2060593.6691198533</v>
      </c>
      <c r="DH148" s="10">
        <v>8542882.4086685032</v>
      </c>
      <c r="DI148" s="10">
        <v>2972379.4122974658</v>
      </c>
      <c r="DJ148" s="10">
        <v>393221.6464389395</v>
      </c>
      <c r="DK148" s="10">
        <v>1235644.6175644882</v>
      </c>
      <c r="DL148" s="10">
        <v>11091618.04543801</v>
      </c>
      <c r="DM148" s="10">
        <v>35330803.941495948</v>
      </c>
      <c r="DN148" s="10">
        <v>11069189.32613628</v>
      </c>
      <c r="DO148" s="10">
        <v>181835664.94722936</v>
      </c>
      <c r="DP148" s="10">
        <v>5911335.9425213942</v>
      </c>
      <c r="DQ148" s="10">
        <v>5476254.6321494766</v>
      </c>
      <c r="DR148" s="10">
        <v>62477519.805453159</v>
      </c>
      <c r="DS148" s="10">
        <v>2234813.5431619501</v>
      </c>
      <c r="DT148" s="10">
        <v>19092281.984208457</v>
      </c>
      <c r="DU148" s="10">
        <v>7772020.0120405722</v>
      </c>
      <c r="DV148" s="10">
        <v>17422081.461301953</v>
      </c>
      <c r="DW148" s="10">
        <v>3305226.3322745943</v>
      </c>
      <c r="DX148" s="10">
        <v>381834.56022329716</v>
      </c>
      <c r="DY148" s="10">
        <v>618381.46021347388</v>
      </c>
      <c r="DZ148" s="10">
        <v>4357821.827333428</v>
      </c>
      <c r="EA148" s="10">
        <v>7436321.7258187467</v>
      </c>
      <c r="EB148" s="10">
        <v>7887145.5672876928</v>
      </c>
      <c r="EC148" s="10">
        <v>4841250.0975758638</v>
      </c>
      <c r="ED148" s="10">
        <v>4945870.7780627683</v>
      </c>
      <c r="EE148" s="10">
        <v>47149.273230927334</v>
      </c>
      <c r="EF148" s="10">
        <v>1786627.8376019639</v>
      </c>
      <c r="EG148" s="10">
        <v>2211850.3233857714</v>
      </c>
      <c r="EH148" s="10">
        <v>739753.65658157889</v>
      </c>
      <c r="EI148" s="10">
        <v>214033.97442497645</v>
      </c>
      <c r="EJ148" s="10">
        <v>2643650.0833279705</v>
      </c>
      <c r="EK148" s="10">
        <v>459421.23135364207</v>
      </c>
      <c r="EL148" s="10">
        <v>2771763.1018315507</v>
      </c>
      <c r="EM148" s="11">
        <v>1273778692.3910956</v>
      </c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2"/>
    </row>
    <row r="149" spans="1:155" s="13" customFormat="1" ht="14.15" customHeight="1" x14ac:dyDescent="0.25">
      <c r="A149" s="28"/>
      <c r="B149" s="20" t="s">
        <v>325</v>
      </c>
      <c r="C149" s="21" t="s">
        <v>326</v>
      </c>
      <c r="D149" s="11">
        <v>302161387.19380224</v>
      </c>
      <c r="E149" s="11">
        <v>22812863.105747577</v>
      </c>
      <c r="F149" s="11">
        <v>131283560.62636843</v>
      </c>
      <c r="G149" s="11">
        <v>52669045.922721557</v>
      </c>
      <c r="H149" s="11">
        <v>14661302.332167074</v>
      </c>
      <c r="I149" s="11">
        <v>110951489.59928621</v>
      </c>
      <c r="J149" s="11">
        <v>74923868.386920318</v>
      </c>
      <c r="K149" s="11">
        <v>32125522.219711412</v>
      </c>
      <c r="L149" s="11">
        <v>16513419.705078928</v>
      </c>
      <c r="M149" s="11">
        <v>22239252.415502191</v>
      </c>
      <c r="N149" s="11">
        <v>5779811.3383031543</v>
      </c>
      <c r="O149" s="11">
        <v>15346752.743592024</v>
      </c>
      <c r="P149" s="11">
        <v>15720099.247477159</v>
      </c>
      <c r="Q149" s="11">
        <v>13794271.376576051</v>
      </c>
      <c r="R149" s="11">
        <v>3541990.0164004248</v>
      </c>
      <c r="S149" s="11">
        <v>17197852.650542498</v>
      </c>
      <c r="T149" s="11">
        <v>6930076.7942361981</v>
      </c>
      <c r="U149" s="11">
        <v>13734631.215066954</v>
      </c>
      <c r="V149" s="11">
        <v>5272006.8856907077</v>
      </c>
      <c r="W149" s="11">
        <v>6063581.6435959041</v>
      </c>
      <c r="X149" s="11">
        <v>5187966.0814546561</v>
      </c>
      <c r="Y149" s="11">
        <v>18477319.492450412</v>
      </c>
      <c r="Z149" s="11">
        <v>19453347.402562298</v>
      </c>
      <c r="AA149" s="11">
        <v>18428620.688974023</v>
      </c>
      <c r="AB149" s="11">
        <v>47846325.163131967</v>
      </c>
      <c r="AC149" s="11">
        <v>46512189.551376902</v>
      </c>
      <c r="AD149" s="11">
        <v>4120464.3274465506</v>
      </c>
      <c r="AE149" s="11">
        <v>3933694.5487417714</v>
      </c>
      <c r="AF149" s="11">
        <v>5291963.4070182061</v>
      </c>
      <c r="AG149" s="11">
        <v>9461133.4850510731</v>
      </c>
      <c r="AH149" s="11">
        <v>34719376.484421641</v>
      </c>
      <c r="AI149" s="11">
        <v>14727038.388416469</v>
      </c>
      <c r="AJ149" s="11">
        <v>14026742.647486769</v>
      </c>
      <c r="AK149" s="11">
        <v>26740992.548545197</v>
      </c>
      <c r="AL149" s="11">
        <v>15816343.503267504</v>
      </c>
      <c r="AM149" s="11">
        <v>26995397.529400975</v>
      </c>
      <c r="AN149" s="11">
        <v>17536676.656489715</v>
      </c>
      <c r="AO149" s="11">
        <v>25302145.029554561</v>
      </c>
      <c r="AP149" s="11">
        <v>57729181.931707509</v>
      </c>
      <c r="AQ149" s="11">
        <v>16685862.559627153</v>
      </c>
      <c r="AR149" s="11">
        <v>37699170.966377378</v>
      </c>
      <c r="AS149" s="11">
        <v>12697043.570643932</v>
      </c>
      <c r="AT149" s="11">
        <v>4125418.0707280543</v>
      </c>
      <c r="AU149" s="11">
        <v>8373355.9042583331</v>
      </c>
      <c r="AV149" s="11">
        <v>27886509.019732643</v>
      </c>
      <c r="AW149" s="11">
        <v>28611050.299147457</v>
      </c>
      <c r="AX149" s="11">
        <v>7873562.5065697283</v>
      </c>
      <c r="AY149" s="11">
        <v>40952995.739921957</v>
      </c>
      <c r="AZ149" s="11">
        <v>9910361.9159088433</v>
      </c>
      <c r="BA149" s="11">
        <v>15005988.03807757</v>
      </c>
      <c r="BB149" s="11">
        <v>38877058.311136305</v>
      </c>
      <c r="BC149" s="11">
        <v>26208323.195777778</v>
      </c>
      <c r="BD149" s="11">
        <v>19371970.154907212</v>
      </c>
      <c r="BE149" s="11">
        <v>26960665.677723095</v>
      </c>
      <c r="BF149" s="11">
        <v>15735551.152545309</v>
      </c>
      <c r="BG149" s="11">
        <v>5624343.5367167369</v>
      </c>
      <c r="BH149" s="11">
        <v>12559701.721984979</v>
      </c>
      <c r="BI149" s="11">
        <v>11276574.413239326</v>
      </c>
      <c r="BJ149" s="11">
        <v>31120366.94768393</v>
      </c>
      <c r="BK149" s="11">
        <v>87630770.210563302</v>
      </c>
      <c r="BL149" s="11">
        <v>5786921.3431210257</v>
      </c>
      <c r="BM149" s="11">
        <v>43043597.415505886</v>
      </c>
      <c r="BN149" s="11">
        <v>30894000.367941108</v>
      </c>
      <c r="BO149" s="11">
        <v>63887872.714801013</v>
      </c>
      <c r="BP149" s="11">
        <v>10637434.160398923</v>
      </c>
      <c r="BQ149" s="11">
        <v>11795405.774608292</v>
      </c>
      <c r="BR149" s="11">
        <v>11807076.239594974</v>
      </c>
      <c r="BS149" s="11">
        <v>13297793.686952986</v>
      </c>
      <c r="BT149" s="11">
        <v>3369500.9013775541</v>
      </c>
      <c r="BU149" s="11">
        <v>38411824.44455938</v>
      </c>
      <c r="BV149" s="11">
        <v>26372073.632812679</v>
      </c>
      <c r="BW149" s="11">
        <v>10515364.596945629</v>
      </c>
      <c r="BX149" s="11">
        <v>6176704.071396742</v>
      </c>
      <c r="BY149" s="11">
        <v>24107759.581657887</v>
      </c>
      <c r="BZ149" s="11">
        <v>52851559.460758686</v>
      </c>
      <c r="CA149" s="11">
        <v>44278461.286938012</v>
      </c>
      <c r="CB149" s="11">
        <v>6791000.9087834843</v>
      </c>
      <c r="CC149" s="11">
        <v>15225373.068365462</v>
      </c>
      <c r="CD149" s="11">
        <v>9429423.4560459908</v>
      </c>
      <c r="CE149" s="11">
        <v>9960183.2772247717</v>
      </c>
      <c r="CF149" s="11">
        <v>22052692.678941965</v>
      </c>
      <c r="CG149" s="11">
        <v>22704458.517356604</v>
      </c>
      <c r="CH149" s="11">
        <v>6454960.646393355</v>
      </c>
      <c r="CI149" s="11">
        <v>15625907.862040354</v>
      </c>
      <c r="CJ149" s="11">
        <v>6426313.8216824196</v>
      </c>
      <c r="CK149" s="11">
        <v>28427868.905703127</v>
      </c>
      <c r="CL149" s="11">
        <v>19851937.858692113</v>
      </c>
      <c r="CM149" s="11">
        <v>4666414.0891734604</v>
      </c>
      <c r="CN149" s="11">
        <v>7831660.2409482449</v>
      </c>
      <c r="CO149" s="11">
        <v>44733103.818213791</v>
      </c>
      <c r="CP149" s="11">
        <v>4817486.8496921491</v>
      </c>
      <c r="CQ149" s="11">
        <v>12351839.328633167</v>
      </c>
      <c r="CR149" s="11">
        <v>5210106.3337130547</v>
      </c>
      <c r="CS149" s="11">
        <v>32656871.29886584</v>
      </c>
      <c r="CT149" s="11">
        <v>1964359.1946490309</v>
      </c>
      <c r="CU149" s="11">
        <v>125542655.15412787</v>
      </c>
      <c r="CV149" s="11">
        <v>6766296.8436905993</v>
      </c>
      <c r="CW149" s="11">
        <v>7814329.8926648479</v>
      </c>
      <c r="CX149" s="11">
        <v>227760724.65103132</v>
      </c>
      <c r="CY149" s="11">
        <v>76098791.883609936</v>
      </c>
      <c r="CZ149" s="11">
        <v>25407855.940439239</v>
      </c>
      <c r="DA149" s="11">
        <v>38780403.310484394</v>
      </c>
      <c r="DB149" s="11">
        <v>498310096.64210719</v>
      </c>
      <c r="DC149" s="11">
        <v>25284196.588069297</v>
      </c>
      <c r="DD149" s="11">
        <v>130439680.12937658</v>
      </c>
      <c r="DE149" s="11">
        <v>17270755.51156196</v>
      </c>
      <c r="DF149" s="11">
        <v>12176245.913356876</v>
      </c>
      <c r="DG149" s="11">
        <v>3952419.6569060762</v>
      </c>
      <c r="DH149" s="11">
        <v>21174714.248576224</v>
      </c>
      <c r="DI149" s="11">
        <v>8899753.9052251838</v>
      </c>
      <c r="DJ149" s="11">
        <v>10149294.308538759</v>
      </c>
      <c r="DK149" s="11">
        <v>20619548.009324569</v>
      </c>
      <c r="DL149" s="11">
        <v>74749677.259384811</v>
      </c>
      <c r="DM149" s="11">
        <v>81971922.949895948</v>
      </c>
      <c r="DN149" s="11">
        <v>36023224.104105324</v>
      </c>
      <c r="DO149" s="11">
        <v>302984092.31544554</v>
      </c>
      <c r="DP149" s="11">
        <v>24969419.222178761</v>
      </c>
      <c r="DQ149" s="11">
        <v>23923988.149352632</v>
      </c>
      <c r="DR149" s="11">
        <v>312482880.37209773</v>
      </c>
      <c r="DS149" s="11">
        <v>7198541.0873082569</v>
      </c>
      <c r="DT149" s="11">
        <v>104956382.15875894</v>
      </c>
      <c r="DU149" s="11">
        <v>19765518.46666503</v>
      </c>
      <c r="DV149" s="11">
        <v>58285785.175857179</v>
      </c>
      <c r="DW149" s="11">
        <v>13712695.543928761</v>
      </c>
      <c r="DX149" s="11">
        <v>4529502.6739993477</v>
      </c>
      <c r="DY149" s="11">
        <v>3116092.8098618826</v>
      </c>
      <c r="DZ149" s="11">
        <v>17905777.241316542</v>
      </c>
      <c r="EA149" s="11">
        <v>47233316.531370856</v>
      </c>
      <c r="EB149" s="11">
        <v>34335032.463847801</v>
      </c>
      <c r="EC149" s="11">
        <v>161720519.90567103</v>
      </c>
      <c r="ED149" s="11">
        <v>86864015.821417809</v>
      </c>
      <c r="EE149" s="11">
        <v>2881312.4770092517</v>
      </c>
      <c r="EF149" s="11">
        <v>6387625.9011129513</v>
      </c>
      <c r="EG149" s="11">
        <v>9254149.9586935584</v>
      </c>
      <c r="EH149" s="11">
        <v>6749950.5779341767</v>
      </c>
      <c r="EI149" s="11">
        <v>2404323.368590042</v>
      </c>
      <c r="EJ149" s="11">
        <v>10499630.265972463</v>
      </c>
      <c r="EK149" s="11">
        <v>3310173.0774372709</v>
      </c>
      <c r="EL149" s="11">
        <v>197706736.99049756</v>
      </c>
      <c r="EM149" s="11">
        <v>5368001709.4928493</v>
      </c>
      <c r="EN149" s="10"/>
      <c r="EO149" s="10"/>
      <c r="EP149" s="10"/>
      <c r="EQ149" s="10"/>
      <c r="ER149" s="14"/>
      <c r="ES149" s="14"/>
      <c r="ET149" s="14"/>
      <c r="EU149" s="10"/>
      <c r="EV149" s="10"/>
      <c r="EW149" s="10"/>
      <c r="EX149" s="10"/>
      <c r="EY149" s="12"/>
    </row>
    <row r="150" spans="1:155" s="13" customFormat="1" ht="14.15" customHeight="1" x14ac:dyDescent="0.25">
      <c r="A150" s="29" t="s">
        <v>327</v>
      </c>
      <c r="B150" s="30"/>
      <c r="C150" s="21" t="s">
        <v>328</v>
      </c>
      <c r="D150" s="11">
        <v>469404579.65975076</v>
      </c>
      <c r="E150" s="11">
        <v>34470763.059515424</v>
      </c>
      <c r="F150" s="11">
        <v>271893911.30689383</v>
      </c>
      <c r="G150" s="11">
        <v>87060130.064854532</v>
      </c>
      <c r="H150" s="11">
        <v>31384089.100512542</v>
      </c>
      <c r="I150" s="11">
        <v>225082366.20014489</v>
      </c>
      <c r="J150" s="11">
        <v>122639211.91300842</v>
      </c>
      <c r="K150" s="11">
        <v>83060972.684359595</v>
      </c>
      <c r="L150" s="11">
        <v>41754582.059974074</v>
      </c>
      <c r="M150" s="11">
        <v>49318611.374649681</v>
      </c>
      <c r="N150" s="11">
        <v>14125224.768899104</v>
      </c>
      <c r="O150" s="11">
        <v>95146435.180312172</v>
      </c>
      <c r="P150" s="11">
        <v>90376722.549668819</v>
      </c>
      <c r="Q150" s="11">
        <v>78872209.867221937</v>
      </c>
      <c r="R150" s="11">
        <v>12404670.128794646</v>
      </c>
      <c r="S150" s="11">
        <v>115998962.58503407</v>
      </c>
      <c r="T150" s="11">
        <v>41119290.673230767</v>
      </c>
      <c r="U150" s="11">
        <v>77956653.51527819</v>
      </c>
      <c r="V150" s="11">
        <v>23163397.170005325</v>
      </c>
      <c r="W150" s="11">
        <v>31018031.224360812</v>
      </c>
      <c r="X150" s="11">
        <v>23908066.944536563</v>
      </c>
      <c r="Y150" s="11">
        <v>90481333.51812759</v>
      </c>
      <c r="Z150" s="11">
        <v>58127773.578281961</v>
      </c>
      <c r="AA150" s="11">
        <v>70521744.846223056</v>
      </c>
      <c r="AB150" s="11">
        <v>70500546.263310358</v>
      </c>
      <c r="AC150" s="11">
        <v>251616438.23309025</v>
      </c>
      <c r="AD150" s="11">
        <v>24794065.099577919</v>
      </c>
      <c r="AE150" s="11">
        <v>19014861.00728292</v>
      </c>
      <c r="AF150" s="11">
        <v>30040084.318335928</v>
      </c>
      <c r="AG150" s="11">
        <v>40339363.544166908</v>
      </c>
      <c r="AH150" s="11">
        <v>172147413.38276032</v>
      </c>
      <c r="AI150" s="11">
        <v>67025300.106107414</v>
      </c>
      <c r="AJ150" s="11">
        <v>57843258.079152547</v>
      </c>
      <c r="AK150" s="11">
        <v>125620576.23094878</v>
      </c>
      <c r="AL150" s="11">
        <v>61868178.859463587</v>
      </c>
      <c r="AM150" s="11">
        <v>124174704.62077723</v>
      </c>
      <c r="AN150" s="11">
        <v>57886939.307484776</v>
      </c>
      <c r="AO150" s="11">
        <v>111467725.73663443</v>
      </c>
      <c r="AP150" s="11">
        <v>349487323.4035033</v>
      </c>
      <c r="AQ150" s="11">
        <v>50644399.144952089</v>
      </c>
      <c r="AR150" s="11">
        <v>217587104.16072235</v>
      </c>
      <c r="AS150" s="11">
        <v>63907539.669620268</v>
      </c>
      <c r="AT150" s="11">
        <v>20356577.168957271</v>
      </c>
      <c r="AU150" s="11">
        <v>52614484.403669752</v>
      </c>
      <c r="AV150" s="11">
        <v>150548216.85232559</v>
      </c>
      <c r="AW150" s="11">
        <v>163540441.77336851</v>
      </c>
      <c r="AX150" s="11">
        <v>33804872.425856628</v>
      </c>
      <c r="AY150" s="11">
        <v>158635332.51622483</v>
      </c>
      <c r="AZ150" s="11">
        <v>66372799.366085276</v>
      </c>
      <c r="BA150" s="11">
        <v>76382908.878950059</v>
      </c>
      <c r="BB150" s="11">
        <v>206495510.65972611</v>
      </c>
      <c r="BC150" s="11">
        <v>105561328.84306447</v>
      </c>
      <c r="BD150" s="11">
        <v>87402838.988438755</v>
      </c>
      <c r="BE150" s="11">
        <v>115301140.84679431</v>
      </c>
      <c r="BF150" s="11">
        <v>63102747.824064352</v>
      </c>
      <c r="BG150" s="11">
        <v>22697592.457989071</v>
      </c>
      <c r="BH150" s="11">
        <v>33289827.017453104</v>
      </c>
      <c r="BI150" s="11">
        <v>38690756.079552166</v>
      </c>
      <c r="BJ150" s="11">
        <v>161251792.18949494</v>
      </c>
      <c r="BK150" s="11">
        <v>512653045.72338402</v>
      </c>
      <c r="BL150" s="11">
        <v>27239337.32011687</v>
      </c>
      <c r="BM150" s="11">
        <v>234135483.01591006</v>
      </c>
      <c r="BN150" s="11">
        <v>165853415.74788737</v>
      </c>
      <c r="BO150" s="11">
        <v>322264920.82231975</v>
      </c>
      <c r="BP150" s="11">
        <v>46747371.88533736</v>
      </c>
      <c r="BQ150" s="11">
        <v>48472989.54571747</v>
      </c>
      <c r="BR150" s="11">
        <v>60771300.029954307</v>
      </c>
      <c r="BS150" s="11">
        <v>73414846.077947527</v>
      </c>
      <c r="BT150" s="11">
        <v>21473159.281847719</v>
      </c>
      <c r="BU150" s="11">
        <v>171283381.71806341</v>
      </c>
      <c r="BV150" s="11">
        <v>122812837.48514685</v>
      </c>
      <c r="BW150" s="11">
        <v>46046115.505558573</v>
      </c>
      <c r="BX150" s="11">
        <v>30033342.221548833</v>
      </c>
      <c r="BY150" s="11">
        <v>113034071.57879801</v>
      </c>
      <c r="BZ150" s="11">
        <v>268036832.0535289</v>
      </c>
      <c r="CA150" s="11">
        <v>230631686.80725005</v>
      </c>
      <c r="CB150" s="11">
        <v>32625849.440738853</v>
      </c>
      <c r="CC150" s="11">
        <v>58752056.188669272</v>
      </c>
      <c r="CD150" s="11">
        <v>56518585.430663876</v>
      </c>
      <c r="CE150" s="11">
        <v>53276638.796565801</v>
      </c>
      <c r="CF150" s="11">
        <v>132626514.96986696</v>
      </c>
      <c r="CG150" s="11">
        <v>136152331.39167729</v>
      </c>
      <c r="CH150" s="11">
        <v>37155202.902166858</v>
      </c>
      <c r="CI150" s="11">
        <v>103427498.82307683</v>
      </c>
      <c r="CJ150" s="11">
        <v>37408489.236644484</v>
      </c>
      <c r="CK150" s="11">
        <v>188908483.63770923</v>
      </c>
      <c r="CL150" s="11">
        <v>122286031.96478274</v>
      </c>
      <c r="CM150" s="11">
        <v>23390376.951613158</v>
      </c>
      <c r="CN150" s="11">
        <v>48730349.478334196</v>
      </c>
      <c r="CO150" s="11">
        <v>243860665.16886112</v>
      </c>
      <c r="CP150" s="11">
        <v>20835926.132312536</v>
      </c>
      <c r="CQ150" s="11">
        <v>54723552.775503367</v>
      </c>
      <c r="CR150" s="11">
        <v>25130652.328436177</v>
      </c>
      <c r="CS150" s="11">
        <v>42225883.456364095</v>
      </c>
      <c r="CT150" s="11">
        <v>9430062.6970661785</v>
      </c>
      <c r="CU150" s="11">
        <v>486933590.64727044</v>
      </c>
      <c r="CV150" s="11">
        <v>31228469.782568976</v>
      </c>
      <c r="CW150" s="11">
        <v>17010861.734165065</v>
      </c>
      <c r="CX150" s="11">
        <v>851272774.9432478</v>
      </c>
      <c r="CY150" s="11">
        <v>317535677.12119615</v>
      </c>
      <c r="CZ150" s="11">
        <v>102680405.27447662</v>
      </c>
      <c r="DA150" s="11">
        <v>114637014.40874073</v>
      </c>
      <c r="DB150" s="11">
        <v>721553392.03252411</v>
      </c>
      <c r="DC150" s="11">
        <v>50799440.000000015</v>
      </c>
      <c r="DD150" s="11">
        <v>324701578.36632097</v>
      </c>
      <c r="DE150" s="11">
        <v>58146750.155197717</v>
      </c>
      <c r="DF150" s="11">
        <v>50913117.899131097</v>
      </c>
      <c r="DG150" s="11">
        <v>8986913.8411813043</v>
      </c>
      <c r="DH150" s="11">
        <v>61096779.73462148</v>
      </c>
      <c r="DI150" s="11">
        <v>42891995.40733099</v>
      </c>
      <c r="DJ150" s="11">
        <v>22129987.706478149</v>
      </c>
      <c r="DK150" s="11">
        <v>48721074.590511754</v>
      </c>
      <c r="DL150" s="11">
        <v>184623830.57949859</v>
      </c>
      <c r="DM150" s="11">
        <v>148067932.46754596</v>
      </c>
      <c r="DN150" s="11">
        <v>102783019.69536953</v>
      </c>
      <c r="DO150" s="11">
        <v>496769176.58499318</v>
      </c>
      <c r="DP150" s="11">
        <v>34331943.107020415</v>
      </c>
      <c r="DQ150" s="11">
        <v>59039134.597293116</v>
      </c>
      <c r="DR150" s="11">
        <v>419085368.01998818</v>
      </c>
      <c r="DS150" s="11">
        <v>17427163.888715059</v>
      </c>
      <c r="DT150" s="11">
        <v>326624758.70940101</v>
      </c>
      <c r="DU150" s="11">
        <v>50757733.306419417</v>
      </c>
      <c r="DV150" s="11">
        <v>152139576.44093513</v>
      </c>
      <c r="DW150" s="11">
        <v>46438818.477260515</v>
      </c>
      <c r="DX150" s="11">
        <v>10707619.758012258</v>
      </c>
      <c r="DY150" s="11">
        <v>7312417.0591763696</v>
      </c>
      <c r="DZ150" s="11">
        <v>43604049.303015836</v>
      </c>
      <c r="EA150" s="11">
        <v>82292992.797047421</v>
      </c>
      <c r="EB150" s="11">
        <v>74931495.613658249</v>
      </c>
      <c r="EC150" s="11">
        <v>220302537.98323131</v>
      </c>
      <c r="ED150" s="11">
        <v>203320158.51360989</v>
      </c>
      <c r="EE150" s="11">
        <v>4377909.4828146538</v>
      </c>
      <c r="EF150" s="11">
        <v>16842268.017045356</v>
      </c>
      <c r="EG150" s="11">
        <v>17063509.544008501</v>
      </c>
      <c r="EH150" s="11">
        <v>12524138.244344376</v>
      </c>
      <c r="EI150" s="11">
        <v>4365256.922122824</v>
      </c>
      <c r="EJ150" s="11">
        <v>19241395.51843518</v>
      </c>
      <c r="EK150" s="11">
        <v>4320367.3533953037</v>
      </c>
      <c r="EL150" s="11">
        <v>332062426.75641775</v>
      </c>
      <c r="EM150" s="11">
        <v>16016270834.410656</v>
      </c>
      <c r="EN150" s="10"/>
      <c r="EO150" s="10"/>
      <c r="EP150" s="10"/>
      <c r="EQ150" s="10"/>
      <c r="ER150" s="10"/>
      <c r="ES150" s="10"/>
      <c r="ET150" s="10"/>
      <c r="EU150" s="14"/>
      <c r="EV150" s="10"/>
      <c r="EW150" s="10"/>
      <c r="EX150" s="10"/>
      <c r="EY150" s="12"/>
    </row>
  </sheetData>
  <mergeCells count="21">
    <mergeCell ref="A1:B1"/>
    <mergeCell ref="EW2:EW4"/>
    <mergeCell ref="EX2:EX4"/>
    <mergeCell ref="EQ3:EQ4"/>
    <mergeCell ref="ET3:ET4"/>
    <mergeCell ref="A145:A149"/>
    <mergeCell ref="A150:B150"/>
    <mergeCell ref="A4:B4"/>
    <mergeCell ref="EY2:EY4"/>
    <mergeCell ref="D2:EM2"/>
    <mergeCell ref="EN2:EV2"/>
    <mergeCell ref="EM3:EM4"/>
    <mergeCell ref="EN3:EN4"/>
    <mergeCell ref="EO3:EO4"/>
    <mergeCell ref="EP3:EP4"/>
    <mergeCell ref="ER3:ER4"/>
    <mergeCell ref="ES3:ES4"/>
    <mergeCell ref="EU3:EU4"/>
    <mergeCell ref="EV3:EV4"/>
    <mergeCell ref="C2:C3"/>
    <mergeCell ref="A2:B3"/>
  </mergeCells>
  <phoneticPr fontId="2" type="noConversion"/>
  <pageMargins left="0.7" right="0.7" top="0.75" bottom="0.75" header="0.3" footer="0.3"/>
  <pageSetup paperSize="9" orientation="portrait" verticalDpi="300" r:id="rId1"/>
  <webPublishItems count="2">
    <webPublishItem id="28172" divId="2012_28172" sourceType="range" sourceRef="A1:EY150" destinationFile="F:\工作目录\13_三经普\原始文件\20150818\2012.htm"/>
    <webPublishItem id="18058" divId="2012_18058" sourceType="range" sourceRef="A4:XFD150" destinationFile="F:\工作目录\13_三经普\原始文件\20150818\2012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B752-A120-4A84-8158-66348807D41E}">
  <dimension ref="A1:FE156"/>
  <sheetViews>
    <sheetView workbookViewId="0">
      <pane xSplit="3" ySplit="4" topLeftCell="AV38" activePane="bottomRight" state="frozen"/>
      <selection pane="topRight" activeCell="D1" sqref="D1"/>
      <selection pane="bottomLeft" activeCell="A5" sqref="A5"/>
      <selection pane="bottomRight" activeCell="BL19" sqref="BL19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4" width="10.6328125" customWidth="1"/>
    <col min="145" max="145" width="12.26953125" bestFit="1" customWidth="1"/>
    <col min="146" max="148" width="10.6328125" customWidth="1"/>
    <col min="149" max="149" width="13.453125" customWidth="1"/>
    <col min="150" max="150" width="13.81640625" customWidth="1"/>
    <col min="151" max="151" width="14.26953125" customWidth="1"/>
    <col min="152" max="152" width="16.08984375" customWidth="1"/>
    <col min="153" max="153" width="14" customWidth="1"/>
    <col min="154" max="154" width="13.36328125" customWidth="1"/>
    <col min="155" max="155" width="13.6328125" customWidth="1"/>
    <col min="156" max="156" width="15.1796875" customWidth="1"/>
    <col min="157" max="157" width="10.6328125" customWidth="1"/>
  </cols>
  <sheetData>
    <row r="1" spans="1:161" ht="15" customHeight="1" thickBot="1" x14ac:dyDescent="0.3">
      <c r="A1" s="41" t="s">
        <v>0</v>
      </c>
      <c r="B1" s="41"/>
      <c r="D1" t="s">
        <v>331</v>
      </c>
      <c r="E1">
        <v>1.4993338209655873E-2</v>
      </c>
      <c r="F1" t="s">
        <v>332</v>
      </c>
      <c r="G1">
        <v>7.1895031336716514E-2</v>
      </c>
      <c r="FA1" s="5" t="s">
        <v>1</v>
      </c>
    </row>
    <row r="2" spans="1:161" x14ac:dyDescent="0.25">
      <c r="A2" s="42" t="s">
        <v>2</v>
      </c>
      <c r="B2" s="43"/>
      <c r="C2" s="46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50"/>
      <c r="EP2" s="48" t="s">
        <v>5</v>
      </c>
      <c r="EQ2" s="49"/>
      <c r="ER2" s="49"/>
      <c r="ES2" s="49"/>
      <c r="ET2" s="49"/>
      <c r="EU2" s="49"/>
      <c r="EV2" s="49"/>
      <c r="EW2" s="49"/>
      <c r="EX2" s="50"/>
      <c r="EY2" s="51" t="s">
        <v>6</v>
      </c>
      <c r="EZ2" s="31" t="s">
        <v>7</v>
      </c>
      <c r="FA2" s="34" t="s">
        <v>8</v>
      </c>
    </row>
    <row r="3" spans="1:161" s="4" customFormat="1" ht="36" x14ac:dyDescent="0.25">
      <c r="A3" s="44"/>
      <c r="B3" s="45"/>
      <c r="C3" s="47"/>
      <c r="D3" s="2" t="s">
        <v>9</v>
      </c>
      <c r="E3" s="3" t="s">
        <v>330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329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3" t="s">
        <v>45</v>
      </c>
      <c r="AQ3" s="3" t="s">
        <v>46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51</v>
      </c>
      <c r="AW3" s="3" t="s">
        <v>52</v>
      </c>
      <c r="AX3" s="3" t="s">
        <v>53</v>
      </c>
      <c r="AY3" s="3" t="s">
        <v>54</v>
      </c>
      <c r="AZ3" s="3" t="s">
        <v>55</v>
      </c>
      <c r="BA3" s="3" t="s">
        <v>56</v>
      </c>
      <c r="BB3" s="3" t="s">
        <v>57</v>
      </c>
      <c r="BC3" s="3" t="s">
        <v>58</v>
      </c>
      <c r="BD3" s="3" t="s">
        <v>59</v>
      </c>
      <c r="BE3" s="3" t="s">
        <v>60</v>
      </c>
      <c r="BF3" s="3" t="s">
        <v>61</v>
      </c>
      <c r="BG3" s="3" t="s">
        <v>62</v>
      </c>
      <c r="BH3" s="3" t="s">
        <v>63</v>
      </c>
      <c r="BI3" s="3" t="s">
        <v>64</v>
      </c>
      <c r="BJ3" s="3" t="s">
        <v>65</v>
      </c>
      <c r="BK3" s="3" t="s">
        <v>66</v>
      </c>
      <c r="BL3" s="3" t="s">
        <v>67</v>
      </c>
      <c r="BM3" s="3" t="s">
        <v>68</v>
      </c>
      <c r="BN3" s="3" t="s">
        <v>69</v>
      </c>
      <c r="BO3" s="3" t="s">
        <v>70</v>
      </c>
      <c r="BP3" s="3" t="s">
        <v>71</v>
      </c>
      <c r="BQ3" s="3" t="s">
        <v>72</v>
      </c>
      <c r="BR3" s="3" t="s">
        <v>73</v>
      </c>
      <c r="BS3" s="3" t="s">
        <v>74</v>
      </c>
      <c r="BT3" s="3" t="s">
        <v>75</v>
      </c>
      <c r="BU3" s="3" t="s">
        <v>76</v>
      </c>
      <c r="BV3" s="3" t="s">
        <v>77</v>
      </c>
      <c r="BW3" s="3" t="s">
        <v>78</v>
      </c>
      <c r="BX3" s="3" t="s">
        <v>79</v>
      </c>
      <c r="BY3" s="3" t="s">
        <v>80</v>
      </c>
      <c r="BZ3" s="3" t="s">
        <v>81</v>
      </c>
      <c r="CA3" s="3" t="s">
        <v>82</v>
      </c>
      <c r="CB3" s="3" t="s">
        <v>83</v>
      </c>
      <c r="CC3" s="3" t="s">
        <v>84</v>
      </c>
      <c r="CD3" s="3" t="s">
        <v>85</v>
      </c>
      <c r="CE3" s="3" t="s">
        <v>86</v>
      </c>
      <c r="CF3" s="3" t="s">
        <v>87</v>
      </c>
      <c r="CG3" s="3" t="s">
        <v>88</v>
      </c>
      <c r="CH3" s="3" t="s">
        <v>89</v>
      </c>
      <c r="CI3" s="3" t="s">
        <v>90</v>
      </c>
      <c r="CJ3" s="3" t="s">
        <v>91</v>
      </c>
      <c r="CK3" s="3" t="s">
        <v>92</v>
      </c>
      <c r="CL3" s="3" t="s">
        <v>93</v>
      </c>
      <c r="CM3" s="3" t="s">
        <v>94</v>
      </c>
      <c r="CN3" s="3" t="s">
        <v>95</v>
      </c>
      <c r="CO3" s="3" t="s">
        <v>96</v>
      </c>
      <c r="CP3" s="3" t="s">
        <v>97</v>
      </c>
      <c r="CQ3" s="3" t="s">
        <v>98</v>
      </c>
      <c r="CR3" s="3" t="s">
        <v>99</v>
      </c>
      <c r="CS3" s="3" t="s">
        <v>100</v>
      </c>
      <c r="CT3" s="3" t="s">
        <v>101</v>
      </c>
      <c r="CU3" s="3" t="s">
        <v>102</v>
      </c>
      <c r="CV3" s="3" t="s">
        <v>103</v>
      </c>
      <c r="CW3" s="3" t="s">
        <v>104</v>
      </c>
      <c r="CX3" s="3" t="s">
        <v>105</v>
      </c>
      <c r="CY3" s="3" t="s">
        <v>106</v>
      </c>
      <c r="CZ3" s="3" t="s">
        <v>107</v>
      </c>
      <c r="DA3" s="3" t="s">
        <v>108</v>
      </c>
      <c r="DB3" s="3" t="s">
        <v>109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7" t="s">
        <v>148</v>
      </c>
      <c r="EP3" s="38" t="s">
        <v>149</v>
      </c>
      <c r="EQ3" s="38" t="s">
        <v>150</v>
      </c>
      <c r="ER3" s="38" t="s">
        <v>151</v>
      </c>
      <c r="ES3" s="37" t="s">
        <v>152</v>
      </c>
      <c r="ET3" s="38" t="s">
        <v>153</v>
      </c>
      <c r="EU3" s="38" t="s">
        <v>154</v>
      </c>
      <c r="EV3" s="37" t="s">
        <v>155</v>
      </c>
      <c r="EW3" s="38" t="s">
        <v>156</v>
      </c>
      <c r="EX3" s="37" t="s">
        <v>157</v>
      </c>
      <c r="EY3" s="52"/>
      <c r="EZ3" s="32"/>
      <c r="FA3" s="35"/>
      <c r="FD3" s="2" t="s">
        <v>9</v>
      </c>
      <c r="FE3" s="3" t="s">
        <v>22</v>
      </c>
    </row>
    <row r="4" spans="1:161" ht="14.15" customHeight="1" x14ac:dyDescent="0.25">
      <c r="A4" s="53" t="s">
        <v>158</v>
      </c>
      <c r="B4" s="54"/>
      <c r="C4" s="1" t="s">
        <v>159</v>
      </c>
      <c r="D4" s="6" t="s">
        <v>160</v>
      </c>
      <c r="E4" s="6"/>
      <c r="F4" s="6" t="s">
        <v>161</v>
      </c>
      <c r="G4" s="6" t="s">
        <v>162</v>
      </c>
      <c r="H4" s="6" t="s">
        <v>163</v>
      </c>
      <c r="I4" s="6" t="s">
        <v>164</v>
      </c>
      <c r="J4" s="6" t="s">
        <v>165</v>
      </c>
      <c r="K4" s="6" t="s">
        <v>166</v>
      </c>
      <c r="L4" s="6" t="s">
        <v>167</v>
      </c>
      <c r="M4" s="6" t="s">
        <v>168</v>
      </c>
      <c r="N4" s="6" t="s">
        <v>169</v>
      </c>
      <c r="O4" s="6" t="s">
        <v>170</v>
      </c>
      <c r="P4" s="6" t="s">
        <v>171</v>
      </c>
      <c r="Q4" s="6" t="s">
        <v>172</v>
      </c>
      <c r="R4" s="6" t="s">
        <v>173</v>
      </c>
      <c r="S4" s="6"/>
      <c r="T4" s="6" t="s">
        <v>174</v>
      </c>
      <c r="U4" s="6" t="s">
        <v>175</v>
      </c>
      <c r="V4" s="6" t="s">
        <v>176</v>
      </c>
      <c r="W4" s="6" t="s">
        <v>177</v>
      </c>
      <c r="X4" s="6" t="s">
        <v>178</v>
      </c>
      <c r="Y4" s="6" t="s">
        <v>179</v>
      </c>
      <c r="Z4" s="6" t="s">
        <v>180</v>
      </c>
      <c r="AA4" s="6" t="s">
        <v>181</v>
      </c>
      <c r="AB4" s="6" t="s">
        <v>182</v>
      </c>
      <c r="AC4" s="6" t="s">
        <v>183</v>
      </c>
      <c r="AD4" s="6" t="s">
        <v>184</v>
      </c>
      <c r="AE4" s="6" t="s">
        <v>185</v>
      </c>
      <c r="AF4" s="6" t="s">
        <v>186</v>
      </c>
      <c r="AG4" s="6" t="s">
        <v>187</v>
      </c>
      <c r="AH4" s="6" t="s">
        <v>188</v>
      </c>
      <c r="AI4" s="6" t="s">
        <v>189</v>
      </c>
      <c r="AJ4" s="6" t="s">
        <v>190</v>
      </c>
      <c r="AK4" s="6" t="s">
        <v>191</v>
      </c>
      <c r="AL4" s="6" t="s">
        <v>192</v>
      </c>
      <c r="AM4" s="6" t="s">
        <v>193</v>
      </c>
      <c r="AN4" s="6" t="s">
        <v>194</v>
      </c>
      <c r="AO4" s="6" t="s">
        <v>195</v>
      </c>
      <c r="AP4" s="6" t="s">
        <v>196</v>
      </c>
      <c r="AQ4" s="6" t="s">
        <v>197</v>
      </c>
      <c r="AR4" s="6" t="s">
        <v>198</v>
      </c>
      <c r="AS4" s="6" t="s">
        <v>199</v>
      </c>
      <c r="AT4" s="6" t="s">
        <v>200</v>
      </c>
      <c r="AU4" s="6" t="s">
        <v>201</v>
      </c>
      <c r="AV4" s="6" t="s">
        <v>202</v>
      </c>
      <c r="AW4" s="6" t="s">
        <v>203</v>
      </c>
      <c r="AX4" s="6" t="s">
        <v>204</v>
      </c>
      <c r="AY4" s="6" t="s">
        <v>205</v>
      </c>
      <c r="AZ4" s="6" t="s">
        <v>206</v>
      </c>
      <c r="BA4" s="6" t="s">
        <v>207</v>
      </c>
      <c r="BB4" s="6" t="s">
        <v>208</v>
      </c>
      <c r="BC4" s="6" t="s">
        <v>209</v>
      </c>
      <c r="BD4" s="6" t="s">
        <v>210</v>
      </c>
      <c r="BE4" s="6" t="s">
        <v>211</v>
      </c>
      <c r="BF4" s="6" t="s">
        <v>212</v>
      </c>
      <c r="BG4" s="6" t="s">
        <v>213</v>
      </c>
      <c r="BH4" s="6" t="s">
        <v>214</v>
      </c>
      <c r="BI4" s="6" t="s">
        <v>215</v>
      </c>
      <c r="BJ4" s="6" t="s">
        <v>216</v>
      </c>
      <c r="BK4" s="6" t="s">
        <v>217</v>
      </c>
      <c r="BL4" s="6" t="s">
        <v>218</v>
      </c>
      <c r="BM4" s="6" t="s">
        <v>219</v>
      </c>
      <c r="BN4" s="6" t="s">
        <v>220</v>
      </c>
      <c r="BO4" s="6" t="s">
        <v>221</v>
      </c>
      <c r="BP4" s="6" t="s">
        <v>222</v>
      </c>
      <c r="BQ4" s="6" t="s">
        <v>223</v>
      </c>
      <c r="BR4" s="6" t="s">
        <v>224</v>
      </c>
      <c r="BS4" s="6" t="s">
        <v>225</v>
      </c>
      <c r="BT4" s="6" t="s">
        <v>226</v>
      </c>
      <c r="BU4" s="6" t="s">
        <v>227</v>
      </c>
      <c r="BV4" s="6" t="s">
        <v>228</v>
      </c>
      <c r="BW4" s="6" t="s">
        <v>229</v>
      </c>
      <c r="BX4" s="6" t="s">
        <v>230</v>
      </c>
      <c r="BY4" s="6" t="s">
        <v>231</v>
      </c>
      <c r="BZ4" s="6" t="s">
        <v>232</v>
      </c>
      <c r="CA4" s="6" t="s">
        <v>233</v>
      </c>
      <c r="CB4" s="6" t="s">
        <v>234</v>
      </c>
      <c r="CC4" s="6" t="s">
        <v>235</v>
      </c>
      <c r="CD4" s="6" t="s">
        <v>236</v>
      </c>
      <c r="CE4" s="6" t="s">
        <v>237</v>
      </c>
      <c r="CF4" s="6" t="s">
        <v>238</v>
      </c>
      <c r="CG4" s="6" t="s">
        <v>239</v>
      </c>
      <c r="CH4" s="6" t="s">
        <v>240</v>
      </c>
      <c r="CI4" s="6" t="s">
        <v>241</v>
      </c>
      <c r="CJ4" s="6" t="s">
        <v>242</v>
      </c>
      <c r="CK4" s="6" t="s">
        <v>243</v>
      </c>
      <c r="CL4" s="6" t="s">
        <v>244</v>
      </c>
      <c r="CM4" s="6" t="s">
        <v>245</v>
      </c>
      <c r="CN4" s="6" t="s">
        <v>246</v>
      </c>
      <c r="CO4" s="6" t="s">
        <v>247</v>
      </c>
      <c r="CP4" s="6" t="s">
        <v>248</v>
      </c>
      <c r="CQ4" s="6" t="s">
        <v>249</v>
      </c>
      <c r="CR4" s="6" t="s">
        <v>250</v>
      </c>
      <c r="CS4" s="6" t="s">
        <v>251</v>
      </c>
      <c r="CT4" s="6" t="s">
        <v>252</v>
      </c>
      <c r="CU4" s="6" t="s">
        <v>253</v>
      </c>
      <c r="CV4" s="6" t="s">
        <v>254</v>
      </c>
      <c r="CW4" s="6" t="s">
        <v>255</v>
      </c>
      <c r="CX4" s="6" t="s">
        <v>256</v>
      </c>
      <c r="CY4" s="7" t="s">
        <v>257</v>
      </c>
      <c r="CZ4" s="6" t="s">
        <v>258</v>
      </c>
      <c r="DA4" s="6" t="s">
        <v>259</v>
      </c>
      <c r="DB4" s="6" t="s">
        <v>260</v>
      </c>
      <c r="DC4" s="6" t="s">
        <v>261</v>
      </c>
      <c r="DD4" s="6" t="s">
        <v>262</v>
      </c>
      <c r="DE4" s="6" t="s">
        <v>263</v>
      </c>
      <c r="DF4" s="6" t="s">
        <v>264</v>
      </c>
      <c r="DG4" s="6" t="s">
        <v>265</v>
      </c>
      <c r="DH4" s="6" t="s">
        <v>266</v>
      </c>
      <c r="DI4" s="6" t="s">
        <v>267</v>
      </c>
      <c r="DJ4" s="6" t="s">
        <v>268</v>
      </c>
      <c r="DK4" s="6" t="s">
        <v>269</v>
      </c>
      <c r="DL4" s="6" t="s">
        <v>270</v>
      </c>
      <c r="DM4" s="6" t="s">
        <v>271</v>
      </c>
      <c r="DN4" s="6" t="s">
        <v>272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281</v>
      </c>
      <c r="DX4" s="6" t="s">
        <v>282</v>
      </c>
      <c r="DY4" s="6" t="s">
        <v>283</v>
      </c>
      <c r="DZ4" s="6" t="s">
        <v>284</v>
      </c>
      <c r="EA4" s="6" t="s">
        <v>285</v>
      </c>
      <c r="EB4" s="6" t="s">
        <v>286</v>
      </c>
      <c r="EC4" s="6" t="s">
        <v>287</v>
      </c>
      <c r="ED4" s="6" t="s">
        <v>288</v>
      </c>
      <c r="EE4" s="6" t="s">
        <v>289</v>
      </c>
      <c r="EF4" s="6" t="s">
        <v>290</v>
      </c>
      <c r="EG4" s="6" t="s">
        <v>291</v>
      </c>
      <c r="EH4" s="6" t="s">
        <v>292</v>
      </c>
      <c r="EI4" s="6" t="s">
        <v>293</v>
      </c>
      <c r="EJ4" s="6" t="s">
        <v>294</v>
      </c>
      <c r="EK4" s="6" t="s">
        <v>295</v>
      </c>
      <c r="EL4" s="6" t="s">
        <v>296</v>
      </c>
      <c r="EM4" s="6" t="s">
        <v>297</v>
      </c>
      <c r="EN4" s="7" t="s">
        <v>298</v>
      </c>
      <c r="EO4" s="33"/>
      <c r="EP4" s="39"/>
      <c r="EQ4" s="39"/>
      <c r="ER4" s="39"/>
      <c r="ES4" s="40"/>
      <c r="ET4" s="39"/>
      <c r="EU4" s="39"/>
      <c r="EV4" s="33"/>
      <c r="EW4" s="39"/>
      <c r="EX4" s="33"/>
      <c r="EY4" s="39"/>
      <c r="EZ4" s="33"/>
      <c r="FA4" s="36"/>
      <c r="FD4" s="6" t="s">
        <v>160</v>
      </c>
      <c r="FE4" s="6" t="s">
        <v>173</v>
      </c>
    </row>
    <row r="5" spans="1:161" s="13" customFormat="1" ht="14.15" customHeight="1" x14ac:dyDescent="0.25">
      <c r="A5" s="22"/>
      <c r="B5" s="8" t="s">
        <v>299</v>
      </c>
      <c r="C5" s="9" t="s">
        <v>160</v>
      </c>
      <c r="D5" s="10">
        <f>FD5*(1-$E$1)</f>
        <v>48911339.449333422</v>
      </c>
      <c r="E5" s="13">
        <v>0</v>
      </c>
      <c r="F5" s="10">
        <f t="shared" ref="F5:BP5" si="0">F155*(1-$E$1)</f>
        <v>324120.88657838042</v>
      </c>
      <c r="G5" s="10">
        <f t="shared" si="0"/>
        <v>27290041.721968681</v>
      </c>
      <c r="H5" s="10">
        <f t="shared" si="0"/>
        <v>2518029.3916865075</v>
      </c>
      <c r="I5" s="10">
        <f t="shared" si="0"/>
        <v>2752274.8720023613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4.5391560416733773E-3</v>
      </c>
      <c r="O5" s="10">
        <f t="shared" si="0"/>
        <v>0</v>
      </c>
      <c r="P5" s="10">
        <f t="shared" si="0"/>
        <v>62864637.31922289</v>
      </c>
      <c r="Q5" s="10">
        <f t="shared" si="0"/>
        <v>31717742.029577058</v>
      </c>
      <c r="R5" s="10">
        <f>FE5*(1-$G$1)</f>
        <v>35033883.90822497</v>
      </c>
      <c r="S5" s="13">
        <v>0</v>
      </c>
      <c r="T5" s="10">
        <f t="shared" si="0"/>
        <v>5421192.9957776889</v>
      </c>
      <c r="U5" s="10">
        <f t="shared" si="0"/>
        <v>1469569.0898589438</v>
      </c>
      <c r="V5" s="10">
        <f t="shared" si="0"/>
        <v>49485.709873483866</v>
      </c>
      <c r="W5" s="10">
        <f t="shared" si="0"/>
        <v>30869904.467177942</v>
      </c>
      <c r="X5" s="10">
        <f t="shared" si="0"/>
        <v>1385100.0371662749</v>
      </c>
      <c r="Y5" s="10">
        <f t="shared" si="0"/>
        <v>415703.76087543048</v>
      </c>
      <c r="Z5" s="10">
        <f t="shared" si="0"/>
        <v>4826826.7746073892</v>
      </c>
      <c r="AA5" s="10">
        <f t="shared" si="0"/>
        <v>9893706.8294710461</v>
      </c>
      <c r="AB5" s="10">
        <f t="shared" si="0"/>
        <v>9903488.4873789754</v>
      </c>
      <c r="AC5" s="10">
        <f t="shared" si="0"/>
        <v>5660613.7966311704</v>
      </c>
      <c r="AD5" s="10">
        <f t="shared" si="0"/>
        <v>4806735.4011645159</v>
      </c>
      <c r="AE5" s="10">
        <f t="shared" si="0"/>
        <v>37153668.543474354</v>
      </c>
      <c r="AF5" s="10">
        <f t="shared" si="0"/>
        <v>313157.70457257394</v>
      </c>
      <c r="AG5" s="10">
        <f t="shared" si="0"/>
        <v>2803209.8013112252</v>
      </c>
      <c r="AH5" s="10">
        <f t="shared" si="0"/>
        <v>117624.65871296269</v>
      </c>
      <c r="AI5" s="10">
        <f t="shared" si="0"/>
        <v>133442.21379589755</v>
      </c>
      <c r="AJ5" s="10">
        <f t="shared" si="0"/>
        <v>540757.41794774821</v>
      </c>
      <c r="AK5" s="10">
        <f t="shared" si="0"/>
        <v>68844.26313193138</v>
      </c>
      <c r="AL5" s="10">
        <f t="shared" si="0"/>
        <v>57217.862547061952</v>
      </c>
      <c r="AM5" s="10">
        <f t="shared" si="0"/>
        <v>2570342.0793710207</v>
      </c>
      <c r="AN5" s="10">
        <f t="shared" si="0"/>
        <v>186894.07653704681</v>
      </c>
      <c r="AO5" s="10">
        <f t="shared" si="0"/>
        <v>6229014.5564208021</v>
      </c>
      <c r="AP5" s="10">
        <f t="shared" si="0"/>
        <v>0</v>
      </c>
      <c r="AQ5" s="10">
        <f t="shared" si="0"/>
        <v>765222.57400413475</v>
      </c>
      <c r="AR5" s="10">
        <f t="shared" si="0"/>
        <v>0</v>
      </c>
      <c r="AS5" s="10">
        <f t="shared" si="0"/>
        <v>0</v>
      </c>
      <c r="AT5" s="10">
        <f t="shared" si="0"/>
        <v>1166955.5803777468</v>
      </c>
      <c r="AU5" s="10">
        <f t="shared" si="0"/>
        <v>588182.01667260577</v>
      </c>
      <c r="AV5" s="10">
        <f t="shared" si="0"/>
        <v>237028.17862028797</v>
      </c>
      <c r="AW5" s="10">
        <f t="shared" si="0"/>
        <v>132274.36730284951</v>
      </c>
      <c r="AX5" s="10">
        <f t="shared" si="0"/>
        <v>81511.886378062292</v>
      </c>
      <c r="AY5" s="10">
        <f t="shared" si="0"/>
        <v>1098252.408175512</v>
      </c>
      <c r="AZ5" s="10">
        <f t="shared" si="0"/>
        <v>441603.44920001755</v>
      </c>
      <c r="BA5" s="10">
        <f t="shared" si="0"/>
        <v>13920937.482017262</v>
      </c>
      <c r="BB5" s="10">
        <f t="shared" si="0"/>
        <v>308275.09628142649</v>
      </c>
      <c r="BC5" s="10">
        <f t="shared" si="0"/>
        <v>131951.37143166098</v>
      </c>
      <c r="BD5" s="10">
        <f t="shared" si="0"/>
        <v>9175.8442964888909</v>
      </c>
      <c r="BE5" s="10">
        <f t="shared" si="0"/>
        <v>12.67363807637707</v>
      </c>
      <c r="BF5" s="10">
        <f t="shared" si="0"/>
        <v>257.75349509433778</v>
      </c>
      <c r="BG5" s="10">
        <f t="shared" si="0"/>
        <v>0</v>
      </c>
      <c r="BH5" s="10">
        <f t="shared" si="0"/>
        <v>182.75299317020577</v>
      </c>
      <c r="BI5" s="10">
        <f t="shared" si="0"/>
        <v>3774.7285937356678</v>
      </c>
      <c r="BJ5" s="10">
        <f t="shared" si="0"/>
        <v>863.28863387148056</v>
      </c>
      <c r="BK5" s="10">
        <f t="shared" si="0"/>
        <v>1080.1895125810249</v>
      </c>
      <c r="BL5" s="10">
        <f t="shared" si="0"/>
        <v>0</v>
      </c>
      <c r="BM5" s="10">
        <f t="shared" si="0"/>
        <v>1269.3007982329395</v>
      </c>
      <c r="BN5" s="10">
        <f t="shared" si="0"/>
        <v>1682.4552811512585</v>
      </c>
      <c r="BO5" s="10">
        <f t="shared" si="0"/>
        <v>1370.6831785246591</v>
      </c>
      <c r="BP5" s="10">
        <f t="shared" si="0"/>
        <v>4130.9761620791405</v>
      </c>
      <c r="BQ5" s="10">
        <f t="shared" ref="BQ5:EB5" si="1">BQ155*(1-$E$1)</f>
        <v>35651.442941320856</v>
      </c>
      <c r="BR5" s="10">
        <f t="shared" si="1"/>
        <v>0</v>
      </c>
      <c r="BS5" s="10">
        <f t="shared" si="1"/>
        <v>0</v>
      </c>
      <c r="BT5" s="10">
        <f t="shared" si="1"/>
        <v>0</v>
      </c>
      <c r="BU5" s="10">
        <f t="shared" si="1"/>
        <v>0</v>
      </c>
      <c r="BV5" s="10">
        <f t="shared" si="1"/>
        <v>0</v>
      </c>
      <c r="BW5" s="10">
        <f t="shared" si="1"/>
        <v>22.941298631496533</v>
      </c>
      <c r="BX5" s="10">
        <f t="shared" si="1"/>
        <v>3.1813551479589739</v>
      </c>
      <c r="BY5" s="10">
        <f t="shared" si="1"/>
        <v>0</v>
      </c>
      <c r="BZ5" s="10">
        <f t="shared" si="1"/>
        <v>38249.978365608826</v>
      </c>
      <c r="CA5" s="10">
        <f t="shared" si="1"/>
        <v>41335.707224716309</v>
      </c>
      <c r="CB5" s="10">
        <f t="shared" si="1"/>
        <v>0</v>
      </c>
      <c r="CC5" s="10">
        <f t="shared" si="1"/>
        <v>0</v>
      </c>
      <c r="CD5" s="10">
        <f t="shared" si="1"/>
        <v>0</v>
      </c>
      <c r="CE5" s="10">
        <f t="shared" si="1"/>
        <v>0</v>
      </c>
      <c r="CF5" s="10">
        <f t="shared" si="1"/>
        <v>0</v>
      </c>
      <c r="CG5" s="10">
        <f t="shared" si="1"/>
        <v>0</v>
      </c>
      <c r="CH5" s="10">
        <f t="shared" si="1"/>
        <v>0</v>
      </c>
      <c r="CI5" s="10">
        <f t="shared" si="1"/>
        <v>0</v>
      </c>
      <c r="CJ5" s="10">
        <f t="shared" si="1"/>
        <v>0</v>
      </c>
      <c r="CK5" s="10">
        <f t="shared" si="1"/>
        <v>0</v>
      </c>
      <c r="CL5" s="10">
        <f t="shared" si="1"/>
        <v>0</v>
      </c>
      <c r="CM5" s="10">
        <f t="shared" si="1"/>
        <v>0</v>
      </c>
      <c r="CN5" s="10">
        <f t="shared" si="1"/>
        <v>0</v>
      </c>
      <c r="CO5" s="10">
        <f t="shared" si="1"/>
        <v>0</v>
      </c>
      <c r="CP5" s="10">
        <f t="shared" si="1"/>
        <v>0</v>
      </c>
      <c r="CQ5" s="10">
        <f t="shared" si="1"/>
        <v>0</v>
      </c>
      <c r="CR5" s="10">
        <f t="shared" si="1"/>
        <v>0</v>
      </c>
      <c r="CS5" s="10">
        <f t="shared" si="1"/>
        <v>0</v>
      </c>
      <c r="CT5" s="10">
        <f t="shared" si="1"/>
        <v>308817.69533784309</v>
      </c>
      <c r="CU5" s="10">
        <f t="shared" si="1"/>
        <v>6327.6126746723621</v>
      </c>
      <c r="CV5" s="10">
        <f t="shared" si="1"/>
        <v>0</v>
      </c>
      <c r="CW5" s="10">
        <f t="shared" si="1"/>
        <v>39816.915312703262</v>
      </c>
      <c r="CX5" s="10">
        <f t="shared" si="1"/>
        <v>106.75761038610112</v>
      </c>
      <c r="CY5" s="10">
        <f t="shared" si="1"/>
        <v>327.88958975943842</v>
      </c>
      <c r="CZ5" s="10">
        <f t="shared" si="1"/>
        <v>2555289.2912533553</v>
      </c>
      <c r="DA5" s="10">
        <f t="shared" si="1"/>
        <v>734313.88554402592</v>
      </c>
      <c r="DB5" s="10">
        <f t="shared" si="1"/>
        <v>14330.084785407909</v>
      </c>
      <c r="DC5" s="10">
        <f t="shared" si="1"/>
        <v>290055.45647360472</v>
      </c>
      <c r="DD5" s="10">
        <f t="shared" si="1"/>
        <v>56574.267536781656</v>
      </c>
      <c r="DE5" s="10">
        <f t="shared" si="1"/>
        <v>25283.473396873156</v>
      </c>
      <c r="DF5" s="10">
        <f t="shared" si="1"/>
        <v>0</v>
      </c>
      <c r="DG5" s="10">
        <f t="shared" si="1"/>
        <v>461.41642565625034</v>
      </c>
      <c r="DH5" s="10">
        <f t="shared" si="1"/>
        <v>0</v>
      </c>
      <c r="DI5" s="10">
        <f t="shared" si="1"/>
        <v>0</v>
      </c>
      <c r="DJ5" s="10">
        <f t="shared" si="1"/>
        <v>324.6028602087377</v>
      </c>
      <c r="DK5" s="10">
        <f t="shared" si="1"/>
        <v>7769207.7771199979</v>
      </c>
      <c r="DL5" s="10">
        <f t="shared" si="1"/>
        <v>0</v>
      </c>
      <c r="DM5" s="10">
        <f t="shared" si="1"/>
        <v>44837.422303163861</v>
      </c>
      <c r="DN5" s="10">
        <f t="shared" si="1"/>
        <v>3666732.6235308819</v>
      </c>
      <c r="DO5" s="10">
        <f t="shared" si="1"/>
        <v>509962.76709861541</v>
      </c>
      <c r="DP5" s="10">
        <f t="shared" si="1"/>
        <v>0</v>
      </c>
      <c r="DQ5" s="10">
        <f t="shared" si="1"/>
        <v>0</v>
      </c>
      <c r="DR5" s="10">
        <f t="shared" si="1"/>
        <v>0</v>
      </c>
      <c r="DS5" s="10">
        <f t="shared" si="1"/>
        <v>0</v>
      </c>
      <c r="DT5" s="10">
        <f t="shared" si="1"/>
        <v>86774.415552946564</v>
      </c>
      <c r="DU5" s="10">
        <f t="shared" si="1"/>
        <v>4376.2257893852948</v>
      </c>
      <c r="DV5" s="10">
        <f t="shared" si="1"/>
        <v>2370841.4443201977</v>
      </c>
      <c r="DW5" s="10">
        <f t="shared" si="1"/>
        <v>497819.44873949583</v>
      </c>
      <c r="DX5" s="10">
        <f t="shared" si="1"/>
        <v>6170.6767838361347</v>
      </c>
      <c r="DY5" s="10">
        <f t="shared" si="1"/>
        <v>64187.838305153397</v>
      </c>
      <c r="DZ5" s="10">
        <f t="shared" si="1"/>
        <v>35386.990004470514</v>
      </c>
      <c r="EA5" s="10">
        <f t="shared" si="1"/>
        <v>39990.822603545697</v>
      </c>
      <c r="EB5" s="10">
        <f t="shared" si="1"/>
        <v>4068211.5829605223</v>
      </c>
      <c r="EC5" s="10">
        <f t="shared" ref="EC5:EN5" si="2">EC155*(1-$E$1)</f>
        <v>509363.22006620746</v>
      </c>
      <c r="ED5" s="10">
        <f t="shared" si="2"/>
        <v>22833.431617762388</v>
      </c>
      <c r="EE5" s="10">
        <f t="shared" si="2"/>
        <v>241809.15821238063</v>
      </c>
      <c r="EF5" s="10">
        <f t="shared" si="2"/>
        <v>532927.56859490788</v>
      </c>
      <c r="EG5" s="10">
        <f t="shared" si="2"/>
        <v>66657.920576713688</v>
      </c>
      <c r="EH5" s="10">
        <f t="shared" si="2"/>
        <v>7348.2614188682892</v>
      </c>
      <c r="EI5" s="10">
        <f t="shared" si="2"/>
        <v>912.36677617835528</v>
      </c>
      <c r="EJ5" s="10">
        <f t="shared" si="2"/>
        <v>37691.018928942212</v>
      </c>
      <c r="EK5" s="10">
        <f t="shared" si="2"/>
        <v>7759.630937242764</v>
      </c>
      <c r="EL5" s="10">
        <f t="shared" si="2"/>
        <v>2771.1031329848047</v>
      </c>
      <c r="EM5" s="10">
        <f t="shared" si="2"/>
        <v>3946.7766518632752</v>
      </c>
      <c r="EN5" s="10">
        <f t="shared" si="2"/>
        <v>0</v>
      </c>
      <c r="EO5" s="10">
        <f>SUM(D5:EN5)</f>
        <v>379930378.25999635</v>
      </c>
      <c r="EP5" s="10">
        <f t="shared" ref="EP5:FA5" si="3">EP155*(1-$E$1)</f>
        <v>37458435.426530086</v>
      </c>
      <c r="EQ5" s="10">
        <f t="shared" si="3"/>
        <v>54538202.864946671</v>
      </c>
      <c r="ER5" s="10">
        <f t="shared" si="3"/>
        <v>0</v>
      </c>
      <c r="ES5" s="10">
        <f>EP5+EQ5+ER5</f>
        <v>91996638.291476756</v>
      </c>
      <c r="ET5" s="10">
        <f t="shared" si="3"/>
        <v>0</v>
      </c>
      <c r="EU5" s="10">
        <f t="shared" si="3"/>
        <v>16722047.478261422</v>
      </c>
      <c r="EV5" s="10">
        <f>ET5+EU5</f>
        <v>16722047.478261422</v>
      </c>
      <c r="EW5" s="10">
        <f t="shared" si="3"/>
        <v>6305981.4294101708</v>
      </c>
      <c r="EX5" s="11">
        <f>ES5+EV5+EW5</f>
        <v>115024667.19914836</v>
      </c>
      <c r="EY5" s="10">
        <f t="shared" si="3"/>
        <v>37838592.253262982</v>
      </c>
      <c r="EZ5" s="10">
        <f>EO5+EX5-EY5+FA5</f>
        <v>460218726.56582981</v>
      </c>
      <c r="FA5" s="10">
        <f t="shared" si="3"/>
        <v>3102273.3599481201</v>
      </c>
      <c r="FD5" s="10">
        <v>49655846.347711362</v>
      </c>
      <c r="FE5" s="10">
        <v>37747760.319269732</v>
      </c>
    </row>
    <row r="6" spans="1:161" s="13" customFormat="1" ht="14.15" customHeight="1" x14ac:dyDescent="0.25">
      <c r="A6" s="25"/>
      <c r="B6" s="8" t="s">
        <v>330</v>
      </c>
      <c r="C6" s="9"/>
      <c r="D6" s="10">
        <f t="shared" ref="D6:D69" si="4">FD6*(1-$E$1)</f>
        <v>0</v>
      </c>
      <c r="E6" s="10">
        <f>FD5*$E$1</f>
        <v>744506.8983779418</v>
      </c>
      <c r="F6" s="10">
        <f t="shared" ref="F6:BP6" si="5">F155*$E$1</f>
        <v>4933.6255903592373</v>
      </c>
      <c r="G6" s="10">
        <f t="shared" si="5"/>
        <v>415397.01320333441</v>
      </c>
      <c r="H6" s="10">
        <f t="shared" si="5"/>
        <v>38328.335996011374</v>
      </c>
      <c r="I6" s="10">
        <f t="shared" si="5"/>
        <v>41893.917678550722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6.9093036990746279E-5</v>
      </c>
      <c r="O6" s="10">
        <f t="shared" si="5"/>
        <v>0</v>
      </c>
      <c r="P6" s="10">
        <f t="shared" si="5"/>
        <v>956897.86203200556</v>
      </c>
      <c r="Q6" s="10">
        <f t="shared" si="5"/>
        <v>482793.52002726478</v>
      </c>
      <c r="R6" s="10">
        <f t="shared" ref="R6:R69" si="6">FE6*(1-$G$1)</f>
        <v>0</v>
      </c>
      <c r="S6" s="10">
        <f>FE5*$G$1</f>
        <v>2713876.4110447615</v>
      </c>
      <c r="T6" s="10">
        <f t="shared" si="5"/>
        <v>82519.015595056975</v>
      </c>
      <c r="U6" s="10">
        <f t="shared" si="5"/>
        <v>22369.134383987675</v>
      </c>
      <c r="V6" s="10">
        <f t="shared" si="5"/>
        <v>753.24971237196939</v>
      </c>
      <c r="W6" s="10">
        <f t="shared" si="5"/>
        <v>469888.10952293879</v>
      </c>
      <c r="X6" s="10">
        <f t="shared" si="5"/>
        <v>21083.383612547725</v>
      </c>
      <c r="Y6" s="10">
        <f t="shared" si="5"/>
        <v>6327.6598256732104</v>
      </c>
      <c r="Z6" s="10">
        <f t="shared" si="5"/>
        <v>73471.834372745376</v>
      </c>
      <c r="AA6" s="10">
        <f t="shared" si="5"/>
        <v>150597.65420451053</v>
      </c>
      <c r="AB6" s="10">
        <f t="shared" si="5"/>
        <v>150746.54629930932</v>
      </c>
      <c r="AC6" s="10">
        <f t="shared" si="5"/>
        <v>86163.37373076567</v>
      </c>
      <c r="AD6" s="10">
        <f t="shared" si="5"/>
        <v>73166.012322183829</v>
      </c>
      <c r="AE6" s="10">
        <f t="shared" si="5"/>
        <v>565536.80275548389</v>
      </c>
      <c r="AF6" s="10">
        <f t="shared" si="5"/>
        <v>4766.7488553650774</v>
      </c>
      <c r="AG6" s="10">
        <f t="shared" si="5"/>
        <v>42669.226771815775</v>
      </c>
      <c r="AH6" s="10">
        <f t="shared" si="5"/>
        <v>1790.4308247756496</v>
      </c>
      <c r="AI6" s="10">
        <f t="shared" si="5"/>
        <v>2031.1986918449406</v>
      </c>
      <c r="AJ6" s="10">
        <f t="shared" si="5"/>
        <v>8231.1715962754952</v>
      </c>
      <c r="AK6" s="10">
        <f t="shared" si="5"/>
        <v>1047.9170963731935</v>
      </c>
      <c r="AL6" s="10">
        <f t="shared" si="5"/>
        <v>870.94513984546074</v>
      </c>
      <c r="AM6" s="10">
        <f t="shared" si="5"/>
        <v>39124.616721346152</v>
      </c>
      <c r="AN6" s="10">
        <f t="shared" si="5"/>
        <v>2844.8194388939942</v>
      </c>
      <c r="AO6" s="10">
        <f t="shared" si="5"/>
        <v>94815.320119291966</v>
      </c>
      <c r="AP6" s="10">
        <f t="shared" si="5"/>
        <v>0</v>
      </c>
      <c r="AQ6" s="10">
        <f t="shared" si="5"/>
        <v>11647.881484226407</v>
      </c>
      <c r="AR6" s="10">
        <f t="shared" si="5"/>
        <v>0</v>
      </c>
      <c r="AS6" s="10">
        <f t="shared" si="5"/>
        <v>0</v>
      </c>
      <c r="AT6" s="10">
        <f t="shared" si="5"/>
        <v>17762.884629071585</v>
      </c>
      <c r="AU6" s="10">
        <f t="shared" si="5"/>
        <v>8953.0479811992245</v>
      </c>
      <c r="AV6" s="10">
        <f t="shared" si="5"/>
        <v>3607.9386923264551</v>
      </c>
      <c r="AW6" s="10">
        <f t="shared" si="5"/>
        <v>2013.4222461350162</v>
      </c>
      <c r="AX6" s="10">
        <f t="shared" si="5"/>
        <v>1240.7380863312958</v>
      </c>
      <c r="AY6" s="10">
        <f t="shared" si="5"/>
        <v>16717.115156779844</v>
      </c>
      <c r="AZ6" s="10">
        <f t="shared" si="5"/>
        <v>6721.8934909251748</v>
      </c>
      <c r="BA6" s="10">
        <f t="shared" si="5"/>
        <v>211898.38806164925</v>
      </c>
      <c r="BB6" s="10">
        <f t="shared" si="5"/>
        <v>4692.4279392797143</v>
      </c>
      <c r="BC6" s="10">
        <f t="shared" si="5"/>
        <v>2008.5057450341508</v>
      </c>
      <c r="BD6" s="10">
        <f t="shared" si="5"/>
        <v>139.67066643624648</v>
      </c>
      <c r="BE6" s="10">
        <f t="shared" si="5"/>
        <v>0.19291254505884664</v>
      </c>
      <c r="BF6" s="10">
        <f t="shared" si="5"/>
        <v>3.9234103449067317</v>
      </c>
      <c r="BG6" s="10">
        <f t="shared" si="5"/>
        <v>0</v>
      </c>
      <c r="BH6" s="10">
        <f t="shared" si="5"/>
        <v>2.7817856890911492</v>
      </c>
      <c r="BI6" s="10">
        <f t="shared" si="5"/>
        <v>57.45725856581447</v>
      </c>
      <c r="BJ6" s="10">
        <f t="shared" si="5"/>
        <v>13.140599919050995</v>
      </c>
      <c r="BK6" s="10">
        <f t="shared" si="5"/>
        <v>16.442169703922094</v>
      </c>
      <c r="BL6" s="10">
        <f t="shared" si="5"/>
        <v>0</v>
      </c>
      <c r="BM6" s="10">
        <f t="shared" si="5"/>
        <v>19.320738524856129</v>
      </c>
      <c r="BN6" s="10">
        <f t="shared" si="5"/>
        <v>25.609594362613237</v>
      </c>
      <c r="BO6" s="10">
        <f t="shared" si="5"/>
        <v>20.863936530695849</v>
      </c>
      <c r="BP6" s="10">
        <f t="shared" si="5"/>
        <v>62.879902377007362</v>
      </c>
      <c r="BQ6" s="10">
        <f t="shared" ref="BQ6:EB6" si="7">BQ155*$E$1</f>
        <v>542.67058530335726</v>
      </c>
      <c r="BR6" s="10">
        <f t="shared" si="7"/>
        <v>0</v>
      </c>
      <c r="BS6" s="10">
        <f t="shared" si="7"/>
        <v>0</v>
      </c>
      <c r="BT6" s="10">
        <f t="shared" si="7"/>
        <v>0</v>
      </c>
      <c r="BU6" s="10">
        <f t="shared" si="7"/>
        <v>0</v>
      </c>
      <c r="BV6" s="10">
        <f t="shared" si="7"/>
        <v>0</v>
      </c>
      <c r="BW6" s="10">
        <f t="shared" si="7"/>
        <v>0.34920235841405434</v>
      </c>
      <c r="BX6" s="10">
        <f t="shared" si="7"/>
        <v>4.8425188933931614E-2</v>
      </c>
      <c r="BY6" s="10">
        <f t="shared" si="7"/>
        <v>0</v>
      </c>
      <c r="BZ6" s="10">
        <f t="shared" si="7"/>
        <v>582.22434872187705</v>
      </c>
      <c r="CA6" s="10">
        <f t="shared" si="7"/>
        <v>629.19395634240038</v>
      </c>
      <c r="CB6" s="10">
        <f t="shared" si="7"/>
        <v>0</v>
      </c>
      <c r="CC6" s="10">
        <f t="shared" si="7"/>
        <v>0</v>
      </c>
      <c r="CD6" s="10">
        <f t="shared" si="7"/>
        <v>0</v>
      </c>
      <c r="CE6" s="10">
        <f t="shared" si="7"/>
        <v>0</v>
      </c>
      <c r="CF6" s="10">
        <f t="shared" si="7"/>
        <v>0</v>
      </c>
      <c r="CG6" s="10">
        <f t="shared" si="7"/>
        <v>0</v>
      </c>
      <c r="CH6" s="10">
        <f t="shared" si="7"/>
        <v>0</v>
      </c>
      <c r="CI6" s="10">
        <f t="shared" si="7"/>
        <v>0</v>
      </c>
      <c r="CJ6" s="10">
        <f t="shared" si="7"/>
        <v>0</v>
      </c>
      <c r="CK6" s="10">
        <f t="shared" si="7"/>
        <v>0</v>
      </c>
      <c r="CL6" s="10">
        <f t="shared" si="7"/>
        <v>0</v>
      </c>
      <c r="CM6" s="10">
        <f t="shared" si="7"/>
        <v>0</v>
      </c>
      <c r="CN6" s="10">
        <f t="shared" si="7"/>
        <v>0</v>
      </c>
      <c r="CO6" s="10">
        <f t="shared" si="7"/>
        <v>0</v>
      </c>
      <c r="CP6" s="10">
        <f t="shared" si="7"/>
        <v>0</v>
      </c>
      <c r="CQ6" s="10">
        <f t="shared" si="7"/>
        <v>0</v>
      </c>
      <c r="CR6" s="10">
        <f t="shared" si="7"/>
        <v>0</v>
      </c>
      <c r="CS6" s="10">
        <f t="shared" si="7"/>
        <v>0</v>
      </c>
      <c r="CT6" s="10">
        <f t="shared" si="7"/>
        <v>4700.6871434868281</v>
      </c>
      <c r="CU6" s="10">
        <f t="shared" si="7"/>
        <v>96.31613731284709</v>
      </c>
      <c r="CV6" s="10">
        <f t="shared" si="7"/>
        <v>0</v>
      </c>
      <c r="CW6" s="10">
        <f t="shared" si="7"/>
        <v>606.07557380728986</v>
      </c>
      <c r="CX6" s="10">
        <f t="shared" si="7"/>
        <v>1.625017394363754</v>
      </c>
      <c r="CY6" s="10">
        <f t="shared" si="7"/>
        <v>4.9909911327431891</v>
      </c>
      <c r="CZ6" s="10">
        <f t="shared" si="7"/>
        <v>38895.489800685296</v>
      </c>
      <c r="DA6" s="10">
        <f t="shared" si="7"/>
        <v>11177.403021819888</v>
      </c>
      <c r="DB6" s="10">
        <f t="shared" si="7"/>
        <v>218.12624837495378</v>
      </c>
      <c r="DC6" s="10">
        <f t="shared" si="7"/>
        <v>4415.0965949411257</v>
      </c>
      <c r="DD6" s="10">
        <f t="shared" si="7"/>
        <v>861.14861964564773</v>
      </c>
      <c r="DE6" s="10">
        <f t="shared" si="7"/>
        <v>384.85391262748931</v>
      </c>
      <c r="DF6" s="10">
        <f t="shared" si="7"/>
        <v>0</v>
      </c>
      <c r="DG6" s="10">
        <f t="shared" si="7"/>
        <v>7.0234779049922906</v>
      </c>
      <c r="DH6" s="10">
        <f t="shared" si="7"/>
        <v>0</v>
      </c>
      <c r="DI6" s="10">
        <f t="shared" si="7"/>
        <v>0</v>
      </c>
      <c r="DJ6" s="10">
        <f t="shared" si="7"/>
        <v>4.9409619809933352</v>
      </c>
      <c r="DK6" s="10">
        <f t="shared" si="7"/>
        <v>118259.46396314081</v>
      </c>
      <c r="DL6" s="10">
        <f t="shared" si="7"/>
        <v>0</v>
      </c>
      <c r="DM6" s="10">
        <f t="shared" si="7"/>
        <v>682.4955232471234</v>
      </c>
      <c r="DN6" s="10">
        <f t="shared" si="7"/>
        <v>55813.391402909008</v>
      </c>
      <c r="DO6" s="10">
        <f t="shared" si="7"/>
        <v>7762.4289642306476</v>
      </c>
      <c r="DP6" s="10">
        <f t="shared" si="7"/>
        <v>0</v>
      </c>
      <c r="DQ6" s="10">
        <f t="shared" si="7"/>
        <v>0</v>
      </c>
      <c r="DR6" s="10">
        <f t="shared" si="7"/>
        <v>0</v>
      </c>
      <c r="DS6" s="10">
        <f t="shared" si="7"/>
        <v>0</v>
      </c>
      <c r="DT6" s="10">
        <f t="shared" si="7"/>
        <v>1320.8419910234809</v>
      </c>
      <c r="DU6" s="10">
        <f t="shared" si="7"/>
        <v>66.612984345518854</v>
      </c>
      <c r="DV6" s="10">
        <f t="shared" si="7"/>
        <v>36087.905792994301</v>
      </c>
      <c r="DW6" s="10">
        <f t="shared" si="7"/>
        <v>7577.5887126785665</v>
      </c>
      <c r="DX6" s="10">
        <f t="shared" si="7"/>
        <v>93.927328201379353</v>
      </c>
      <c r="DY6" s="10">
        <f t="shared" si="7"/>
        <v>977.03904550922846</v>
      </c>
      <c r="DZ6" s="10">
        <f t="shared" si="7"/>
        <v>538.64519900238838</v>
      </c>
      <c r="EA6" s="10">
        <f t="shared" si="7"/>
        <v>608.72271410579935</v>
      </c>
      <c r="EB6" s="10">
        <f t="shared" si="7"/>
        <v>61924.527556900364</v>
      </c>
      <c r="EC6" s="10">
        <f t="shared" ref="EC6:FA6" si="8">EC155*$E$1</f>
        <v>7753.3029229781459</v>
      </c>
      <c r="ED6" s="10">
        <f t="shared" si="8"/>
        <v>347.56045416983119</v>
      </c>
      <c r="EE6" s="10">
        <f t="shared" si="8"/>
        <v>3680.712661050095</v>
      </c>
      <c r="EF6" s="10">
        <f t="shared" si="8"/>
        <v>8111.9890729163008</v>
      </c>
      <c r="EG6" s="10">
        <f t="shared" si="8"/>
        <v>1014.6375515293444</v>
      </c>
      <c r="EH6" s="10">
        <f t="shared" si="8"/>
        <v>111.85200362584798</v>
      </c>
      <c r="EI6" s="10">
        <f t="shared" si="8"/>
        <v>13.887645817168197</v>
      </c>
      <c r="EJ6" s="10">
        <f t="shared" si="8"/>
        <v>573.71611400172947</v>
      </c>
      <c r="EK6" s="10">
        <f t="shared" si="8"/>
        <v>118.11368951832833</v>
      </c>
      <c r="EL6" s="10">
        <f t="shared" si="8"/>
        <v>42.180513186743873</v>
      </c>
      <c r="EM6" s="10">
        <f t="shared" si="8"/>
        <v>60.076098441610974</v>
      </c>
      <c r="EN6" s="10">
        <f t="shared" si="8"/>
        <v>0</v>
      </c>
      <c r="EO6" s="10">
        <f t="shared" ref="EO6:EO69" si="9">SUM(D6:EN6)</f>
        <v>7963739.1660252325</v>
      </c>
      <c r="EP6" s="10">
        <f t="shared" si="8"/>
        <v>570175.8302159193</v>
      </c>
      <c r="EQ6" s="10">
        <f t="shared" si="8"/>
        <v>830156.53865193401</v>
      </c>
      <c r="ER6" s="10">
        <f t="shared" si="8"/>
        <v>0</v>
      </c>
      <c r="ES6" s="10">
        <f t="shared" ref="ES6:ES69" si="10">EP6+EQ6+ER6</f>
        <v>1400332.3688678532</v>
      </c>
      <c r="ET6" s="10">
        <f t="shared" si="8"/>
        <v>0</v>
      </c>
      <c r="EU6" s="10">
        <f t="shared" si="8"/>
        <v>254535.65252420749</v>
      </c>
      <c r="EV6" s="10">
        <f t="shared" ref="EV6:EV69" si="11">ET6+EU6</f>
        <v>254535.65252420749</v>
      </c>
      <c r="EW6" s="10">
        <f t="shared" si="8"/>
        <v>95986.876010672189</v>
      </c>
      <c r="EX6" s="11">
        <f t="shared" ref="EX6:EX69" si="12">ES6+EV6+EW6</f>
        <v>1750854.8974027329</v>
      </c>
      <c r="EY6" s="10">
        <f t="shared" si="8"/>
        <v>575962.41024326242</v>
      </c>
      <c r="EZ6" s="10">
        <f t="shared" ref="EZ6:EZ69" si="13">EO6+EX6-EY6+FA6</f>
        <v>9185853.0939209182</v>
      </c>
      <c r="FA6" s="10">
        <f t="shared" si="8"/>
        <v>47221.440736212913</v>
      </c>
      <c r="FD6" s="10"/>
      <c r="FE6" s="10"/>
    </row>
    <row r="7" spans="1:161" s="13" customFormat="1" ht="14.15" customHeight="1" x14ac:dyDescent="0.25">
      <c r="A7" s="23"/>
      <c r="B7" s="8" t="s">
        <v>300</v>
      </c>
      <c r="C7" s="9" t="s">
        <v>161</v>
      </c>
      <c r="D7" s="10">
        <f t="shared" si="4"/>
        <v>8672.2477505125098</v>
      </c>
      <c r="E7" s="10">
        <f t="shared" ref="E7:E69" si="14">FD7*$E$1</f>
        <v>132.00514129013786</v>
      </c>
      <c r="F7" s="10">
        <v>2768413.3818682102</v>
      </c>
      <c r="G7" s="10">
        <v>3605.8116633143572</v>
      </c>
      <c r="H7" s="10">
        <v>61304.145535499927</v>
      </c>
      <c r="I7" s="10">
        <v>91611.17997632052</v>
      </c>
      <c r="J7" s="10">
        <v>154356.6029391693</v>
      </c>
      <c r="K7" s="10">
        <v>4046.7886296165998</v>
      </c>
      <c r="L7" s="10">
        <v>26147.236695940097</v>
      </c>
      <c r="M7" s="10">
        <v>17806.242181487851</v>
      </c>
      <c r="N7" s="10">
        <v>22698.039845437946</v>
      </c>
      <c r="O7" s="10">
        <v>24975.298848221068</v>
      </c>
      <c r="P7" s="10">
        <v>852.72398542767621</v>
      </c>
      <c r="Q7" s="10">
        <v>583.7144498216835</v>
      </c>
      <c r="R7" s="10">
        <f t="shared" si="6"/>
        <v>9637.5933013190661</v>
      </c>
      <c r="S7" s="10">
        <f t="shared" ref="S7:S69" si="15">FE7*$G$1</f>
        <v>746.56972627440564</v>
      </c>
      <c r="T7" s="10">
        <v>282.53919922156967</v>
      </c>
      <c r="U7" s="10">
        <v>1807.3901675461193</v>
      </c>
      <c r="V7" s="10">
        <v>1526.1549543039246</v>
      </c>
      <c r="W7" s="10">
        <v>102916.84394645484</v>
      </c>
      <c r="X7" s="10">
        <v>2749.2857446027451</v>
      </c>
      <c r="Y7" s="10">
        <v>28560.723300748563</v>
      </c>
      <c r="Z7" s="10">
        <v>773.87934910315016</v>
      </c>
      <c r="AA7" s="10">
        <v>46316.844546298402</v>
      </c>
      <c r="AB7" s="10">
        <v>4868.0265898548296</v>
      </c>
      <c r="AC7" s="10">
        <v>131312.78553452383</v>
      </c>
      <c r="AD7" s="10">
        <v>4214.1789616473352</v>
      </c>
      <c r="AE7" s="10">
        <v>38616.419635921142</v>
      </c>
      <c r="AF7" s="10">
        <v>142.14040469907343</v>
      </c>
      <c r="AG7" s="10">
        <v>6190.158797035986</v>
      </c>
      <c r="AH7" s="10">
        <v>3177.380561802177</v>
      </c>
      <c r="AI7" s="10">
        <v>909.23710142938887</v>
      </c>
      <c r="AJ7" s="10">
        <v>5954.2386740405764</v>
      </c>
      <c r="AK7" s="10">
        <v>5679.6464650120006</v>
      </c>
      <c r="AL7" s="10">
        <v>197962.52889776282</v>
      </c>
      <c r="AM7" s="10">
        <v>16702834.705461469</v>
      </c>
      <c r="AN7" s="10">
        <v>1515952.8857954904</v>
      </c>
      <c r="AO7" s="10">
        <v>3490414.3668481167</v>
      </c>
      <c r="AP7" s="10">
        <v>0</v>
      </c>
      <c r="AQ7" s="10">
        <v>711169.72990405303</v>
      </c>
      <c r="AR7" s="10">
        <v>13488.372150316402</v>
      </c>
      <c r="AS7" s="10">
        <v>5096.9148771112759</v>
      </c>
      <c r="AT7" s="10">
        <v>13811.890348633871</v>
      </c>
      <c r="AU7" s="10">
        <v>23042.312248128095</v>
      </c>
      <c r="AV7" s="10">
        <v>437.35374342667853</v>
      </c>
      <c r="AW7" s="10">
        <v>1110.5342050931567</v>
      </c>
      <c r="AX7" s="10">
        <v>15445.665550175168</v>
      </c>
      <c r="AY7" s="10">
        <v>3586331.7194135766</v>
      </c>
      <c r="AZ7" s="10">
        <v>43656.97609651208</v>
      </c>
      <c r="BA7" s="10">
        <v>111147.45931362157</v>
      </c>
      <c r="BB7" s="10">
        <v>39932.786192665575</v>
      </c>
      <c r="BC7" s="10">
        <v>6620953.0274623381</v>
      </c>
      <c r="BD7" s="10">
        <v>13677.22377278854</v>
      </c>
      <c r="BE7" s="10">
        <v>12082.025103986069</v>
      </c>
      <c r="BF7" s="10">
        <v>41744.260924480805</v>
      </c>
      <c r="BG7" s="10">
        <v>37306.87455313847</v>
      </c>
      <c r="BH7" s="10">
        <v>3001.0055896898202</v>
      </c>
      <c r="BI7" s="10">
        <v>2107.9310161068047</v>
      </c>
      <c r="BJ7" s="10">
        <v>2120.5337258062218</v>
      </c>
      <c r="BK7" s="10">
        <v>4943.226801693173</v>
      </c>
      <c r="BL7" s="10">
        <v>14544.200085344417</v>
      </c>
      <c r="BM7" s="10">
        <v>17903.717593051988</v>
      </c>
      <c r="BN7" s="10">
        <v>1459.0614829152883</v>
      </c>
      <c r="BO7" s="10">
        <v>11744.339153665182</v>
      </c>
      <c r="BP7" s="10">
        <v>13009.918971436973</v>
      </c>
      <c r="BQ7" s="10">
        <v>117928.19845550104</v>
      </c>
      <c r="BR7" s="10">
        <v>2595.1317638454971</v>
      </c>
      <c r="BS7" s="10">
        <v>3762.2832004058273</v>
      </c>
      <c r="BT7" s="10">
        <v>926.21305827265508</v>
      </c>
      <c r="BU7" s="10">
        <v>11680.013127242182</v>
      </c>
      <c r="BV7" s="10">
        <v>181.26505803858387</v>
      </c>
      <c r="BW7" s="10">
        <v>4761.5246463255153</v>
      </c>
      <c r="BX7" s="10">
        <v>2770.6930673590105</v>
      </c>
      <c r="BY7" s="10">
        <v>1781.1942074440697</v>
      </c>
      <c r="BZ7" s="10">
        <v>427.54521089291308</v>
      </c>
      <c r="CA7" s="10">
        <v>1183.5051492742532</v>
      </c>
      <c r="CB7" s="10">
        <v>6017.5307279678491</v>
      </c>
      <c r="CC7" s="10">
        <v>8716.8623686530373</v>
      </c>
      <c r="CD7" s="10">
        <v>905.01754383701859</v>
      </c>
      <c r="CE7" s="10">
        <v>3479.2730738860892</v>
      </c>
      <c r="CF7" s="10">
        <v>1586.0383677661848</v>
      </c>
      <c r="CG7" s="10">
        <v>1134.2806993840209</v>
      </c>
      <c r="CH7" s="10">
        <v>9007.6185786857714</v>
      </c>
      <c r="CI7" s="10">
        <v>4250.2296438672283</v>
      </c>
      <c r="CJ7" s="10">
        <v>1505.3466816117075</v>
      </c>
      <c r="CK7" s="10">
        <v>2368.6369024281585</v>
      </c>
      <c r="CL7" s="10">
        <v>954.51056010785896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67866.692363900263</v>
      </c>
      <c r="CU7" s="10">
        <v>741.55727843269619</v>
      </c>
      <c r="CV7" s="10">
        <v>0</v>
      </c>
      <c r="CW7" s="10">
        <v>8099.9264343923205</v>
      </c>
      <c r="CX7" s="10">
        <v>505.30733576480196</v>
      </c>
      <c r="CY7" s="10">
        <v>7243.0311367295626</v>
      </c>
      <c r="CZ7" s="10">
        <v>6203416.188618131</v>
      </c>
      <c r="DA7" s="10">
        <v>722151.13094067434</v>
      </c>
      <c r="DB7" s="10">
        <v>17196.934002231941</v>
      </c>
      <c r="DC7" s="10">
        <v>339202.29080040893</v>
      </c>
      <c r="DD7" s="10">
        <v>20474.951022062614</v>
      </c>
      <c r="DE7" s="10">
        <v>12986.656116743496</v>
      </c>
      <c r="DF7" s="10">
        <v>3438.1955539516921</v>
      </c>
      <c r="DG7" s="10">
        <v>1901.3319320157625</v>
      </c>
      <c r="DH7" s="10">
        <v>5342.4268497800113</v>
      </c>
      <c r="DI7" s="10">
        <v>124.92721088097642</v>
      </c>
      <c r="DJ7" s="10">
        <v>492.15656990725302</v>
      </c>
      <c r="DK7" s="10">
        <v>6234.2963901410085</v>
      </c>
      <c r="DL7" s="10">
        <v>0</v>
      </c>
      <c r="DM7" s="10">
        <v>29845.802372033471</v>
      </c>
      <c r="DN7" s="10">
        <v>28625.336260214113</v>
      </c>
      <c r="DO7" s="10">
        <v>325.08532650457812</v>
      </c>
      <c r="DP7" s="10">
        <v>1582.4128678927486</v>
      </c>
      <c r="DQ7" s="10">
        <v>3300.9154105085609</v>
      </c>
      <c r="DR7" s="10">
        <v>641.85519230496504</v>
      </c>
      <c r="DS7" s="10">
        <v>2497.8524988382283</v>
      </c>
      <c r="DT7" s="10">
        <v>5341.9772868722785</v>
      </c>
      <c r="DU7" s="10">
        <v>122.42190630370895</v>
      </c>
      <c r="DV7" s="10">
        <v>1266.4659562477971</v>
      </c>
      <c r="DW7" s="10">
        <v>287.06662179154949</v>
      </c>
      <c r="DX7" s="10">
        <v>1189.7687193565605</v>
      </c>
      <c r="DY7" s="10">
        <v>111.9428913179047</v>
      </c>
      <c r="DZ7" s="10">
        <v>293.21906057134765</v>
      </c>
      <c r="EA7" s="10">
        <v>12821.069414517428</v>
      </c>
      <c r="EB7" s="10">
        <v>8241.8575434357863</v>
      </c>
      <c r="EC7" s="10">
        <v>8618.2657849575207</v>
      </c>
      <c r="ED7" s="10">
        <v>20323.457162756215</v>
      </c>
      <c r="EE7" s="10">
        <v>0</v>
      </c>
      <c r="EF7" s="10">
        <v>0</v>
      </c>
      <c r="EG7" s="10">
        <v>479.14784858932501</v>
      </c>
      <c r="EH7" s="10">
        <v>180.78920835488336</v>
      </c>
      <c r="EI7" s="10">
        <v>290.47860549183707</v>
      </c>
      <c r="EJ7" s="10">
        <v>77.139228979686735</v>
      </c>
      <c r="EK7" s="10">
        <v>1208.3366423725404</v>
      </c>
      <c r="EL7" s="10">
        <v>332.63470971147876</v>
      </c>
      <c r="EM7" s="10">
        <v>0</v>
      </c>
      <c r="EN7" s="10">
        <v>0</v>
      </c>
      <c r="EO7" s="10">
        <f t="shared" si="9"/>
        <v>44583367.214923576</v>
      </c>
      <c r="EP7" s="10">
        <v>273511.88527632185</v>
      </c>
      <c r="EQ7" s="10">
        <v>214031.81636165513</v>
      </c>
      <c r="ER7" s="10">
        <v>0</v>
      </c>
      <c r="ES7" s="10">
        <f t="shared" si="10"/>
        <v>487543.70163797698</v>
      </c>
      <c r="ET7" s="10">
        <v>0</v>
      </c>
      <c r="EU7" s="10">
        <v>-506478.04728247999</v>
      </c>
      <c r="EV7" s="10">
        <f t="shared" si="11"/>
        <v>-506478.04728247999</v>
      </c>
      <c r="EW7" s="10">
        <v>65346.71915670333</v>
      </c>
      <c r="EX7" s="11">
        <f t="shared" si="12"/>
        <v>46412.373512200313</v>
      </c>
      <c r="EY7" s="10">
        <v>9809931.2079124991</v>
      </c>
      <c r="EZ7" s="10">
        <f t="shared" si="13"/>
        <v>34470763.059515424</v>
      </c>
      <c r="FA7" s="12">
        <v>-349085.32100785524</v>
      </c>
      <c r="FD7" s="10">
        <v>8804.2528918026474</v>
      </c>
      <c r="FE7" s="10">
        <v>10384.163027593471</v>
      </c>
    </row>
    <row r="8" spans="1:161" s="13" customFormat="1" ht="14.15" customHeight="1" x14ac:dyDescent="0.25">
      <c r="A8" s="23"/>
      <c r="B8" s="8" t="s">
        <v>301</v>
      </c>
      <c r="C8" s="9" t="s">
        <v>162</v>
      </c>
      <c r="D8" s="10">
        <f t="shared" si="4"/>
        <v>88780.172893599927</v>
      </c>
      <c r="E8" s="10">
        <f t="shared" si="14"/>
        <v>1351.3727471508103</v>
      </c>
      <c r="F8" s="10">
        <v>33294.099298652094</v>
      </c>
      <c r="G8" s="10">
        <v>21543221.577303059</v>
      </c>
      <c r="H8" s="10">
        <v>75154.713972845202</v>
      </c>
      <c r="I8" s="10">
        <v>1148693.7165480896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2484557.0376081313</v>
      </c>
      <c r="R8" s="10">
        <f t="shared" si="6"/>
        <v>0</v>
      </c>
      <c r="S8" s="10">
        <f t="shared" si="15"/>
        <v>0</v>
      </c>
      <c r="T8" s="10">
        <v>0</v>
      </c>
      <c r="U8" s="10">
        <v>59413185.767110482</v>
      </c>
      <c r="V8" s="10">
        <v>2517.6809429909013</v>
      </c>
      <c r="W8" s="10">
        <v>3013329.5481843408</v>
      </c>
      <c r="X8" s="10">
        <v>30470.121279249393</v>
      </c>
      <c r="Y8" s="10">
        <v>9942037.5725300461</v>
      </c>
      <c r="Z8" s="10">
        <v>76125.911171781583</v>
      </c>
      <c r="AA8" s="10">
        <v>4997343.3656744631</v>
      </c>
      <c r="AB8" s="10">
        <v>21117.648313065376</v>
      </c>
      <c r="AC8" s="10">
        <v>367217.84343403298</v>
      </c>
      <c r="AD8" s="10">
        <v>0</v>
      </c>
      <c r="AE8" s="10">
        <v>2147.933446103787</v>
      </c>
      <c r="AF8" s="10">
        <v>8286246.6852147784</v>
      </c>
      <c r="AG8" s="10">
        <v>1800849.4476297705</v>
      </c>
      <c r="AH8" s="10">
        <v>170462.98799207658</v>
      </c>
      <c r="AI8" s="10">
        <v>106882.48788252482</v>
      </c>
      <c r="AJ8" s="10">
        <v>347498.88723150775</v>
      </c>
      <c r="AK8" s="10">
        <v>5720736.6409679893</v>
      </c>
      <c r="AL8" s="10">
        <v>197201.04837076896</v>
      </c>
      <c r="AM8" s="10">
        <v>0</v>
      </c>
      <c r="AN8" s="10">
        <v>0</v>
      </c>
      <c r="AO8" s="10">
        <v>0</v>
      </c>
      <c r="AP8" s="10">
        <v>0</v>
      </c>
      <c r="AQ8" s="10">
        <v>1294232.9063605184</v>
      </c>
      <c r="AR8" s="10">
        <v>0</v>
      </c>
      <c r="AS8" s="10">
        <v>0</v>
      </c>
      <c r="AT8" s="10">
        <v>38723.951341976237</v>
      </c>
      <c r="AU8" s="10">
        <v>1052004.2588221624</v>
      </c>
      <c r="AV8" s="10">
        <v>6482.656454916887</v>
      </c>
      <c r="AW8" s="10">
        <v>89795.369757253851</v>
      </c>
      <c r="AX8" s="10">
        <v>26033.664929185645</v>
      </c>
      <c r="AY8" s="10">
        <v>873867.2117130321</v>
      </c>
      <c r="AZ8" s="10">
        <v>5795.0859490323928</v>
      </c>
      <c r="BA8" s="10">
        <v>13110210.965979792</v>
      </c>
      <c r="BB8" s="10">
        <v>41948.584420201449</v>
      </c>
      <c r="BC8" s="10">
        <v>0</v>
      </c>
      <c r="BD8" s="10">
        <v>0</v>
      </c>
      <c r="BE8" s="10">
        <v>8251.1583893339448</v>
      </c>
      <c r="BF8" s="10">
        <v>8759.2655903560699</v>
      </c>
      <c r="BG8" s="10">
        <v>8947.840821693153</v>
      </c>
      <c r="BH8" s="10">
        <v>4365.6035781746787</v>
      </c>
      <c r="BI8" s="10">
        <v>14629.115899647923</v>
      </c>
      <c r="BJ8" s="10">
        <v>3780.5917607134879</v>
      </c>
      <c r="BK8" s="10">
        <v>3596.0612828419721</v>
      </c>
      <c r="BL8" s="10">
        <v>6883.9567304738421</v>
      </c>
      <c r="BM8" s="10">
        <v>32052.781995439807</v>
      </c>
      <c r="BN8" s="10">
        <v>6007.6560865681049</v>
      </c>
      <c r="BO8" s="10">
        <v>56.832780787210424</v>
      </c>
      <c r="BP8" s="10">
        <v>0</v>
      </c>
      <c r="BQ8" s="10">
        <v>0</v>
      </c>
      <c r="BR8" s="10">
        <v>1755.8609509110568</v>
      </c>
      <c r="BS8" s="10">
        <v>2713.9063463028779</v>
      </c>
      <c r="BT8" s="10">
        <v>2491.5473877702684</v>
      </c>
      <c r="BU8" s="10">
        <v>4321.4093895626247</v>
      </c>
      <c r="BV8" s="10">
        <v>0</v>
      </c>
      <c r="BW8" s="10">
        <v>9788.1831708309219</v>
      </c>
      <c r="BX8" s="10">
        <v>982.3798331466154</v>
      </c>
      <c r="BY8" s="10">
        <v>364.90422409734418</v>
      </c>
      <c r="BZ8" s="10">
        <v>215.68667675613898</v>
      </c>
      <c r="CA8" s="10">
        <v>832.07994617782674</v>
      </c>
      <c r="CB8" s="10">
        <v>3437.5828011044632</v>
      </c>
      <c r="CC8" s="10">
        <v>2741.2492890192925</v>
      </c>
      <c r="CD8" s="10">
        <v>320.72580874748894</v>
      </c>
      <c r="CE8" s="10">
        <v>1096.985213354661</v>
      </c>
      <c r="CF8" s="10">
        <v>1002.0403982970586</v>
      </c>
      <c r="CG8" s="10">
        <v>105.18875299672845</v>
      </c>
      <c r="CH8" s="10">
        <v>57.329282589643789</v>
      </c>
      <c r="CI8" s="10">
        <v>53.179684051329531</v>
      </c>
      <c r="CJ8" s="10">
        <v>59.726895106539189</v>
      </c>
      <c r="CK8" s="10">
        <v>0</v>
      </c>
      <c r="CL8" s="10">
        <v>66.352597731171727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921396.46741404722</v>
      </c>
      <c r="CU8" s="10">
        <v>2500.2782377177837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34315.817516848343</v>
      </c>
      <c r="DE8" s="10">
        <v>831.04256666554056</v>
      </c>
      <c r="DF8" s="10">
        <v>0</v>
      </c>
      <c r="DG8" s="10">
        <v>341.85123150032808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5845.5710921175796</v>
      </c>
      <c r="DN8" s="10">
        <v>9773254.5982577596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6513.758078167255</v>
      </c>
      <c r="DV8" s="10">
        <v>0</v>
      </c>
      <c r="DW8" s="10">
        <v>501807.64413345093</v>
      </c>
      <c r="DX8" s="10">
        <v>0</v>
      </c>
      <c r="DY8" s="10">
        <v>0</v>
      </c>
      <c r="DZ8" s="10">
        <v>0</v>
      </c>
      <c r="EA8" s="10">
        <v>10.47962967732713</v>
      </c>
      <c r="EB8" s="10">
        <v>0</v>
      </c>
      <c r="EC8" s="10">
        <v>114050.91932599396</v>
      </c>
      <c r="ED8" s="10">
        <v>0</v>
      </c>
      <c r="EE8" s="10">
        <v>712890.66615511815</v>
      </c>
      <c r="EF8" s="10">
        <v>11204.489492874749</v>
      </c>
      <c r="EG8" s="10">
        <v>0</v>
      </c>
      <c r="EH8" s="10">
        <v>0</v>
      </c>
      <c r="EI8" s="10">
        <v>507.45257945451067</v>
      </c>
      <c r="EJ8" s="10">
        <v>3830.3630309334922</v>
      </c>
      <c r="EK8" s="10">
        <v>664.88129400984133</v>
      </c>
      <c r="EL8" s="10">
        <v>19823.76838446016</v>
      </c>
      <c r="EM8" s="10">
        <v>0</v>
      </c>
      <c r="EN8" s="10">
        <v>0</v>
      </c>
      <c r="EO8" s="10">
        <f t="shared" si="9"/>
        <v>148649046.15546095</v>
      </c>
      <c r="EP8" s="10">
        <v>36470972.060210802</v>
      </c>
      <c r="EQ8" s="10">
        <v>42747226.945954114</v>
      </c>
      <c r="ER8" s="10">
        <v>0</v>
      </c>
      <c r="ES8" s="10">
        <f t="shared" si="10"/>
        <v>79218199.006164908</v>
      </c>
      <c r="ET8" s="10">
        <v>30934957.628077384</v>
      </c>
      <c r="EU8" s="10">
        <v>12655957.723480217</v>
      </c>
      <c r="EV8" s="10">
        <f t="shared" si="11"/>
        <v>43590915.351557598</v>
      </c>
      <c r="EW8" s="10">
        <v>643349.34642515623</v>
      </c>
      <c r="EX8" s="11">
        <f t="shared" si="12"/>
        <v>123452463.70414767</v>
      </c>
      <c r="EY8" s="10">
        <v>2217769.4871718753</v>
      </c>
      <c r="EZ8" s="10">
        <f t="shared" si="13"/>
        <v>271893911.30689383</v>
      </c>
      <c r="FA8" s="12">
        <v>2010170.9344570935</v>
      </c>
      <c r="FD8" s="10">
        <v>90131.545640750744</v>
      </c>
      <c r="FE8" s="10">
        <v>0</v>
      </c>
    </row>
    <row r="9" spans="1:161" s="13" customFormat="1" ht="14.15" customHeight="1" x14ac:dyDescent="0.25">
      <c r="A9" s="23"/>
      <c r="B9" s="8" t="s">
        <v>302</v>
      </c>
      <c r="C9" s="9" t="s">
        <v>163</v>
      </c>
      <c r="D9" s="10">
        <f t="shared" si="4"/>
        <v>87.402065553969237</v>
      </c>
      <c r="E9" s="10">
        <f t="shared" si="14"/>
        <v>1.3303958033048304</v>
      </c>
      <c r="F9" s="10">
        <v>270.30323217799793</v>
      </c>
      <c r="G9" s="10">
        <v>2335.7738665357924</v>
      </c>
      <c r="H9" s="10">
        <v>3565838.672399709</v>
      </c>
      <c r="I9" s="10">
        <v>258478.06387292413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4638148.7387307994</v>
      </c>
      <c r="R9" s="10">
        <f t="shared" si="6"/>
        <v>0</v>
      </c>
      <c r="S9" s="10">
        <f t="shared" si="15"/>
        <v>0</v>
      </c>
      <c r="T9" s="10">
        <v>0</v>
      </c>
      <c r="U9" s="10">
        <v>43287.66777581122</v>
      </c>
      <c r="V9" s="10">
        <v>21524780.760072809</v>
      </c>
      <c r="W9" s="10">
        <v>468151.13575620693</v>
      </c>
      <c r="X9" s="10">
        <v>3645.8565874834276</v>
      </c>
      <c r="Y9" s="10">
        <v>67939.185696337692</v>
      </c>
      <c r="Z9" s="10">
        <v>14699.653362003744</v>
      </c>
      <c r="AA9" s="10">
        <v>914938.26612281497</v>
      </c>
      <c r="AB9" s="10">
        <v>114856.33902425924</v>
      </c>
      <c r="AC9" s="10">
        <v>138372.44794214738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256665.38672115494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151033.8315304108</v>
      </c>
      <c r="AR9" s="10">
        <v>0</v>
      </c>
      <c r="AS9" s="10">
        <v>0</v>
      </c>
      <c r="AT9" s="10">
        <v>31827.428342393294</v>
      </c>
      <c r="AU9" s="10">
        <v>8196.8207161018836</v>
      </c>
      <c r="AV9" s="10">
        <v>3387.9283231170666</v>
      </c>
      <c r="AW9" s="10">
        <v>0</v>
      </c>
      <c r="AX9" s="10">
        <v>0</v>
      </c>
      <c r="AY9" s="10">
        <v>0</v>
      </c>
      <c r="AZ9" s="10">
        <v>2536.2573324936493</v>
      </c>
      <c r="BA9" s="10">
        <v>31279.776760516685</v>
      </c>
      <c r="BB9" s="10">
        <v>0</v>
      </c>
      <c r="BC9" s="10">
        <v>5904.2175855779442</v>
      </c>
      <c r="BD9" s="10">
        <v>0</v>
      </c>
      <c r="BE9" s="10">
        <v>2782.9626500848744</v>
      </c>
      <c r="BF9" s="10">
        <v>2844.3421354705961</v>
      </c>
      <c r="BG9" s="10">
        <v>2754.3441682825746</v>
      </c>
      <c r="BH9" s="10">
        <v>1344.3541791519842</v>
      </c>
      <c r="BI9" s="10">
        <v>808.66466962312472</v>
      </c>
      <c r="BJ9" s="10">
        <v>1351.4571772941258</v>
      </c>
      <c r="BK9" s="10">
        <v>1273.9641755578091</v>
      </c>
      <c r="BL9" s="10">
        <v>1464.9787907488092</v>
      </c>
      <c r="BM9" s="10">
        <v>8303.2595313476959</v>
      </c>
      <c r="BN9" s="10">
        <v>1057.6692367377236</v>
      </c>
      <c r="BO9" s="10">
        <v>0</v>
      </c>
      <c r="BP9" s="10">
        <v>0</v>
      </c>
      <c r="BQ9" s="10">
        <v>0</v>
      </c>
      <c r="BR9" s="10">
        <v>332.14262406500706</v>
      </c>
      <c r="BS9" s="10">
        <v>422.93419236234649</v>
      </c>
      <c r="BT9" s="10">
        <v>321.56815565694916</v>
      </c>
      <c r="BU9" s="10">
        <v>1183.760652082075</v>
      </c>
      <c r="BV9" s="10">
        <v>0</v>
      </c>
      <c r="BW9" s="10">
        <v>888.53784120577552</v>
      </c>
      <c r="BX9" s="10">
        <v>0</v>
      </c>
      <c r="BY9" s="10">
        <v>0</v>
      </c>
      <c r="BZ9" s="10">
        <v>0</v>
      </c>
      <c r="CA9" s="10">
        <v>1330.6319041222484</v>
      </c>
      <c r="CB9" s="10">
        <v>792.93915237371903</v>
      </c>
      <c r="CC9" s="10">
        <v>716.5141135185811</v>
      </c>
      <c r="CD9" s="10">
        <v>208.68573489396468</v>
      </c>
      <c r="CE9" s="10">
        <v>375.39069246236875</v>
      </c>
      <c r="CF9" s="10">
        <v>376.316862249005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52.261851047806481</v>
      </c>
      <c r="CU9" s="10">
        <v>770.06936153456934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28952.729982608318</v>
      </c>
      <c r="DE9" s="10">
        <v>3080.6526131272958</v>
      </c>
      <c r="DF9" s="10">
        <v>0</v>
      </c>
      <c r="DG9" s="10">
        <v>1442.1228725807891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172037.52800657076</v>
      </c>
      <c r="DN9" s="10">
        <v>12087629.218783585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1019173.1723408577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231344.3198897072</v>
      </c>
      <c r="EF9" s="10">
        <v>25689.682187784194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136108.49082150398</v>
      </c>
      <c r="EM9" s="10">
        <v>0</v>
      </c>
      <c r="EN9" s="10">
        <v>0</v>
      </c>
      <c r="EO9" s="10">
        <f t="shared" si="9"/>
        <v>45983878.911565341</v>
      </c>
      <c r="EP9" s="10">
        <v>5595603.2693427391</v>
      </c>
      <c r="EQ9" s="10">
        <v>27162527.582552366</v>
      </c>
      <c r="ER9" s="10">
        <v>0</v>
      </c>
      <c r="ES9" s="10">
        <f t="shared" si="10"/>
        <v>32758130.851895105</v>
      </c>
      <c r="ET9" s="10">
        <v>9316.762172139157</v>
      </c>
      <c r="EU9" s="10">
        <v>6855490.0055309068</v>
      </c>
      <c r="EV9" s="10">
        <f t="shared" si="11"/>
        <v>6864806.7677030461</v>
      </c>
      <c r="EW9" s="10">
        <v>705556.25921518949</v>
      </c>
      <c r="EX9" s="11">
        <f t="shared" si="12"/>
        <v>40328493.878813341</v>
      </c>
      <c r="EY9" s="10">
        <v>744551.43734687497</v>
      </c>
      <c r="EZ9" s="10">
        <f t="shared" si="13"/>
        <v>87060130.064854532</v>
      </c>
      <c r="FA9" s="12">
        <v>1492308.7118227258</v>
      </c>
      <c r="FD9" s="10">
        <v>88.732461357274062</v>
      </c>
      <c r="FE9" s="10">
        <v>0</v>
      </c>
    </row>
    <row r="10" spans="1:161" s="13" customFormat="1" ht="14.15" customHeight="1" x14ac:dyDescent="0.25">
      <c r="A10" s="23"/>
      <c r="B10" s="8" t="s">
        <v>303</v>
      </c>
      <c r="C10" s="9" t="s">
        <v>164</v>
      </c>
      <c r="D10" s="10">
        <f t="shared" si="4"/>
        <v>4260359.4310240559</v>
      </c>
      <c r="E10" s="10">
        <f t="shared" si="14"/>
        <v>64849.317595414162</v>
      </c>
      <c r="F10" s="10">
        <v>1696280.0053772065</v>
      </c>
      <c r="G10" s="10">
        <v>317638.94511824957</v>
      </c>
      <c r="H10" s="10">
        <v>2397351.0626670779</v>
      </c>
      <c r="I10" s="10">
        <v>1777012.6070456493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191608.1076510821</v>
      </c>
      <c r="R10" s="10">
        <f t="shared" si="6"/>
        <v>0</v>
      </c>
      <c r="S10" s="10">
        <f t="shared" si="15"/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11244520.257041115</v>
      </c>
      <c r="AF10" s="10">
        <v>4346.1805426458213</v>
      </c>
      <c r="AG10" s="10">
        <v>1314462.9842655507</v>
      </c>
      <c r="AH10" s="10">
        <v>427801.26272397634</v>
      </c>
      <c r="AI10" s="10">
        <v>291.49952715804278</v>
      </c>
      <c r="AJ10" s="10">
        <v>58112.835722234071</v>
      </c>
      <c r="AK10" s="10">
        <v>793674.27413306991</v>
      </c>
      <c r="AL10" s="10">
        <v>685411.84759996727</v>
      </c>
      <c r="AM10" s="10">
        <v>2762.0504589325765</v>
      </c>
      <c r="AN10" s="10">
        <v>0</v>
      </c>
      <c r="AO10" s="10">
        <v>150742.6722740187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f t="shared" si="9"/>
        <v>25387225.340767406</v>
      </c>
      <c r="EP10" s="10">
        <v>0</v>
      </c>
      <c r="EQ10" s="10">
        <v>0</v>
      </c>
      <c r="ER10" s="10">
        <v>6076074.4995963397</v>
      </c>
      <c r="ES10" s="10">
        <f t="shared" si="10"/>
        <v>6076074.4995963397</v>
      </c>
      <c r="ET10" s="10">
        <v>0</v>
      </c>
      <c r="EU10" s="10">
        <v>0</v>
      </c>
      <c r="EV10" s="10">
        <f t="shared" si="11"/>
        <v>0</v>
      </c>
      <c r="EW10" s="10">
        <v>0</v>
      </c>
      <c r="EX10" s="11">
        <f t="shared" si="12"/>
        <v>6076074.4995963397</v>
      </c>
      <c r="EY10" s="10">
        <v>0</v>
      </c>
      <c r="EZ10" s="10">
        <f t="shared" si="13"/>
        <v>31384089.100512542</v>
      </c>
      <c r="FA10" s="12">
        <v>-79210.739851202816</v>
      </c>
      <c r="FD10" s="10">
        <v>4325208.7486194698</v>
      </c>
      <c r="FE10" s="10">
        <v>0</v>
      </c>
    </row>
    <row r="11" spans="1:161" s="13" customFormat="1" ht="14.15" customHeight="1" x14ac:dyDescent="0.25">
      <c r="A11" s="23"/>
      <c r="B11" s="8" t="s">
        <v>14</v>
      </c>
      <c r="C11" s="9" t="s">
        <v>165</v>
      </c>
      <c r="D11" s="10">
        <f t="shared" si="4"/>
        <v>16603.921461221562</v>
      </c>
      <c r="E11" s="10">
        <f t="shared" si="14"/>
        <v>252.73759024347223</v>
      </c>
      <c r="F11" s="10">
        <v>10337.886935329243</v>
      </c>
      <c r="G11" s="10">
        <v>7819.2887581949826</v>
      </c>
      <c r="H11" s="10">
        <v>11600.116648648509</v>
      </c>
      <c r="I11" s="10">
        <v>7517.9288275938525</v>
      </c>
      <c r="J11" s="10">
        <v>35955974.043858714</v>
      </c>
      <c r="K11" s="10">
        <v>315733.65451506007</v>
      </c>
      <c r="L11" s="10">
        <v>474868.52935051749</v>
      </c>
      <c r="M11" s="10">
        <v>273623.1986674848</v>
      </c>
      <c r="N11" s="10">
        <v>437077.05646088894</v>
      </c>
      <c r="O11" s="10">
        <v>212257.97889581777</v>
      </c>
      <c r="P11" s="10">
        <v>107421.05456783266</v>
      </c>
      <c r="Q11" s="10">
        <v>215929.92187787511</v>
      </c>
      <c r="R11" s="10">
        <f t="shared" si="6"/>
        <v>93541.201800655879</v>
      </c>
      <c r="S11" s="10">
        <f t="shared" si="15"/>
        <v>7246.1067032302053</v>
      </c>
      <c r="T11" s="10">
        <v>66508.975002924621</v>
      </c>
      <c r="U11" s="10">
        <v>95583.704974994573</v>
      </c>
      <c r="V11" s="10">
        <v>52932.498050411559</v>
      </c>
      <c r="W11" s="10">
        <v>198547.6598033183</v>
      </c>
      <c r="X11" s="10">
        <v>48156.538232827421</v>
      </c>
      <c r="Y11" s="10">
        <v>63325.965215509001</v>
      </c>
      <c r="Z11" s="10">
        <v>91970.268471944248</v>
      </c>
      <c r="AA11" s="10">
        <v>166560.07331641446</v>
      </c>
      <c r="AB11" s="10">
        <v>398610.58404386387</v>
      </c>
      <c r="AC11" s="10">
        <v>154808.92728893043</v>
      </c>
      <c r="AD11" s="10">
        <v>77980.438392123251</v>
      </c>
      <c r="AE11" s="10">
        <v>857416.2351483996</v>
      </c>
      <c r="AF11" s="10">
        <v>109050.85541002659</v>
      </c>
      <c r="AG11" s="10">
        <v>84258.222792363362</v>
      </c>
      <c r="AH11" s="10">
        <v>60576.368468100765</v>
      </c>
      <c r="AI11" s="10">
        <v>53221.221099802133</v>
      </c>
      <c r="AJ11" s="10">
        <v>199789.58983798017</v>
      </c>
      <c r="AK11" s="10">
        <v>129314.7866131218</v>
      </c>
      <c r="AL11" s="10">
        <v>102245.06137760046</v>
      </c>
      <c r="AM11" s="10">
        <v>496057.2730787585</v>
      </c>
      <c r="AN11" s="10">
        <v>27089.594225830308</v>
      </c>
      <c r="AO11" s="10">
        <v>2481881.136359992</v>
      </c>
      <c r="AP11" s="10">
        <v>84952.964104247949</v>
      </c>
      <c r="AQ11" s="10">
        <v>169932.32469350303</v>
      </c>
      <c r="AR11" s="10">
        <v>1385789.0899949577</v>
      </c>
      <c r="AS11" s="10">
        <v>21578919.134635933</v>
      </c>
      <c r="AT11" s="10">
        <v>10242607.008993028</v>
      </c>
      <c r="AU11" s="10">
        <v>3658732.8964815643</v>
      </c>
      <c r="AV11" s="10">
        <v>142313.83520723309</v>
      </c>
      <c r="AW11" s="10">
        <v>311650.47323690931</v>
      </c>
      <c r="AX11" s="10">
        <v>1158365.1625624732</v>
      </c>
      <c r="AY11" s="10">
        <v>3065509.681053916</v>
      </c>
      <c r="AZ11" s="10">
        <v>78777.213545891966</v>
      </c>
      <c r="BA11" s="10">
        <v>351037.95836439903</v>
      </c>
      <c r="BB11" s="10">
        <v>1284573.4839356719</v>
      </c>
      <c r="BC11" s="10">
        <v>452930.3709313873</v>
      </c>
      <c r="BD11" s="10">
        <v>938485.38988049957</v>
      </c>
      <c r="BE11" s="10">
        <v>8161952.0295445342</v>
      </c>
      <c r="BF11" s="10">
        <v>1923061.5999667752</v>
      </c>
      <c r="BG11" s="10">
        <v>7861548.3271588041</v>
      </c>
      <c r="BH11" s="10">
        <v>1763440.7156159214</v>
      </c>
      <c r="BI11" s="10">
        <v>637859.04498834966</v>
      </c>
      <c r="BJ11" s="10">
        <v>1317837.8743612147</v>
      </c>
      <c r="BK11" s="10">
        <v>2022720.2284672996</v>
      </c>
      <c r="BL11" s="10">
        <v>6513948.9621429397</v>
      </c>
      <c r="BM11" s="10">
        <v>19097230.59774705</v>
      </c>
      <c r="BN11" s="10">
        <v>296635.05785991572</v>
      </c>
      <c r="BO11" s="10">
        <v>2793188.9387252629</v>
      </c>
      <c r="BP11" s="10">
        <v>634491.47956150048</v>
      </c>
      <c r="BQ11" s="10">
        <v>1357417.6118403843</v>
      </c>
      <c r="BR11" s="10">
        <v>273531.19566583121</v>
      </c>
      <c r="BS11" s="10">
        <v>95065.254186438164</v>
      </c>
      <c r="BT11" s="10">
        <v>22623.436816156453</v>
      </c>
      <c r="BU11" s="10">
        <v>53153.349595409716</v>
      </c>
      <c r="BV11" s="10">
        <v>19942.692021651368</v>
      </c>
      <c r="BW11" s="10">
        <v>282923.81937857409</v>
      </c>
      <c r="BX11" s="10">
        <v>156542.38119196711</v>
      </c>
      <c r="BY11" s="10">
        <v>197910.16860084515</v>
      </c>
      <c r="BZ11" s="10">
        <v>64923.775354208323</v>
      </c>
      <c r="CA11" s="10">
        <v>340099.77752336994</v>
      </c>
      <c r="CB11" s="10">
        <v>133756.8118168333</v>
      </c>
      <c r="CC11" s="10">
        <v>56681.406187805442</v>
      </c>
      <c r="CD11" s="10">
        <v>68071.98416382866</v>
      </c>
      <c r="CE11" s="10">
        <v>17938.195430411241</v>
      </c>
      <c r="CF11" s="10">
        <v>53864.11628729487</v>
      </c>
      <c r="CG11" s="10">
        <v>16622.73948856366</v>
      </c>
      <c r="CH11" s="10">
        <v>34521.04885372689</v>
      </c>
      <c r="CI11" s="10">
        <v>48412.804398973807</v>
      </c>
      <c r="CJ11" s="10">
        <v>66466.722561601346</v>
      </c>
      <c r="CK11" s="10">
        <v>20639.129314937174</v>
      </c>
      <c r="CL11" s="10">
        <v>30787.773622311193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799051.26630838984</v>
      </c>
      <c r="CU11" s="10">
        <v>97913.137509051827</v>
      </c>
      <c r="CV11" s="10">
        <v>38094.426347686684</v>
      </c>
      <c r="CW11" s="10">
        <v>88525033.917281911</v>
      </c>
      <c r="CX11" s="10">
        <v>2047976.7132053196</v>
      </c>
      <c r="CY11" s="10">
        <v>20559.139168743404</v>
      </c>
      <c r="CZ11" s="10">
        <v>157779.63007194828</v>
      </c>
      <c r="DA11" s="10">
        <v>162551.3747345726</v>
      </c>
      <c r="DB11" s="10">
        <v>23112.260922904035</v>
      </c>
      <c r="DC11" s="10">
        <v>22086.658597970825</v>
      </c>
      <c r="DD11" s="10">
        <v>3999.121276476008</v>
      </c>
      <c r="DE11" s="10">
        <v>265394.7663019232</v>
      </c>
      <c r="DF11" s="10">
        <v>242512.94759902923</v>
      </c>
      <c r="DG11" s="10">
        <v>14681.516323363423</v>
      </c>
      <c r="DH11" s="10">
        <v>27464.906765886753</v>
      </c>
      <c r="DI11" s="10">
        <v>0</v>
      </c>
      <c r="DJ11" s="10">
        <v>0</v>
      </c>
      <c r="DK11" s="10">
        <v>0</v>
      </c>
      <c r="DL11" s="10">
        <v>19763.408186552075</v>
      </c>
      <c r="DM11" s="10">
        <v>14669.311376721003</v>
      </c>
      <c r="DN11" s="10">
        <v>20586.22002273197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30240.25225931979</v>
      </c>
      <c r="DU11" s="10">
        <v>9548.3691001010593</v>
      </c>
      <c r="DV11" s="10">
        <v>26.075085031681908</v>
      </c>
      <c r="DW11" s="10">
        <v>27466.536916828794</v>
      </c>
      <c r="DX11" s="10">
        <v>28787.682704722378</v>
      </c>
      <c r="DY11" s="10">
        <v>72236.381712208356</v>
      </c>
      <c r="DZ11" s="10">
        <v>50031.199328711489</v>
      </c>
      <c r="EA11" s="10">
        <v>86020.5357034849</v>
      </c>
      <c r="EB11" s="10">
        <v>34662.118186378488</v>
      </c>
      <c r="EC11" s="10">
        <v>165469.809216219</v>
      </c>
      <c r="ED11" s="10">
        <v>14059.67548746094</v>
      </c>
      <c r="EE11" s="10">
        <v>291168.59520519222</v>
      </c>
      <c r="EF11" s="10">
        <v>325009.43320165342</v>
      </c>
      <c r="EG11" s="10">
        <v>12282.416229407096</v>
      </c>
      <c r="EH11" s="10">
        <v>31800.027871594822</v>
      </c>
      <c r="EI11" s="10">
        <v>729.29501262410054</v>
      </c>
      <c r="EJ11" s="10">
        <v>23239.745910007456</v>
      </c>
      <c r="EK11" s="10">
        <v>5933.7813011538838</v>
      </c>
      <c r="EL11" s="10">
        <v>2648.5493224666416</v>
      </c>
      <c r="EM11" s="10">
        <v>3087.3195295927635</v>
      </c>
      <c r="EN11" s="10">
        <v>306445.30651644967</v>
      </c>
      <c r="EO11" s="10">
        <f t="shared" si="9"/>
        <v>239528202.46998858</v>
      </c>
      <c r="EP11" s="10">
        <v>992965.99767239683</v>
      </c>
      <c r="EQ11" s="10">
        <v>638967.41151004191</v>
      </c>
      <c r="ER11" s="10">
        <v>0</v>
      </c>
      <c r="ES11" s="10">
        <f t="shared" si="10"/>
        <v>1631933.4091824386</v>
      </c>
      <c r="ET11" s="10">
        <v>0</v>
      </c>
      <c r="EU11" s="10">
        <v>2976956.1961324257</v>
      </c>
      <c r="EV11" s="10">
        <f t="shared" si="11"/>
        <v>2976956.1961324257</v>
      </c>
      <c r="EW11" s="10">
        <v>912685.06259885628</v>
      </c>
      <c r="EX11" s="11">
        <f t="shared" si="12"/>
        <v>5521574.66791372</v>
      </c>
      <c r="EY11" s="10">
        <v>18130507.038806252</v>
      </c>
      <c r="EZ11" s="10">
        <f t="shared" si="13"/>
        <v>225082366.20014489</v>
      </c>
      <c r="FA11" s="12">
        <v>-1836903.8989511728</v>
      </c>
      <c r="FD11" s="10">
        <v>16856.659051465034</v>
      </c>
      <c r="FE11" s="10">
        <v>100787.30850388609</v>
      </c>
    </row>
    <row r="12" spans="1:161" s="13" customFormat="1" ht="14.15" customHeight="1" x14ac:dyDescent="0.25">
      <c r="A12" s="23"/>
      <c r="B12" s="8" t="s">
        <v>304</v>
      </c>
      <c r="C12" s="9" t="s">
        <v>166</v>
      </c>
      <c r="D12" s="10">
        <f t="shared" si="4"/>
        <v>0</v>
      </c>
      <c r="E12" s="10">
        <f t="shared" si="14"/>
        <v>0</v>
      </c>
      <c r="F12" s="10">
        <v>0</v>
      </c>
      <c r="G12" s="10">
        <v>0</v>
      </c>
      <c r="H12" s="10">
        <v>0</v>
      </c>
      <c r="I12" s="10">
        <v>0</v>
      </c>
      <c r="J12" s="10">
        <v>63372.634655820511</v>
      </c>
      <c r="K12" s="10">
        <v>1012993.3074582438</v>
      </c>
      <c r="L12" s="10">
        <v>80562.992829671668</v>
      </c>
      <c r="M12" s="10">
        <v>6927.350060859103</v>
      </c>
      <c r="N12" s="10">
        <v>56230.298463607178</v>
      </c>
      <c r="O12" s="10">
        <v>34741.74747727652</v>
      </c>
      <c r="P12" s="10">
        <v>0</v>
      </c>
      <c r="Q12" s="10">
        <v>0</v>
      </c>
      <c r="R12" s="10">
        <f t="shared" si="6"/>
        <v>0</v>
      </c>
      <c r="S12" s="10">
        <f t="shared" si="15"/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223680389.26800066</v>
      </c>
      <c r="AS12" s="10">
        <v>697634.28661862342</v>
      </c>
      <c r="AT12" s="10">
        <v>9507083.2577042673</v>
      </c>
      <c r="AU12" s="10">
        <v>1120691.918976892</v>
      </c>
      <c r="AV12" s="10">
        <v>475575.59047043993</v>
      </c>
      <c r="AW12" s="10">
        <v>361797.52795178059</v>
      </c>
      <c r="AX12" s="10">
        <v>1704764.4304103246</v>
      </c>
      <c r="AY12" s="10">
        <v>565172.08387254435</v>
      </c>
      <c r="AZ12" s="10">
        <v>29003.869031120557</v>
      </c>
      <c r="BA12" s="10">
        <v>7183.6968590347633</v>
      </c>
      <c r="BB12" s="10">
        <v>38801.329579668643</v>
      </c>
      <c r="BC12" s="10">
        <v>36477.882926367842</v>
      </c>
      <c r="BD12" s="10">
        <v>37439.09377291688</v>
      </c>
      <c r="BE12" s="10">
        <v>4096.5308421315131</v>
      </c>
      <c r="BF12" s="10">
        <v>25995.156720465769</v>
      </c>
      <c r="BG12" s="10">
        <v>135909.20966328782</v>
      </c>
      <c r="BH12" s="10">
        <v>287313.27281097084</v>
      </c>
      <c r="BI12" s="10">
        <v>85680.167157496879</v>
      </c>
      <c r="BJ12" s="10">
        <v>93827.169252447085</v>
      </c>
      <c r="BK12" s="10">
        <v>96701.030365839353</v>
      </c>
      <c r="BL12" s="10">
        <v>58537.827240420847</v>
      </c>
      <c r="BM12" s="10">
        <v>85998.483455944923</v>
      </c>
      <c r="BN12" s="10">
        <v>21879.220960260944</v>
      </c>
      <c r="BO12" s="10">
        <v>180632.77734186788</v>
      </c>
      <c r="BP12" s="10">
        <v>86068.249953229795</v>
      </c>
      <c r="BQ12" s="10">
        <v>209026.75837505126</v>
      </c>
      <c r="BR12" s="10">
        <v>50527.676120157346</v>
      </c>
      <c r="BS12" s="10">
        <v>15730.778266911333</v>
      </c>
      <c r="BT12" s="10">
        <v>3801.8402967535453</v>
      </c>
      <c r="BU12" s="10">
        <v>12590.119469396015</v>
      </c>
      <c r="BV12" s="10">
        <v>598.85909258804327</v>
      </c>
      <c r="BW12" s="10">
        <v>48371.956324107101</v>
      </c>
      <c r="BX12" s="10">
        <v>146793.56748536573</v>
      </c>
      <c r="BY12" s="10">
        <v>40549.677766043518</v>
      </c>
      <c r="BZ12" s="10">
        <v>5420.3511718421496</v>
      </c>
      <c r="CA12" s="10">
        <v>19409.195887042559</v>
      </c>
      <c r="CB12" s="10">
        <v>39955.149976772052</v>
      </c>
      <c r="CC12" s="10">
        <v>63245.984310200416</v>
      </c>
      <c r="CD12" s="10">
        <v>12581.013331823142</v>
      </c>
      <c r="CE12" s="10">
        <v>9806.7351121576157</v>
      </c>
      <c r="CF12" s="10">
        <v>35064.573886059654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4816480.6842817692</v>
      </c>
      <c r="CX12" s="10">
        <v>14171021.132823918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f t="shared" si="9"/>
        <v>260380457.7168625</v>
      </c>
      <c r="EP12" s="10">
        <v>0</v>
      </c>
      <c r="EQ12" s="10">
        <v>0</v>
      </c>
      <c r="ER12" s="10">
        <v>0</v>
      </c>
      <c r="ES12" s="10">
        <f t="shared" si="10"/>
        <v>0</v>
      </c>
      <c r="ET12" s="10">
        <v>0</v>
      </c>
      <c r="EU12" s="10">
        <v>3340161.6918437369</v>
      </c>
      <c r="EV12" s="10">
        <f t="shared" si="11"/>
        <v>3340161.6918437369</v>
      </c>
      <c r="EW12" s="10">
        <v>1873688.6354165832</v>
      </c>
      <c r="EX12" s="11">
        <f t="shared" si="12"/>
        <v>5213850.3272603201</v>
      </c>
      <c r="EY12" s="10">
        <v>142868282.90576249</v>
      </c>
      <c r="EZ12" s="10">
        <f t="shared" si="13"/>
        <v>122639211.91300842</v>
      </c>
      <c r="FA12" s="12">
        <v>-86813.225351899862</v>
      </c>
      <c r="FD12" s="10">
        <v>0</v>
      </c>
      <c r="FE12" s="10">
        <v>0</v>
      </c>
    </row>
    <row r="13" spans="1:161" s="13" customFormat="1" ht="14.15" customHeight="1" x14ac:dyDescent="0.25">
      <c r="A13" s="23"/>
      <c r="B13" s="8" t="s">
        <v>305</v>
      </c>
      <c r="C13" s="9" t="s">
        <v>167</v>
      </c>
      <c r="D13" s="10">
        <f t="shared" si="4"/>
        <v>0</v>
      </c>
      <c r="E13" s="10">
        <f t="shared" si="14"/>
        <v>0</v>
      </c>
      <c r="F13" s="10">
        <v>0</v>
      </c>
      <c r="G13" s="10">
        <v>0</v>
      </c>
      <c r="H13" s="10">
        <v>0</v>
      </c>
      <c r="I13" s="10">
        <v>0</v>
      </c>
      <c r="J13" s="10">
        <v>129009.24463878846</v>
      </c>
      <c r="K13" s="10">
        <v>0</v>
      </c>
      <c r="L13" s="10">
        <v>15433169.311359376</v>
      </c>
      <c r="M13" s="10">
        <v>79334.245178808749</v>
      </c>
      <c r="N13" s="10">
        <v>129423.70259206115</v>
      </c>
      <c r="O13" s="10">
        <v>0</v>
      </c>
      <c r="P13" s="10">
        <v>0</v>
      </c>
      <c r="Q13" s="10">
        <v>0</v>
      </c>
      <c r="R13" s="10">
        <f t="shared" si="6"/>
        <v>0</v>
      </c>
      <c r="S13" s="10">
        <f t="shared" si="15"/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547081.283100534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29169.028841134594</v>
      </c>
      <c r="BA13" s="10">
        <v>19598.266573493325</v>
      </c>
      <c r="BB13" s="10">
        <v>80.304374463459936</v>
      </c>
      <c r="BC13" s="10">
        <v>0</v>
      </c>
      <c r="BD13" s="10">
        <v>0</v>
      </c>
      <c r="BE13" s="10">
        <v>660459.96564311848</v>
      </c>
      <c r="BF13" s="10">
        <v>5042.3854435813528</v>
      </c>
      <c r="BG13" s="10">
        <v>86091.952142503957</v>
      </c>
      <c r="BH13" s="10">
        <v>2374.7929421244053</v>
      </c>
      <c r="BI13" s="10">
        <v>12.573120843543299</v>
      </c>
      <c r="BJ13" s="10">
        <v>61586.015988485895</v>
      </c>
      <c r="BK13" s="10">
        <v>62865.112945674686</v>
      </c>
      <c r="BL13" s="10">
        <v>33862346.041015923</v>
      </c>
      <c r="BM13" s="10">
        <v>85054816.415888637</v>
      </c>
      <c r="BN13" s="10">
        <v>6084426.7882833285</v>
      </c>
      <c r="BO13" s="10">
        <v>1842789.2270259697</v>
      </c>
      <c r="BP13" s="10">
        <v>1663.6432516949155</v>
      </c>
      <c r="BQ13" s="10">
        <v>1473184.9129280241</v>
      </c>
      <c r="BR13" s="10">
        <v>33524.852002278531</v>
      </c>
      <c r="BS13" s="10">
        <v>16341.779281560188</v>
      </c>
      <c r="BT13" s="10">
        <v>0</v>
      </c>
      <c r="BU13" s="10">
        <v>61062.8550988922</v>
      </c>
      <c r="BV13" s="10">
        <v>0</v>
      </c>
      <c r="BW13" s="10">
        <v>1434.0172994939401</v>
      </c>
      <c r="BX13" s="10">
        <v>1922.4669192106016</v>
      </c>
      <c r="BY13" s="10">
        <v>0</v>
      </c>
      <c r="BZ13" s="10">
        <v>0</v>
      </c>
      <c r="CA13" s="10">
        <v>66454.958418162729</v>
      </c>
      <c r="CB13" s="10">
        <v>7269.4536821448719</v>
      </c>
      <c r="CC13" s="10">
        <v>13587.824208016109</v>
      </c>
      <c r="CD13" s="10">
        <v>2889.3572827420253</v>
      </c>
      <c r="CE13" s="10">
        <v>0</v>
      </c>
      <c r="CF13" s="10">
        <v>3.2564895030755565</v>
      </c>
      <c r="CG13" s="10">
        <v>59.86032883796851</v>
      </c>
      <c r="CH13" s="10">
        <v>11345.280644422102</v>
      </c>
      <c r="CI13" s="10">
        <v>0</v>
      </c>
      <c r="CJ13" s="10">
        <v>19460.937486875191</v>
      </c>
      <c r="CK13" s="10">
        <v>21978.825340799453</v>
      </c>
      <c r="CL13" s="10">
        <v>61447.312172713828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4954.3969093674559</v>
      </c>
      <c r="CU13" s="10">
        <v>50730.75238431224</v>
      </c>
      <c r="CV13" s="10">
        <v>2396.6275349521884</v>
      </c>
      <c r="CW13" s="10">
        <v>413.25117463259505</v>
      </c>
      <c r="CX13" s="10">
        <v>81139.788150402732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28063.97952002555</v>
      </c>
      <c r="DX13" s="10">
        <v>6520.7944260212635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f t="shared" si="9"/>
        <v>146057527.84003392</v>
      </c>
      <c r="EP13" s="10">
        <v>0</v>
      </c>
      <c r="EQ13" s="10">
        <v>0</v>
      </c>
      <c r="ER13" s="10">
        <v>0</v>
      </c>
      <c r="ES13" s="10">
        <f t="shared" si="10"/>
        <v>0</v>
      </c>
      <c r="ET13" s="10">
        <v>0</v>
      </c>
      <c r="EU13" s="10">
        <v>79807.364847801393</v>
      </c>
      <c r="EV13" s="10">
        <f t="shared" si="11"/>
        <v>79807.364847801393</v>
      </c>
      <c r="EW13" s="10">
        <v>19928.945223087536</v>
      </c>
      <c r="EX13" s="11">
        <f t="shared" si="12"/>
        <v>99736.310070888925</v>
      </c>
      <c r="EY13" s="10">
        <v>63097025.62284375</v>
      </c>
      <c r="EZ13" s="10">
        <f t="shared" si="13"/>
        <v>83060972.68435961</v>
      </c>
      <c r="FA13" s="12">
        <v>734.15709853172302</v>
      </c>
      <c r="FD13" s="10">
        <v>0</v>
      </c>
      <c r="FE13" s="10">
        <v>0</v>
      </c>
    </row>
    <row r="14" spans="1:161" s="13" customFormat="1" ht="14.15" customHeight="1" x14ac:dyDescent="0.25">
      <c r="A14" s="23"/>
      <c r="B14" s="8" t="s">
        <v>306</v>
      </c>
      <c r="C14" s="9" t="s">
        <v>168</v>
      </c>
      <c r="D14" s="10">
        <f t="shared" si="4"/>
        <v>0</v>
      </c>
      <c r="E14" s="10">
        <f t="shared" si="14"/>
        <v>0</v>
      </c>
      <c r="F14" s="10">
        <v>0</v>
      </c>
      <c r="G14" s="10">
        <v>0</v>
      </c>
      <c r="H14" s="10">
        <v>0</v>
      </c>
      <c r="I14" s="10">
        <v>0</v>
      </c>
      <c r="J14" s="10">
        <v>36.388115348900833</v>
      </c>
      <c r="K14" s="10">
        <v>66.937545673770828</v>
      </c>
      <c r="L14" s="10">
        <v>196877.78696141494</v>
      </c>
      <c r="M14" s="10">
        <v>2115231.8641508035</v>
      </c>
      <c r="N14" s="10">
        <v>48997.775605804898</v>
      </c>
      <c r="O14" s="10">
        <v>9.1573776265770276E-2</v>
      </c>
      <c r="P14" s="10">
        <v>0</v>
      </c>
      <c r="Q14" s="10">
        <v>0</v>
      </c>
      <c r="R14" s="10">
        <f t="shared" si="6"/>
        <v>0</v>
      </c>
      <c r="S14" s="10">
        <f t="shared" si="15"/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88070.946197586411</v>
      </c>
      <c r="AS14" s="10">
        <v>0</v>
      </c>
      <c r="AT14" s="10">
        <v>3673225.6281607025</v>
      </c>
      <c r="AU14" s="10">
        <v>36165.815916542575</v>
      </c>
      <c r="AV14" s="10">
        <v>51.215534401257969</v>
      </c>
      <c r="AW14" s="10">
        <v>141979.05310432657</v>
      </c>
      <c r="AX14" s="10">
        <v>11.270223882036966</v>
      </c>
      <c r="AY14" s="10">
        <v>898478.04935678793</v>
      </c>
      <c r="AZ14" s="10">
        <v>2073.0585645412862</v>
      </c>
      <c r="BA14" s="10">
        <v>7143.0619330385271</v>
      </c>
      <c r="BB14" s="10">
        <v>1011.4005993836342</v>
      </c>
      <c r="BC14" s="10">
        <v>0</v>
      </c>
      <c r="BD14" s="10">
        <v>0</v>
      </c>
      <c r="BE14" s="10">
        <v>29670.470531725725</v>
      </c>
      <c r="BF14" s="10">
        <v>81.159106148839712</v>
      </c>
      <c r="BG14" s="10">
        <v>191070.34594134887</v>
      </c>
      <c r="BH14" s="10">
        <v>53822.880773700752</v>
      </c>
      <c r="BI14" s="10">
        <v>48780.679014414498</v>
      </c>
      <c r="BJ14" s="10">
        <v>1084460.3199939411</v>
      </c>
      <c r="BK14" s="10">
        <v>218614.25319493836</v>
      </c>
      <c r="BL14" s="10">
        <v>113316.66031630599</v>
      </c>
      <c r="BM14" s="10">
        <v>128979.50110772059</v>
      </c>
      <c r="BN14" s="10">
        <v>1669731.5483217856</v>
      </c>
      <c r="BO14" s="10">
        <v>47628820.00702522</v>
      </c>
      <c r="BP14" s="10">
        <v>1745156.7284234262</v>
      </c>
      <c r="BQ14" s="10">
        <v>690667.95857390261</v>
      </c>
      <c r="BR14" s="10">
        <v>42049.479934073002</v>
      </c>
      <c r="BS14" s="10">
        <v>802.16737515669047</v>
      </c>
      <c r="BT14" s="10">
        <v>1.2495320284148221</v>
      </c>
      <c r="BU14" s="10">
        <v>38080.089660284262</v>
      </c>
      <c r="BV14" s="10">
        <v>0</v>
      </c>
      <c r="BW14" s="10">
        <v>23458.757546124565</v>
      </c>
      <c r="BX14" s="10">
        <v>5226.1970501037249</v>
      </c>
      <c r="BY14" s="10">
        <v>3895.3811353594865</v>
      </c>
      <c r="BZ14" s="10">
        <v>108.11238821060458</v>
      </c>
      <c r="CA14" s="10">
        <v>24334.597568585734</v>
      </c>
      <c r="CB14" s="10">
        <v>0</v>
      </c>
      <c r="CC14" s="10">
        <v>0</v>
      </c>
      <c r="CD14" s="10">
        <v>138.41887512870764</v>
      </c>
      <c r="CE14" s="10">
        <v>14292.394541100317</v>
      </c>
      <c r="CF14" s="10">
        <v>35.581087560549662</v>
      </c>
      <c r="CG14" s="10">
        <v>4190.7788524161633</v>
      </c>
      <c r="CH14" s="10">
        <v>5615.0879095183791</v>
      </c>
      <c r="CI14" s="10">
        <v>59766.672296021279</v>
      </c>
      <c r="CJ14" s="10">
        <v>391908.38749564742</v>
      </c>
      <c r="CK14" s="10">
        <v>26517.27677756226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6697.9662527816718</v>
      </c>
      <c r="CU14" s="10">
        <v>7413.9161688606791</v>
      </c>
      <c r="CV14" s="10">
        <v>6474.4226032698107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54224.687607561638</v>
      </c>
      <c r="DX14" s="10">
        <v>3585.1495815174599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f t="shared" si="9"/>
        <v>61531409.628107466</v>
      </c>
      <c r="EP14" s="10">
        <v>0</v>
      </c>
      <c r="EQ14" s="10">
        <v>0</v>
      </c>
      <c r="ER14" s="10">
        <v>0</v>
      </c>
      <c r="ES14" s="10">
        <f t="shared" si="10"/>
        <v>0</v>
      </c>
      <c r="ET14" s="10">
        <v>0</v>
      </c>
      <c r="EU14" s="10">
        <v>535160.58969278028</v>
      </c>
      <c r="EV14" s="10">
        <f t="shared" si="11"/>
        <v>535160.58969278028</v>
      </c>
      <c r="EW14" s="10">
        <v>573004.10505242436</v>
      </c>
      <c r="EX14" s="11">
        <f t="shared" si="12"/>
        <v>1108164.6947452046</v>
      </c>
      <c r="EY14" s="10">
        <v>20932734.336031251</v>
      </c>
      <c r="EZ14" s="10">
        <f t="shared" si="13"/>
        <v>41754582.059974074</v>
      </c>
      <c r="FA14" s="12">
        <v>47742.073152653873</v>
      </c>
      <c r="FD14" s="10">
        <v>0</v>
      </c>
      <c r="FE14" s="10">
        <v>0</v>
      </c>
    </row>
    <row r="15" spans="1:161" s="13" customFormat="1" ht="14.15" customHeight="1" x14ac:dyDescent="0.25">
      <c r="A15" s="23"/>
      <c r="B15" s="8" t="s">
        <v>307</v>
      </c>
      <c r="C15" s="9" t="s">
        <v>169</v>
      </c>
      <c r="D15" s="10">
        <f t="shared" si="4"/>
        <v>332.83689652187655</v>
      </c>
      <c r="E15" s="10">
        <f t="shared" si="14"/>
        <v>5.0662968605047958</v>
      </c>
      <c r="F15" s="10">
        <v>379.32213377587749</v>
      </c>
      <c r="G15" s="10">
        <v>92.922192381314218</v>
      </c>
      <c r="H15" s="10">
        <v>2592.6697012018967</v>
      </c>
      <c r="I15" s="10">
        <v>2014.5109387435184</v>
      </c>
      <c r="J15" s="10">
        <v>37915.641067883655</v>
      </c>
      <c r="K15" s="10">
        <v>811.9998750169899</v>
      </c>
      <c r="L15" s="10">
        <v>78511.514824170328</v>
      </c>
      <c r="M15" s="10">
        <v>31650.466420108507</v>
      </c>
      <c r="N15" s="10">
        <v>574648.78688984225</v>
      </c>
      <c r="O15" s="10">
        <v>19824.765903846779</v>
      </c>
      <c r="P15" s="10">
        <v>10010.587686662266</v>
      </c>
      <c r="Q15" s="10">
        <v>8029.1050601504912</v>
      </c>
      <c r="R15" s="10">
        <f t="shared" si="6"/>
        <v>597.20745004020444</v>
      </c>
      <c r="S15" s="10">
        <f t="shared" si="15"/>
        <v>46.262276127021075</v>
      </c>
      <c r="T15" s="10">
        <v>1933.8665599898782</v>
      </c>
      <c r="U15" s="10">
        <v>3652.0171135368814</v>
      </c>
      <c r="V15" s="10">
        <v>1854.4726436165524</v>
      </c>
      <c r="W15" s="10">
        <v>26685.73273816035</v>
      </c>
      <c r="X15" s="10">
        <v>112.70791284183723</v>
      </c>
      <c r="Y15" s="10">
        <v>49.313556331717606</v>
      </c>
      <c r="Z15" s="10">
        <v>10989.849314209199</v>
      </c>
      <c r="AA15" s="10">
        <v>47155.415227738704</v>
      </c>
      <c r="AB15" s="10">
        <v>1013.415403445598</v>
      </c>
      <c r="AC15" s="10">
        <v>129.5693146780086</v>
      </c>
      <c r="AD15" s="10">
        <v>90.797998503825994</v>
      </c>
      <c r="AE15" s="10">
        <v>974.06247970527738</v>
      </c>
      <c r="AF15" s="10">
        <v>6.9628030841207087</v>
      </c>
      <c r="AG15" s="10">
        <v>17.432853869426769</v>
      </c>
      <c r="AH15" s="10">
        <v>99.454460331391289</v>
      </c>
      <c r="AI15" s="10">
        <v>396.53087242735313</v>
      </c>
      <c r="AJ15" s="10">
        <v>77.037659663250949</v>
      </c>
      <c r="AK15" s="10">
        <v>8259.5714632239251</v>
      </c>
      <c r="AL15" s="10">
        <v>168.76063499717242</v>
      </c>
      <c r="AM15" s="10">
        <v>31281.765005516678</v>
      </c>
      <c r="AN15" s="10">
        <v>2274.1888941560055</v>
      </c>
      <c r="AO15" s="10">
        <v>17066.139377237658</v>
      </c>
      <c r="AP15" s="10">
        <v>78.995442823199767</v>
      </c>
      <c r="AQ15" s="10">
        <v>486357.53516184166</v>
      </c>
      <c r="AR15" s="10">
        <v>115.69094713240128</v>
      </c>
      <c r="AS15" s="10">
        <v>114.44239133502661</v>
      </c>
      <c r="AT15" s="10">
        <v>6135359.9731888622</v>
      </c>
      <c r="AU15" s="10">
        <v>1363030.3429793287</v>
      </c>
      <c r="AV15" s="10">
        <v>23984.239965642624</v>
      </c>
      <c r="AW15" s="10">
        <v>460568.7205199899</v>
      </c>
      <c r="AX15" s="10">
        <v>251052.23920800671</v>
      </c>
      <c r="AY15" s="10">
        <v>500781.83362284425</v>
      </c>
      <c r="AZ15" s="10">
        <v>3842.4705597608317</v>
      </c>
      <c r="BA15" s="10">
        <v>40977.367046026789</v>
      </c>
      <c r="BB15" s="10">
        <v>2798.046103938028</v>
      </c>
      <c r="BC15" s="10">
        <v>4457.3898493524366</v>
      </c>
      <c r="BD15" s="10">
        <v>26293.261802928158</v>
      </c>
      <c r="BE15" s="10">
        <v>10492016.824927656</v>
      </c>
      <c r="BF15" s="10">
        <v>2837803.7924255435</v>
      </c>
      <c r="BG15" s="10">
        <v>8612564.5035188943</v>
      </c>
      <c r="BH15" s="10">
        <v>3364091.9524803218</v>
      </c>
      <c r="BI15" s="10">
        <v>2443673.0226414152</v>
      </c>
      <c r="BJ15" s="10">
        <v>2311378.0518982657</v>
      </c>
      <c r="BK15" s="10">
        <v>2985807.4785804399</v>
      </c>
      <c r="BL15" s="10">
        <v>243801.08874796212</v>
      </c>
      <c r="BM15" s="10">
        <v>454390.44148310425</v>
      </c>
      <c r="BN15" s="10">
        <v>44975.875610543349</v>
      </c>
      <c r="BO15" s="10">
        <v>157244.72098237069</v>
      </c>
      <c r="BP15" s="10">
        <v>4027.2447664518118</v>
      </c>
      <c r="BQ15" s="10">
        <v>112340.50846263683</v>
      </c>
      <c r="BR15" s="10">
        <v>2031.0124736496962</v>
      </c>
      <c r="BS15" s="10">
        <v>3958.690863565665</v>
      </c>
      <c r="BT15" s="10">
        <v>11.069669378253494</v>
      </c>
      <c r="BU15" s="10">
        <v>13613.754603092892</v>
      </c>
      <c r="BV15" s="10">
        <v>329.73219084386096</v>
      </c>
      <c r="BW15" s="10">
        <v>14733.884140188993</v>
      </c>
      <c r="BX15" s="10">
        <v>6233.7447589432541</v>
      </c>
      <c r="BY15" s="10">
        <v>31627.521605424856</v>
      </c>
      <c r="BZ15" s="10">
        <v>756.08191610797076</v>
      </c>
      <c r="CA15" s="10">
        <v>122850.02902551161</v>
      </c>
      <c r="CB15" s="10">
        <v>13068.647886261228</v>
      </c>
      <c r="CC15" s="10">
        <v>53037.116042280039</v>
      </c>
      <c r="CD15" s="10">
        <v>4292.3761159899677</v>
      </c>
      <c r="CE15" s="10">
        <v>456.15791467443427</v>
      </c>
      <c r="CF15" s="10">
        <v>44.698205990097733</v>
      </c>
      <c r="CG15" s="10">
        <v>293.02868896836333</v>
      </c>
      <c r="CH15" s="10">
        <v>17917.050505862735</v>
      </c>
      <c r="CI15" s="10">
        <v>12275.662417896479</v>
      </c>
      <c r="CJ15" s="10">
        <v>405540.88543198362</v>
      </c>
      <c r="CK15" s="10">
        <v>4489.5897783096061</v>
      </c>
      <c r="CL15" s="10">
        <v>7334.5201287127629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0.38129797584806019</v>
      </c>
      <c r="CS15" s="10">
        <v>0</v>
      </c>
      <c r="CT15" s="10">
        <v>3397.4626125554619</v>
      </c>
      <c r="CU15" s="10">
        <v>1898.2036046460842</v>
      </c>
      <c r="CV15" s="10">
        <v>1134.9221146184491</v>
      </c>
      <c r="CW15" s="10">
        <v>52984.439749361984</v>
      </c>
      <c r="CX15" s="10">
        <v>498.50982235555796</v>
      </c>
      <c r="CY15" s="10">
        <v>213.57474883690642</v>
      </c>
      <c r="CZ15" s="10">
        <v>3908772.0075905882</v>
      </c>
      <c r="DA15" s="10">
        <v>3077798.8796422658</v>
      </c>
      <c r="DB15" s="10">
        <v>611611.1382675292</v>
      </c>
      <c r="DC15" s="10">
        <v>154295.16836880421</v>
      </c>
      <c r="DD15" s="10">
        <v>0</v>
      </c>
      <c r="DE15" s="10">
        <v>9827.0999625630229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995.43549492398245</v>
      </c>
      <c r="DX15" s="10">
        <v>8310.1097291892074</v>
      </c>
      <c r="DY15" s="10">
        <v>296.64393431264494</v>
      </c>
      <c r="DZ15" s="10">
        <v>0</v>
      </c>
      <c r="EA15" s="10">
        <v>596.93734487459528</v>
      </c>
      <c r="EB15" s="10">
        <v>660.90863056594696</v>
      </c>
      <c r="EC15" s="10">
        <v>3194.6454766197353</v>
      </c>
      <c r="ED15" s="10">
        <v>142.08735925123912</v>
      </c>
      <c r="EE15" s="10">
        <v>147.16852454616642</v>
      </c>
      <c r="EF15" s="10">
        <v>7.9071401126537264</v>
      </c>
      <c r="EG15" s="10">
        <v>256.13886437539588</v>
      </c>
      <c r="EH15" s="10">
        <v>0</v>
      </c>
      <c r="EI15" s="10">
        <v>0</v>
      </c>
      <c r="EJ15" s="10">
        <v>2102.6067817992857</v>
      </c>
      <c r="EK15" s="10">
        <v>529.88421572060975</v>
      </c>
      <c r="EL15" s="10">
        <v>27.560965496234385</v>
      </c>
      <c r="EM15" s="10">
        <v>0</v>
      </c>
      <c r="EN15" s="10">
        <v>15.448262585433513</v>
      </c>
      <c r="EO15" s="10">
        <f t="shared" si="9"/>
        <v>52840291.310086101</v>
      </c>
      <c r="EP15" s="10">
        <v>0</v>
      </c>
      <c r="EQ15" s="10">
        <v>0</v>
      </c>
      <c r="ER15" s="10">
        <v>0</v>
      </c>
      <c r="ES15" s="10">
        <f t="shared" si="10"/>
        <v>0</v>
      </c>
      <c r="ET15" s="10">
        <v>0</v>
      </c>
      <c r="EU15" s="10">
        <v>-756401.88967412198</v>
      </c>
      <c r="EV15" s="10">
        <f t="shared" si="11"/>
        <v>-756401.88967412198</v>
      </c>
      <c r="EW15" s="10">
        <v>1282681.9869265661</v>
      </c>
      <c r="EX15" s="11">
        <f t="shared" si="12"/>
        <v>526280.09725244413</v>
      </c>
      <c r="EY15" s="10">
        <v>3941338.2118625003</v>
      </c>
      <c r="EZ15" s="10">
        <f t="shared" si="13"/>
        <v>49318611.374649681</v>
      </c>
      <c r="FA15" s="12">
        <v>-106621.82082636654</v>
      </c>
      <c r="FD15" s="10">
        <v>337.90319338238135</v>
      </c>
      <c r="FE15" s="10">
        <v>643.46972616722553</v>
      </c>
    </row>
    <row r="16" spans="1:161" s="13" customFormat="1" ht="14.15" customHeight="1" x14ac:dyDescent="0.25">
      <c r="A16" s="23"/>
      <c r="B16" s="8" t="s">
        <v>308</v>
      </c>
      <c r="C16" s="9" t="s">
        <v>170</v>
      </c>
      <c r="D16" s="10">
        <f t="shared" si="4"/>
        <v>0</v>
      </c>
      <c r="E16" s="10">
        <f t="shared" si="14"/>
        <v>0</v>
      </c>
      <c r="F16" s="10">
        <v>0</v>
      </c>
      <c r="G16" s="10">
        <v>0</v>
      </c>
      <c r="H16" s="10">
        <v>0</v>
      </c>
      <c r="I16" s="10">
        <v>0</v>
      </c>
      <c r="J16" s="10">
        <v>586696.96370279999</v>
      </c>
      <c r="K16" s="10">
        <v>12748710.8506836</v>
      </c>
      <c r="L16" s="10">
        <v>106310.1712251</v>
      </c>
      <c r="M16" s="10">
        <v>136001.23605519999</v>
      </c>
      <c r="N16" s="10">
        <v>166475.86827684799</v>
      </c>
      <c r="O16" s="10">
        <v>56208.213314400004</v>
      </c>
      <c r="P16" s="10">
        <v>0</v>
      </c>
      <c r="Q16" s="10">
        <v>0</v>
      </c>
      <c r="R16" s="10">
        <f t="shared" si="6"/>
        <v>0</v>
      </c>
      <c r="S16" s="10">
        <f t="shared" si="15"/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256207.861166605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125192.138833395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f t="shared" si="9"/>
        <v>14181803.303257948</v>
      </c>
      <c r="EP16" s="10">
        <v>0</v>
      </c>
      <c r="EQ16" s="10">
        <v>0</v>
      </c>
      <c r="ER16" s="10">
        <v>0</v>
      </c>
      <c r="ES16" s="10">
        <f t="shared" si="10"/>
        <v>0</v>
      </c>
      <c r="ET16" s="10">
        <v>0</v>
      </c>
      <c r="EU16" s="10">
        <v>0</v>
      </c>
      <c r="EV16" s="10">
        <f t="shared" si="11"/>
        <v>0</v>
      </c>
      <c r="EW16" s="10">
        <v>0</v>
      </c>
      <c r="EX16" s="11">
        <f t="shared" si="12"/>
        <v>0</v>
      </c>
      <c r="EY16" s="10">
        <v>0</v>
      </c>
      <c r="EZ16" s="10">
        <f t="shared" si="13"/>
        <v>14125224.768899104</v>
      </c>
      <c r="FA16" s="12">
        <v>-56578.534358844161</v>
      </c>
      <c r="FD16" s="10">
        <v>0</v>
      </c>
      <c r="FE16" s="10">
        <v>0</v>
      </c>
    </row>
    <row r="17" spans="1:161" s="13" customFormat="1" ht="14.15" customHeight="1" x14ac:dyDescent="0.25">
      <c r="A17" s="23"/>
      <c r="B17" s="8" t="s">
        <v>20</v>
      </c>
      <c r="C17" s="9" t="s">
        <v>171</v>
      </c>
      <c r="D17" s="10">
        <f t="shared" si="4"/>
        <v>752052.2896530804</v>
      </c>
      <c r="E17" s="10">
        <f t="shared" si="14"/>
        <v>11447.409207994506</v>
      </c>
      <c r="F17" s="10">
        <v>0</v>
      </c>
      <c r="G17" s="10">
        <v>9728724.7612274755</v>
      </c>
      <c r="H17" s="10">
        <v>990380.5547929483</v>
      </c>
      <c r="I17" s="10">
        <v>488431.6157110628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5782065.156168432</v>
      </c>
      <c r="Q17" s="10">
        <v>6751114.8763128109</v>
      </c>
      <c r="R17" s="10">
        <f t="shared" si="6"/>
        <v>663182.6058508628</v>
      </c>
      <c r="S17" s="10">
        <f t="shared" si="15"/>
        <v>51372.997494328934</v>
      </c>
      <c r="T17" s="10">
        <v>84876.255558424979</v>
      </c>
      <c r="U17" s="10">
        <v>55166.291125218246</v>
      </c>
      <c r="V17" s="10">
        <v>286687.90486779937</v>
      </c>
      <c r="W17" s="10">
        <v>3612737.3768397011</v>
      </c>
      <c r="X17" s="10">
        <v>6408263.9025085764</v>
      </c>
      <c r="Y17" s="10">
        <v>11433.480469643537</v>
      </c>
      <c r="Z17" s="10">
        <v>1470206.0609004756</v>
      </c>
      <c r="AA17" s="10">
        <v>11992978.51015679</v>
      </c>
      <c r="AB17" s="10">
        <v>5756798.8262160113</v>
      </c>
      <c r="AC17" s="10">
        <v>401632.44195388583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12501.472114414009</v>
      </c>
      <c r="AW17" s="10">
        <v>0</v>
      </c>
      <c r="AX17" s="10">
        <v>0</v>
      </c>
      <c r="AY17" s="10">
        <v>0</v>
      </c>
      <c r="AZ17" s="10">
        <v>0</v>
      </c>
      <c r="BA17" s="10">
        <v>167729.27263824601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50.452494114115488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27109.18152284154</v>
      </c>
      <c r="DE17" s="10">
        <v>9566.9556079516769</v>
      </c>
      <c r="DF17" s="10">
        <v>0</v>
      </c>
      <c r="DG17" s="10">
        <v>44583.345369068607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4647484.9242832744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115663.26895287253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150583.42106487753</v>
      </c>
      <c r="ED17" s="10">
        <v>0</v>
      </c>
      <c r="EE17" s="10">
        <v>814210.08280747093</v>
      </c>
      <c r="EF17" s="10">
        <v>551242.15465880511</v>
      </c>
      <c r="EG17" s="10">
        <v>145833.91020809245</v>
      </c>
      <c r="EH17" s="10">
        <v>0</v>
      </c>
      <c r="EI17" s="10">
        <v>0</v>
      </c>
      <c r="EJ17" s="10">
        <v>0</v>
      </c>
      <c r="EK17" s="10">
        <v>0</v>
      </c>
      <c r="EL17" s="10">
        <v>20313.813318820972</v>
      </c>
      <c r="EM17" s="10">
        <v>2207.4841852664022</v>
      </c>
      <c r="EN17" s="10">
        <v>0</v>
      </c>
      <c r="EO17" s="10">
        <f t="shared" si="9"/>
        <v>62008633.056241617</v>
      </c>
      <c r="EP17" s="10">
        <v>10556755.802047659</v>
      </c>
      <c r="EQ17" s="10">
        <v>20374705.476830028</v>
      </c>
      <c r="ER17" s="10">
        <v>0</v>
      </c>
      <c r="ES17" s="10">
        <f t="shared" si="10"/>
        <v>30931461.278877687</v>
      </c>
      <c r="ET17" s="10">
        <v>0</v>
      </c>
      <c r="EU17" s="10">
        <v>1321570.3479156892</v>
      </c>
      <c r="EV17" s="10">
        <f t="shared" si="11"/>
        <v>1321570.3479156892</v>
      </c>
      <c r="EW17" s="10">
        <v>341686.48688923684</v>
      </c>
      <c r="EX17" s="11">
        <f t="shared" si="12"/>
        <v>32594718.113682613</v>
      </c>
      <c r="EY17" s="10">
        <v>735645.57960000006</v>
      </c>
      <c r="EZ17" s="10">
        <f t="shared" si="13"/>
        <v>95146435.180312172</v>
      </c>
      <c r="FA17" s="12">
        <v>1278729.5899879485</v>
      </c>
      <c r="FD17" s="10">
        <v>763499.69886107487</v>
      </c>
      <c r="FE17" s="10">
        <v>714555.60334519169</v>
      </c>
    </row>
    <row r="18" spans="1:161" s="13" customFormat="1" ht="14.15" customHeight="1" x14ac:dyDescent="0.25">
      <c r="A18" s="23"/>
      <c r="B18" s="8" t="s">
        <v>21</v>
      </c>
      <c r="C18" s="9" t="s">
        <v>172</v>
      </c>
      <c r="D18" s="10">
        <f t="shared" si="4"/>
        <v>475531.18912653119</v>
      </c>
      <c r="E18" s="10">
        <f t="shared" si="14"/>
        <v>7238.3266270045497</v>
      </c>
      <c r="F18" s="10">
        <v>0</v>
      </c>
      <c r="G18" s="10">
        <v>64576120.969619632</v>
      </c>
      <c r="H18" s="10">
        <v>14074019.051214933</v>
      </c>
      <c r="I18" s="10">
        <v>1356374.4724131799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5589070.7833073651</v>
      </c>
      <c r="R18" s="10">
        <f t="shared" si="6"/>
        <v>0</v>
      </c>
      <c r="S18" s="10">
        <f t="shared" si="15"/>
        <v>0</v>
      </c>
      <c r="T18" s="10">
        <v>0</v>
      </c>
      <c r="U18" s="10">
        <v>315459.9961893193</v>
      </c>
      <c r="V18" s="10">
        <v>45219.110740836382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4030.8512246242167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25240.823386014727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3656.0556990528889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f t="shared" si="9"/>
        <v>86471961.629548505</v>
      </c>
      <c r="EP18" s="10">
        <v>0</v>
      </c>
      <c r="EQ18" s="10">
        <v>155642.63618045946</v>
      </c>
      <c r="ER18" s="10">
        <v>0</v>
      </c>
      <c r="ES18" s="10">
        <f t="shared" si="10"/>
        <v>155642.63618045946</v>
      </c>
      <c r="ET18" s="10">
        <v>0</v>
      </c>
      <c r="EU18" s="10">
        <v>2716704.8173933388</v>
      </c>
      <c r="EV18" s="10">
        <f t="shared" si="11"/>
        <v>2716704.8173933388</v>
      </c>
      <c r="EW18" s="10">
        <v>593401.68021827284</v>
      </c>
      <c r="EX18" s="11">
        <f t="shared" si="12"/>
        <v>3465749.1337920711</v>
      </c>
      <c r="EY18" s="10">
        <v>98554.783056250002</v>
      </c>
      <c r="EZ18" s="10">
        <f t="shared" si="13"/>
        <v>90376722.549668819</v>
      </c>
      <c r="FA18" s="12">
        <v>537566.56938448548</v>
      </c>
      <c r="FD18" s="10">
        <v>482769.51575353573</v>
      </c>
      <c r="FE18" s="10">
        <v>0</v>
      </c>
    </row>
    <row r="19" spans="1:161" s="13" customFormat="1" ht="14.15" customHeight="1" x14ac:dyDescent="0.25">
      <c r="A19" s="23"/>
      <c r="B19" s="8" t="s">
        <v>22</v>
      </c>
      <c r="C19" s="9" t="s">
        <v>173</v>
      </c>
      <c r="D19" s="10">
        <f t="shared" si="4"/>
        <v>28409.84448480271</v>
      </c>
      <c r="E19" s="13">
        <v>0</v>
      </c>
      <c r="F19" s="10">
        <f t="shared" ref="F19:BP19" si="16">F156*(1-$G$1)</f>
        <v>0</v>
      </c>
      <c r="G19" s="10">
        <f t="shared" si="16"/>
        <v>223138.11097775918</v>
      </c>
      <c r="H19" s="10">
        <f t="shared" si="16"/>
        <v>171723.32999354484</v>
      </c>
      <c r="I19" s="10">
        <f t="shared" si="16"/>
        <v>262124.43390048292</v>
      </c>
      <c r="J19" s="10">
        <f t="shared" si="16"/>
        <v>0</v>
      </c>
      <c r="K19" s="10">
        <f t="shared" si="16"/>
        <v>0</v>
      </c>
      <c r="L19" s="10">
        <f t="shared" si="16"/>
        <v>0</v>
      </c>
      <c r="M19" s="10">
        <f t="shared" si="16"/>
        <v>0</v>
      </c>
      <c r="N19" s="10">
        <f t="shared" si="16"/>
        <v>0</v>
      </c>
      <c r="O19" s="10">
        <f t="shared" si="16"/>
        <v>0</v>
      </c>
      <c r="P19" s="10">
        <f t="shared" si="16"/>
        <v>13610.964313842687</v>
      </c>
      <c r="Q19" s="10">
        <f t="shared" si="16"/>
        <v>4745901.041406516</v>
      </c>
      <c r="R19" s="10">
        <f t="shared" si="6"/>
        <v>17214255.731505491</v>
      </c>
      <c r="S19" s="13">
        <v>0</v>
      </c>
      <c r="T19" s="10">
        <f t="shared" si="16"/>
        <v>69471.335474256979</v>
      </c>
      <c r="U19" s="10">
        <f t="shared" si="16"/>
        <v>44357.985670188478</v>
      </c>
      <c r="V19" s="10">
        <f t="shared" si="16"/>
        <v>360915.24219846312</v>
      </c>
      <c r="W19" s="10">
        <f t="shared" si="16"/>
        <v>3616142.78904186</v>
      </c>
      <c r="X19" s="10">
        <f t="shared" si="16"/>
        <v>1244583.0217701793</v>
      </c>
      <c r="Y19" s="10">
        <f t="shared" si="16"/>
        <v>178257.63354482365</v>
      </c>
      <c r="Z19" s="10">
        <f t="shared" si="16"/>
        <v>935323.25478524948</v>
      </c>
      <c r="AA19" s="10">
        <f t="shared" si="16"/>
        <v>3441653.7188290572</v>
      </c>
      <c r="AB19" s="10">
        <f t="shared" si="16"/>
        <v>0</v>
      </c>
      <c r="AC19" s="10">
        <f t="shared" si="16"/>
        <v>690955.50691670261</v>
      </c>
      <c r="AD19" s="10">
        <f t="shared" si="16"/>
        <v>0</v>
      </c>
      <c r="AE19" s="10">
        <f t="shared" si="16"/>
        <v>0</v>
      </c>
      <c r="AF19" s="10">
        <f t="shared" si="16"/>
        <v>0</v>
      </c>
      <c r="AG19" s="10">
        <f t="shared" si="16"/>
        <v>0</v>
      </c>
      <c r="AH19" s="10">
        <f t="shared" si="16"/>
        <v>0</v>
      </c>
      <c r="AI19" s="10">
        <f t="shared" si="16"/>
        <v>0</v>
      </c>
      <c r="AJ19" s="10">
        <f t="shared" si="16"/>
        <v>0</v>
      </c>
      <c r="AK19" s="10">
        <f t="shared" si="16"/>
        <v>0</v>
      </c>
      <c r="AL19" s="10">
        <f t="shared" si="16"/>
        <v>0</v>
      </c>
      <c r="AM19" s="10">
        <f t="shared" si="16"/>
        <v>0</v>
      </c>
      <c r="AN19" s="10">
        <f t="shared" si="16"/>
        <v>0</v>
      </c>
      <c r="AO19" s="10">
        <f t="shared" si="16"/>
        <v>6198.8587535780152</v>
      </c>
      <c r="AP19" s="10">
        <f t="shared" si="16"/>
        <v>0</v>
      </c>
      <c r="AQ19" s="10">
        <f t="shared" si="16"/>
        <v>0</v>
      </c>
      <c r="AR19" s="10">
        <f t="shared" si="16"/>
        <v>435579.87049244187</v>
      </c>
      <c r="AS19" s="10">
        <f t="shared" si="16"/>
        <v>0</v>
      </c>
      <c r="AT19" s="10">
        <f t="shared" si="16"/>
        <v>928741.4569142689</v>
      </c>
      <c r="AU19" s="10">
        <f t="shared" si="16"/>
        <v>0</v>
      </c>
      <c r="AV19" s="10">
        <f t="shared" si="16"/>
        <v>39300.517780760259</v>
      </c>
      <c r="AW19" s="10">
        <f t="shared" si="16"/>
        <v>881823.99218697578</v>
      </c>
      <c r="AX19" s="10">
        <f t="shared" si="16"/>
        <v>7529.5215210128681</v>
      </c>
      <c r="AY19" s="10">
        <f t="shared" si="16"/>
        <v>5168923.3006280474</v>
      </c>
      <c r="AZ19" s="10">
        <f t="shared" si="16"/>
        <v>2878928.4805805883</v>
      </c>
      <c r="BA19" s="10">
        <f t="shared" si="16"/>
        <v>586621.70122633269</v>
      </c>
      <c r="BB19" s="10">
        <f t="shared" si="16"/>
        <v>75993.354039025115</v>
      </c>
      <c r="BC19" s="10">
        <f t="shared" si="16"/>
        <v>8161.7263273686394</v>
      </c>
      <c r="BD19" s="10">
        <f t="shared" si="16"/>
        <v>79023.505407500154</v>
      </c>
      <c r="BE19" s="10">
        <f t="shared" si="16"/>
        <v>0</v>
      </c>
      <c r="BF19" s="10">
        <f t="shared" si="16"/>
        <v>0</v>
      </c>
      <c r="BG19" s="10">
        <f t="shared" si="16"/>
        <v>0</v>
      </c>
      <c r="BH19" s="10">
        <f t="shared" si="16"/>
        <v>0</v>
      </c>
      <c r="BI19" s="10">
        <f t="shared" si="16"/>
        <v>0</v>
      </c>
      <c r="BJ19" s="10">
        <f t="shared" si="16"/>
        <v>0</v>
      </c>
      <c r="BK19" s="10">
        <f t="shared" si="16"/>
        <v>0</v>
      </c>
      <c r="BL19" s="10">
        <f t="shared" si="16"/>
        <v>0</v>
      </c>
      <c r="BM19" s="10">
        <f t="shared" si="16"/>
        <v>0</v>
      </c>
      <c r="BN19" s="10">
        <f t="shared" si="16"/>
        <v>0</v>
      </c>
      <c r="BO19" s="10">
        <f t="shared" si="16"/>
        <v>0</v>
      </c>
      <c r="BP19" s="10">
        <f t="shared" si="16"/>
        <v>0</v>
      </c>
      <c r="BQ19" s="10">
        <f t="shared" ref="BQ19:EB19" si="17">BQ156*(1-$G$1)</f>
        <v>0</v>
      </c>
      <c r="BR19" s="10">
        <f t="shared" si="17"/>
        <v>0</v>
      </c>
      <c r="BS19" s="10">
        <f t="shared" si="17"/>
        <v>0</v>
      </c>
      <c r="BT19" s="10">
        <f t="shared" si="17"/>
        <v>0</v>
      </c>
      <c r="BU19" s="10">
        <f t="shared" si="17"/>
        <v>0</v>
      </c>
      <c r="BV19" s="10">
        <f t="shared" si="17"/>
        <v>0</v>
      </c>
      <c r="BW19" s="10">
        <f t="shared" si="17"/>
        <v>0</v>
      </c>
      <c r="BX19" s="10">
        <f t="shared" si="17"/>
        <v>0</v>
      </c>
      <c r="BY19" s="10">
        <f t="shared" si="17"/>
        <v>0</v>
      </c>
      <c r="BZ19" s="10">
        <f t="shared" si="17"/>
        <v>0</v>
      </c>
      <c r="CA19" s="10">
        <f t="shared" si="17"/>
        <v>0</v>
      </c>
      <c r="CB19" s="10">
        <f t="shared" si="17"/>
        <v>0</v>
      </c>
      <c r="CC19" s="10">
        <f t="shared" si="17"/>
        <v>0</v>
      </c>
      <c r="CD19" s="10">
        <f t="shared" si="17"/>
        <v>0</v>
      </c>
      <c r="CE19" s="10">
        <f t="shared" si="17"/>
        <v>0</v>
      </c>
      <c r="CF19" s="10">
        <f t="shared" si="17"/>
        <v>0</v>
      </c>
      <c r="CG19" s="10">
        <f t="shared" si="17"/>
        <v>0</v>
      </c>
      <c r="CH19" s="10">
        <f t="shared" si="17"/>
        <v>0</v>
      </c>
      <c r="CI19" s="10">
        <f t="shared" si="17"/>
        <v>0</v>
      </c>
      <c r="CJ19" s="10">
        <f t="shared" si="17"/>
        <v>0</v>
      </c>
      <c r="CK19" s="10">
        <f t="shared" si="17"/>
        <v>0</v>
      </c>
      <c r="CL19" s="10">
        <f t="shared" si="17"/>
        <v>0.14709827392575625</v>
      </c>
      <c r="CM19" s="10">
        <f t="shared" si="17"/>
        <v>0</v>
      </c>
      <c r="CN19" s="10">
        <f t="shared" si="17"/>
        <v>0</v>
      </c>
      <c r="CO19" s="10">
        <f t="shared" si="17"/>
        <v>0</v>
      </c>
      <c r="CP19" s="10">
        <f t="shared" si="17"/>
        <v>0</v>
      </c>
      <c r="CQ19" s="10">
        <f t="shared" si="17"/>
        <v>0</v>
      </c>
      <c r="CR19" s="10">
        <f t="shared" si="17"/>
        <v>0</v>
      </c>
      <c r="CS19" s="10">
        <f t="shared" si="17"/>
        <v>0</v>
      </c>
      <c r="CT19" s="10">
        <f t="shared" si="17"/>
        <v>18492.495422489774</v>
      </c>
      <c r="CU19" s="10">
        <f t="shared" si="17"/>
        <v>2365.8667841684714</v>
      </c>
      <c r="CV19" s="10">
        <f t="shared" si="17"/>
        <v>0</v>
      </c>
      <c r="CW19" s="10">
        <f t="shared" si="17"/>
        <v>10998.6243292739</v>
      </c>
      <c r="CX19" s="10">
        <f t="shared" si="17"/>
        <v>0</v>
      </c>
      <c r="CY19" s="10">
        <f t="shared" si="17"/>
        <v>0</v>
      </c>
      <c r="CZ19" s="10">
        <f t="shared" si="17"/>
        <v>0</v>
      </c>
      <c r="DA19" s="10">
        <f t="shared" si="17"/>
        <v>0</v>
      </c>
      <c r="DB19" s="10">
        <f t="shared" si="17"/>
        <v>0</v>
      </c>
      <c r="DC19" s="10">
        <f t="shared" si="17"/>
        <v>0</v>
      </c>
      <c r="DD19" s="10">
        <f t="shared" si="17"/>
        <v>6239.6716245283305</v>
      </c>
      <c r="DE19" s="10">
        <f t="shared" si="17"/>
        <v>16225.433814235814</v>
      </c>
      <c r="DF19" s="10">
        <f t="shared" si="17"/>
        <v>0</v>
      </c>
      <c r="DG19" s="10">
        <f t="shared" si="17"/>
        <v>8915.9961793343064</v>
      </c>
      <c r="DH19" s="10">
        <f t="shared" si="17"/>
        <v>0</v>
      </c>
      <c r="DI19" s="10">
        <f t="shared" si="17"/>
        <v>0</v>
      </c>
      <c r="DJ19" s="10">
        <f t="shared" si="17"/>
        <v>0</v>
      </c>
      <c r="DK19" s="10">
        <f t="shared" si="17"/>
        <v>732785.20323938772</v>
      </c>
      <c r="DL19" s="10">
        <f t="shared" si="17"/>
        <v>0</v>
      </c>
      <c r="DM19" s="10">
        <f t="shared" si="17"/>
        <v>93485.059017443768</v>
      </c>
      <c r="DN19" s="10">
        <f t="shared" si="17"/>
        <v>6793134.0559101701</v>
      </c>
      <c r="DO19" s="10">
        <f t="shared" si="17"/>
        <v>570411.71131584037</v>
      </c>
      <c r="DP19" s="10">
        <f t="shared" si="17"/>
        <v>0</v>
      </c>
      <c r="DQ19" s="10">
        <f t="shared" si="17"/>
        <v>0</v>
      </c>
      <c r="DR19" s="10">
        <f t="shared" si="17"/>
        <v>0</v>
      </c>
      <c r="DS19" s="10">
        <f t="shared" si="17"/>
        <v>0</v>
      </c>
      <c r="DT19" s="10">
        <f t="shared" si="17"/>
        <v>0</v>
      </c>
      <c r="DU19" s="10">
        <f t="shared" si="17"/>
        <v>0</v>
      </c>
      <c r="DV19" s="10">
        <f t="shared" si="17"/>
        <v>18958.674001959331</v>
      </c>
      <c r="DW19" s="10">
        <f t="shared" si="17"/>
        <v>109238.17947772231</v>
      </c>
      <c r="DX19" s="10">
        <f t="shared" si="17"/>
        <v>0</v>
      </c>
      <c r="DY19" s="10">
        <f t="shared" si="17"/>
        <v>0</v>
      </c>
      <c r="DZ19" s="10">
        <f t="shared" si="17"/>
        <v>0</v>
      </c>
      <c r="EA19" s="10">
        <f t="shared" si="17"/>
        <v>0</v>
      </c>
      <c r="EB19" s="10">
        <f t="shared" si="17"/>
        <v>0</v>
      </c>
      <c r="EC19" s="10">
        <f t="shared" ref="EC19:FA19" si="18">EC156*(1-$G$1)</f>
        <v>42155.040468233587</v>
      </c>
      <c r="ED19" s="10">
        <f t="shared" si="18"/>
        <v>28036.778946233528</v>
      </c>
      <c r="EE19" s="10">
        <f t="shared" si="18"/>
        <v>802811.05013051908</v>
      </c>
      <c r="EF19" s="10">
        <f t="shared" si="18"/>
        <v>28084.099241536023</v>
      </c>
      <c r="EG19" s="10">
        <f t="shared" si="18"/>
        <v>113207.38411073995</v>
      </c>
      <c r="EH19" s="10">
        <f t="shared" si="18"/>
        <v>0</v>
      </c>
      <c r="EI19" s="10">
        <f t="shared" si="18"/>
        <v>0</v>
      </c>
      <c r="EJ19" s="10">
        <f t="shared" si="18"/>
        <v>0</v>
      </c>
      <c r="EK19" s="10">
        <f t="shared" si="18"/>
        <v>0</v>
      </c>
      <c r="EL19" s="10">
        <f t="shared" si="18"/>
        <v>0</v>
      </c>
      <c r="EM19" s="10">
        <f t="shared" si="18"/>
        <v>13768.355217630949</v>
      </c>
      <c r="EN19" s="10">
        <f t="shared" si="18"/>
        <v>617740.14347742451</v>
      </c>
      <c r="EO19" s="10">
        <f t="shared" si="9"/>
        <v>54364704.200478256</v>
      </c>
      <c r="EP19" s="10">
        <f t="shared" si="18"/>
        <v>8507379.9579632636</v>
      </c>
      <c r="EQ19" s="10">
        <f t="shared" si="18"/>
        <v>15224318.138846271</v>
      </c>
      <c r="ER19" s="10">
        <f t="shared" si="18"/>
        <v>0</v>
      </c>
      <c r="ES19" s="10">
        <f t="shared" si="10"/>
        <v>23731698.096809536</v>
      </c>
      <c r="ET19" s="10">
        <f t="shared" si="18"/>
        <v>0</v>
      </c>
      <c r="EU19" s="10">
        <f t="shared" si="18"/>
        <v>1868051.7551857887</v>
      </c>
      <c r="EV19" s="10">
        <f t="shared" si="11"/>
        <v>1868051.7551857887</v>
      </c>
      <c r="EW19" s="10">
        <f t="shared" si="18"/>
        <v>586739.91048114758</v>
      </c>
      <c r="EX19" s="11">
        <f t="shared" si="12"/>
        <v>26186489.762476474</v>
      </c>
      <c r="EY19" s="10">
        <f t="shared" si="18"/>
        <v>7534860.1963081965</v>
      </c>
      <c r="EZ19" s="10">
        <f t="shared" si="13"/>
        <v>73203331.042165607</v>
      </c>
      <c r="FA19" s="10">
        <f t="shared" si="18"/>
        <v>186997.27551906876</v>
      </c>
      <c r="FD19" s="10">
        <v>28842.286643183805</v>
      </c>
      <c r="FE19" s="10">
        <v>18547746.551016282</v>
      </c>
    </row>
    <row r="20" spans="1:161" s="13" customFormat="1" ht="14.15" customHeight="1" x14ac:dyDescent="0.25">
      <c r="A20" s="23"/>
      <c r="B20" s="8" t="s">
        <v>329</v>
      </c>
      <c r="C20" s="9"/>
      <c r="D20" s="10">
        <f t="shared" si="4"/>
        <v>0</v>
      </c>
      <c r="E20" s="10">
        <f>FD19*$E$1</f>
        <v>432.44215838109494</v>
      </c>
      <c r="F20" s="10">
        <f t="shared" ref="F20:BP20" si="19">F156*$G$1</f>
        <v>0</v>
      </c>
      <c r="G20" s="10">
        <f t="shared" si="19"/>
        <v>17285.244689797528</v>
      </c>
      <c r="H20" s="10">
        <f t="shared" si="19"/>
        <v>13302.433030730132</v>
      </c>
      <c r="I20" s="10">
        <f t="shared" si="19"/>
        <v>20305.2941485021</v>
      </c>
      <c r="J20" s="10">
        <f t="shared" si="19"/>
        <v>0</v>
      </c>
      <c r="K20" s="10">
        <f t="shared" si="19"/>
        <v>0</v>
      </c>
      <c r="L20" s="10">
        <f t="shared" si="19"/>
        <v>0</v>
      </c>
      <c r="M20" s="10">
        <f t="shared" si="19"/>
        <v>0</v>
      </c>
      <c r="N20" s="10">
        <f t="shared" si="19"/>
        <v>0</v>
      </c>
      <c r="O20" s="10">
        <f t="shared" si="19"/>
        <v>0</v>
      </c>
      <c r="P20" s="10">
        <f t="shared" si="19"/>
        <v>1054.3642571766816</v>
      </c>
      <c r="Q20" s="10">
        <f t="shared" si="19"/>
        <v>367638.05346749176</v>
      </c>
      <c r="R20" s="10">
        <f t="shared" si="6"/>
        <v>0</v>
      </c>
      <c r="S20" s="10">
        <f>FE19*$G$1</f>
        <v>1333490.8195107912</v>
      </c>
      <c r="T20" s="10">
        <f t="shared" si="19"/>
        <v>5381.550589174044</v>
      </c>
      <c r="U20" s="10">
        <f t="shared" si="19"/>
        <v>3436.161724664611</v>
      </c>
      <c r="V20" s="10">
        <f t="shared" si="19"/>
        <v>27958.058111820192</v>
      </c>
      <c r="W20" s="10">
        <f t="shared" si="19"/>
        <v>280122.08523207216</v>
      </c>
      <c r="X20" s="10">
        <f t="shared" si="19"/>
        <v>96410.792283750256</v>
      </c>
      <c r="Y20" s="10">
        <f t="shared" si="19"/>
        <v>13808.608489805005</v>
      </c>
      <c r="Z20" s="10">
        <f t="shared" si="19"/>
        <v>72454.191048665438</v>
      </c>
      <c r="AA20" s="10">
        <f t="shared" si="19"/>
        <v>266605.40598302998</v>
      </c>
      <c r="AB20" s="10">
        <f t="shared" si="19"/>
        <v>0</v>
      </c>
      <c r="AC20" s="10">
        <f t="shared" si="19"/>
        <v>53524.406720502891</v>
      </c>
      <c r="AD20" s="10">
        <f t="shared" si="19"/>
        <v>0</v>
      </c>
      <c r="AE20" s="10">
        <f t="shared" si="19"/>
        <v>0</v>
      </c>
      <c r="AF20" s="10">
        <f t="shared" si="19"/>
        <v>0</v>
      </c>
      <c r="AG20" s="10">
        <f t="shared" si="19"/>
        <v>0</v>
      </c>
      <c r="AH20" s="10">
        <f t="shared" si="19"/>
        <v>0</v>
      </c>
      <c r="AI20" s="10">
        <f t="shared" si="19"/>
        <v>0</v>
      </c>
      <c r="AJ20" s="10">
        <f t="shared" si="19"/>
        <v>0</v>
      </c>
      <c r="AK20" s="10">
        <f t="shared" si="19"/>
        <v>0</v>
      </c>
      <c r="AL20" s="10">
        <f t="shared" si="19"/>
        <v>0</v>
      </c>
      <c r="AM20" s="10">
        <f t="shared" si="19"/>
        <v>0</v>
      </c>
      <c r="AN20" s="10">
        <f t="shared" si="19"/>
        <v>0</v>
      </c>
      <c r="AO20" s="10">
        <f t="shared" si="19"/>
        <v>480.19045192942929</v>
      </c>
      <c r="AP20" s="10">
        <f t="shared" si="19"/>
        <v>0</v>
      </c>
      <c r="AQ20" s="10">
        <f t="shared" si="19"/>
        <v>0</v>
      </c>
      <c r="AR20" s="10">
        <f t="shared" si="19"/>
        <v>33741.903659669428</v>
      </c>
      <c r="AS20" s="10">
        <f t="shared" si="19"/>
        <v>0</v>
      </c>
      <c r="AT20" s="10">
        <f t="shared" si="19"/>
        <v>71944.336473845513</v>
      </c>
      <c r="AU20" s="10">
        <f t="shared" si="19"/>
        <v>0</v>
      </c>
      <c r="AV20" s="10">
        <f t="shared" si="19"/>
        <v>3044.3883534708662</v>
      </c>
      <c r="AW20" s="10">
        <f t="shared" si="19"/>
        <v>68309.906413993303</v>
      </c>
      <c r="AX20" s="10">
        <f t="shared" si="19"/>
        <v>583.26935420178529</v>
      </c>
      <c r="AY20" s="10">
        <f t="shared" si="19"/>
        <v>400407.19015971705</v>
      </c>
      <c r="AZ20" s="10">
        <f t="shared" si="19"/>
        <v>223014.27135511828</v>
      </c>
      <c r="BA20" s="10">
        <f t="shared" si="19"/>
        <v>45442.258167423191</v>
      </c>
      <c r="BB20" s="10">
        <f t="shared" si="19"/>
        <v>5886.7743999763852</v>
      </c>
      <c r="BC20" s="10">
        <f t="shared" si="19"/>
        <v>632.24267715428971</v>
      </c>
      <c r="BD20" s="10">
        <f t="shared" si="19"/>
        <v>6121.503051311237</v>
      </c>
      <c r="BE20" s="10">
        <f t="shared" si="19"/>
        <v>0</v>
      </c>
      <c r="BF20" s="10">
        <f t="shared" si="19"/>
        <v>0</v>
      </c>
      <c r="BG20" s="10">
        <f t="shared" si="19"/>
        <v>0</v>
      </c>
      <c r="BH20" s="10">
        <f t="shared" si="19"/>
        <v>0</v>
      </c>
      <c r="BI20" s="10">
        <f t="shared" si="19"/>
        <v>0</v>
      </c>
      <c r="BJ20" s="10">
        <f t="shared" si="19"/>
        <v>0</v>
      </c>
      <c r="BK20" s="10">
        <f t="shared" si="19"/>
        <v>0</v>
      </c>
      <c r="BL20" s="10">
        <f t="shared" si="19"/>
        <v>0</v>
      </c>
      <c r="BM20" s="10">
        <f t="shared" si="19"/>
        <v>0</v>
      </c>
      <c r="BN20" s="10">
        <f t="shared" si="19"/>
        <v>0</v>
      </c>
      <c r="BO20" s="10">
        <f t="shared" si="19"/>
        <v>0</v>
      </c>
      <c r="BP20" s="10">
        <f t="shared" si="19"/>
        <v>0</v>
      </c>
      <c r="BQ20" s="10">
        <f t="shared" ref="BQ20:EB20" si="20">BQ156*$G$1</f>
        <v>0</v>
      </c>
      <c r="BR20" s="10">
        <f t="shared" si="20"/>
        <v>0</v>
      </c>
      <c r="BS20" s="10">
        <f t="shared" si="20"/>
        <v>0</v>
      </c>
      <c r="BT20" s="10">
        <f t="shared" si="20"/>
        <v>0</v>
      </c>
      <c r="BU20" s="10">
        <f t="shared" si="20"/>
        <v>0</v>
      </c>
      <c r="BV20" s="10">
        <f t="shared" si="20"/>
        <v>0</v>
      </c>
      <c r="BW20" s="10">
        <f t="shared" si="20"/>
        <v>0</v>
      </c>
      <c r="BX20" s="10">
        <f t="shared" si="20"/>
        <v>0</v>
      </c>
      <c r="BY20" s="10">
        <f t="shared" si="20"/>
        <v>0</v>
      </c>
      <c r="BZ20" s="10">
        <f t="shared" si="20"/>
        <v>0</v>
      </c>
      <c r="CA20" s="10">
        <f t="shared" si="20"/>
        <v>0</v>
      </c>
      <c r="CB20" s="10">
        <f t="shared" si="20"/>
        <v>0</v>
      </c>
      <c r="CC20" s="10">
        <f t="shared" si="20"/>
        <v>0</v>
      </c>
      <c r="CD20" s="10">
        <f t="shared" si="20"/>
        <v>0</v>
      </c>
      <c r="CE20" s="10">
        <f t="shared" si="20"/>
        <v>0</v>
      </c>
      <c r="CF20" s="10">
        <f t="shared" si="20"/>
        <v>0</v>
      </c>
      <c r="CG20" s="10">
        <f t="shared" si="20"/>
        <v>0</v>
      </c>
      <c r="CH20" s="10">
        <f t="shared" si="20"/>
        <v>0</v>
      </c>
      <c r="CI20" s="10">
        <f t="shared" si="20"/>
        <v>0</v>
      </c>
      <c r="CJ20" s="10">
        <f t="shared" si="20"/>
        <v>0</v>
      </c>
      <c r="CK20" s="10">
        <f t="shared" si="20"/>
        <v>0</v>
      </c>
      <c r="CL20" s="10">
        <f t="shared" si="20"/>
        <v>1.1394869514275811E-2</v>
      </c>
      <c r="CM20" s="10">
        <f t="shared" si="20"/>
        <v>0</v>
      </c>
      <c r="CN20" s="10">
        <f t="shared" si="20"/>
        <v>0</v>
      </c>
      <c r="CO20" s="10">
        <f t="shared" si="20"/>
        <v>0</v>
      </c>
      <c r="CP20" s="10">
        <f t="shared" si="20"/>
        <v>0</v>
      </c>
      <c r="CQ20" s="10">
        <f t="shared" si="20"/>
        <v>0</v>
      </c>
      <c r="CR20" s="10">
        <f t="shared" si="20"/>
        <v>0</v>
      </c>
      <c r="CS20" s="10">
        <f t="shared" si="20"/>
        <v>0</v>
      </c>
      <c r="CT20" s="10">
        <f t="shared" si="20"/>
        <v>1432.508803189414</v>
      </c>
      <c r="CU20" s="10">
        <f t="shared" si="20"/>
        <v>183.27028981567614</v>
      </c>
      <c r="CV20" s="10">
        <f t="shared" si="20"/>
        <v>0</v>
      </c>
      <c r="CW20" s="10">
        <f t="shared" si="20"/>
        <v>852.00108555910822</v>
      </c>
      <c r="CX20" s="10">
        <f t="shared" si="20"/>
        <v>0</v>
      </c>
      <c r="CY20" s="10">
        <f t="shared" si="20"/>
        <v>0</v>
      </c>
      <c r="CZ20" s="10">
        <f t="shared" si="20"/>
        <v>0</v>
      </c>
      <c r="DA20" s="10">
        <f t="shared" si="20"/>
        <v>0</v>
      </c>
      <c r="DB20" s="10">
        <f t="shared" si="20"/>
        <v>0</v>
      </c>
      <c r="DC20" s="10">
        <f t="shared" si="20"/>
        <v>0</v>
      </c>
      <c r="DD20" s="10">
        <f t="shared" si="20"/>
        <v>483.35199371078659</v>
      </c>
      <c r="DE20" s="10">
        <f t="shared" si="20"/>
        <v>1256.8923903148718</v>
      </c>
      <c r="DF20" s="10">
        <f t="shared" si="20"/>
        <v>0</v>
      </c>
      <c r="DG20" s="10">
        <f t="shared" si="20"/>
        <v>690.67168731411584</v>
      </c>
      <c r="DH20" s="10">
        <f t="shared" si="20"/>
        <v>0</v>
      </c>
      <c r="DI20" s="10">
        <f t="shared" si="20"/>
        <v>0</v>
      </c>
      <c r="DJ20" s="10">
        <f t="shared" si="20"/>
        <v>0</v>
      </c>
      <c r="DK20" s="10">
        <f t="shared" si="20"/>
        <v>56764.716199996532</v>
      </c>
      <c r="DL20" s="10">
        <f t="shared" si="20"/>
        <v>0</v>
      </c>
      <c r="DM20" s="10">
        <f t="shared" si="20"/>
        <v>7241.7576400373</v>
      </c>
      <c r="DN20" s="10">
        <f t="shared" si="20"/>
        <v>526225.59119319473</v>
      </c>
      <c r="DO20" s="10">
        <f t="shared" si="20"/>
        <v>44186.562128793841</v>
      </c>
      <c r="DP20" s="10">
        <f t="shared" si="20"/>
        <v>0</v>
      </c>
      <c r="DQ20" s="10">
        <f t="shared" si="20"/>
        <v>0</v>
      </c>
      <c r="DR20" s="10">
        <f t="shared" si="20"/>
        <v>0</v>
      </c>
      <c r="DS20" s="10">
        <f t="shared" si="20"/>
        <v>0</v>
      </c>
      <c r="DT20" s="10">
        <f t="shared" si="20"/>
        <v>0</v>
      </c>
      <c r="DU20" s="10">
        <f t="shared" si="20"/>
        <v>0</v>
      </c>
      <c r="DV20" s="10">
        <f t="shared" si="20"/>
        <v>1468.6210153972008</v>
      </c>
      <c r="DW20" s="10">
        <f t="shared" si="20"/>
        <v>8462.0625919372978</v>
      </c>
      <c r="DX20" s="10">
        <f t="shared" si="20"/>
        <v>0</v>
      </c>
      <c r="DY20" s="10">
        <f t="shared" si="20"/>
        <v>0</v>
      </c>
      <c r="DZ20" s="10">
        <f t="shared" si="20"/>
        <v>0</v>
      </c>
      <c r="EA20" s="10">
        <f t="shared" si="20"/>
        <v>0</v>
      </c>
      <c r="EB20" s="10">
        <f t="shared" si="20"/>
        <v>0</v>
      </c>
      <c r="EC20" s="10">
        <f t="shared" ref="EC20:FA20" si="21">EC156*$G$1</f>
        <v>3265.5120463682788</v>
      </c>
      <c r="ED20" s="10">
        <f t="shared" si="21"/>
        <v>2171.850349883593</v>
      </c>
      <c r="EE20" s="10">
        <f t="shared" si="21"/>
        <v>62189.221645613339</v>
      </c>
      <c r="EF20" s="10">
        <f t="shared" si="21"/>
        <v>2175.5159849448246</v>
      </c>
      <c r="EG20" s="10">
        <f t="shared" si="21"/>
        <v>8769.5343770346717</v>
      </c>
      <c r="EH20" s="10">
        <f t="shared" si="21"/>
        <v>0</v>
      </c>
      <c r="EI20" s="10">
        <f t="shared" si="21"/>
        <v>0</v>
      </c>
      <c r="EJ20" s="10">
        <f t="shared" si="21"/>
        <v>0</v>
      </c>
      <c r="EK20" s="10">
        <f t="shared" si="21"/>
        <v>0</v>
      </c>
      <c r="EL20" s="10">
        <f t="shared" si="21"/>
        <v>0</v>
      </c>
      <c r="EM20" s="10">
        <f t="shared" si="21"/>
        <v>1066.5564383868184</v>
      </c>
      <c r="EN20" s="10">
        <f t="shared" si="21"/>
        <v>47852.827506378781</v>
      </c>
      <c r="EO20" s="10">
        <f t="shared" si="9"/>
        <v>4209557.1827269057</v>
      </c>
      <c r="EP20" s="10">
        <f t="shared" si="21"/>
        <v>659018.5047194002</v>
      </c>
      <c r="EQ20" s="10">
        <f t="shared" si="21"/>
        <v>1179341.6333595754</v>
      </c>
      <c r="ER20" s="10">
        <f t="shared" si="21"/>
        <v>0</v>
      </c>
      <c r="ES20" s="10">
        <f t="shared" si="10"/>
        <v>1838360.1380789755</v>
      </c>
      <c r="ET20" s="10">
        <f t="shared" si="21"/>
        <v>0</v>
      </c>
      <c r="EU20" s="10">
        <f t="shared" si="21"/>
        <v>144707.38118245752</v>
      </c>
      <c r="EV20" s="10">
        <f t="shared" si="11"/>
        <v>144707.38118245752</v>
      </c>
      <c r="EW20" s="10">
        <f t="shared" si="21"/>
        <v>45451.415168372609</v>
      </c>
      <c r="EX20" s="11">
        <f t="shared" si="12"/>
        <v>2028518.9344298057</v>
      </c>
      <c r="EY20" s="10">
        <f t="shared" si="21"/>
        <v>583682.91111680423</v>
      </c>
      <c r="EZ20" s="10">
        <f t="shared" si="13"/>
        <v>5668878.8250563508</v>
      </c>
      <c r="FA20" s="10">
        <f t="shared" si="21"/>
        <v>14485.619016442964</v>
      </c>
      <c r="FD20" s="10"/>
      <c r="FE20" s="10"/>
    </row>
    <row r="21" spans="1:161" s="13" customFormat="1" ht="14.15" customHeight="1" x14ac:dyDescent="0.25">
      <c r="A21" s="23"/>
      <c r="B21" s="8" t="s">
        <v>23</v>
      </c>
      <c r="C21" s="9" t="s">
        <v>174</v>
      </c>
      <c r="D21" s="10">
        <f t="shared" si="4"/>
        <v>0</v>
      </c>
      <c r="E21" s="10">
        <f t="shared" si="14"/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9.4134784667718845E-3</v>
      </c>
      <c r="O21" s="10">
        <v>0</v>
      </c>
      <c r="P21" s="10">
        <v>8904.1278896485619</v>
      </c>
      <c r="Q21" s="10">
        <v>13857.035775304448</v>
      </c>
      <c r="R21" s="10">
        <f t="shared" si="6"/>
        <v>0</v>
      </c>
      <c r="S21" s="10">
        <f t="shared" si="15"/>
        <v>0</v>
      </c>
      <c r="T21" s="10">
        <v>1369685.5098459043</v>
      </c>
      <c r="U21" s="10">
        <v>48093.221623951693</v>
      </c>
      <c r="V21" s="10">
        <v>54089.266778914454</v>
      </c>
      <c r="W21" s="10">
        <v>1262759.680785421</v>
      </c>
      <c r="X21" s="10">
        <v>109531.07276473082</v>
      </c>
      <c r="Y21" s="10">
        <v>543132.71396923799</v>
      </c>
      <c r="Z21" s="10">
        <v>472194.95736301388</v>
      </c>
      <c r="AA21" s="10">
        <v>2105271.3217014237</v>
      </c>
      <c r="AB21" s="10">
        <v>87136.264422821288</v>
      </c>
      <c r="AC21" s="10">
        <v>3470502.6579713263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647178.42256955756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1.4898784335745545</v>
      </c>
      <c r="BT21" s="10">
        <v>0</v>
      </c>
      <c r="BU21" s="10">
        <v>0</v>
      </c>
      <c r="BV21" s="10">
        <v>0</v>
      </c>
      <c r="BW21" s="10">
        <v>2.0436247348363734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13880.931914757424</v>
      </c>
      <c r="DE21" s="10">
        <v>9316.2415687442262</v>
      </c>
      <c r="DF21" s="10">
        <v>0</v>
      </c>
      <c r="DG21" s="10">
        <v>11202.420507176172</v>
      </c>
      <c r="DH21" s="10">
        <v>0</v>
      </c>
      <c r="DI21" s="10">
        <v>0</v>
      </c>
      <c r="DJ21" s="10">
        <v>0</v>
      </c>
      <c r="DK21" s="10">
        <v>160956.29731440806</v>
      </c>
      <c r="DL21" s="10">
        <v>0</v>
      </c>
      <c r="DM21" s="10">
        <v>0</v>
      </c>
      <c r="DN21" s="10">
        <v>983207.78571958025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45486.889953778576</v>
      </c>
      <c r="EF21" s="10">
        <v>0</v>
      </c>
      <c r="EG21" s="10">
        <v>168.95810695662254</v>
      </c>
      <c r="EH21" s="10">
        <v>0</v>
      </c>
      <c r="EI21" s="10">
        <v>7503.0055451067365</v>
      </c>
      <c r="EJ21" s="10">
        <v>0</v>
      </c>
      <c r="EK21" s="10">
        <v>145.71523769311233</v>
      </c>
      <c r="EL21" s="10">
        <v>4374.5954721619109</v>
      </c>
      <c r="EM21" s="10">
        <v>0</v>
      </c>
      <c r="EN21" s="10">
        <v>0</v>
      </c>
      <c r="EO21" s="10">
        <f t="shared" si="9"/>
        <v>11428582.63771827</v>
      </c>
      <c r="EP21" s="10">
        <v>623212.20243934693</v>
      </c>
      <c r="EQ21" s="10">
        <v>865080.06464249152</v>
      </c>
      <c r="ER21" s="10">
        <v>0</v>
      </c>
      <c r="ES21" s="10">
        <f t="shared" si="10"/>
        <v>1488292.2670818386</v>
      </c>
      <c r="ET21" s="10">
        <v>0</v>
      </c>
      <c r="EU21" s="10">
        <v>766075.00670398376</v>
      </c>
      <c r="EV21" s="10">
        <f t="shared" si="11"/>
        <v>766075.00670398376</v>
      </c>
      <c r="EW21" s="10">
        <v>178137.59997777228</v>
      </c>
      <c r="EX21" s="11">
        <f t="shared" si="12"/>
        <v>2432504.8737635943</v>
      </c>
      <c r="EY21" s="10">
        <v>1461067.8308711022</v>
      </c>
      <c r="EZ21" s="10">
        <f t="shared" si="13"/>
        <v>12404670.128794646</v>
      </c>
      <c r="FA21" s="12">
        <v>4650.4481838829815</v>
      </c>
      <c r="FD21" s="10">
        <v>0</v>
      </c>
      <c r="FE21" s="10">
        <v>0</v>
      </c>
    </row>
    <row r="22" spans="1:161" s="13" customFormat="1" ht="14.15" customHeight="1" x14ac:dyDescent="0.25">
      <c r="A22" s="23"/>
      <c r="B22" s="8" t="s">
        <v>24</v>
      </c>
      <c r="C22" s="9" t="s">
        <v>175</v>
      </c>
      <c r="D22" s="10">
        <f t="shared" si="4"/>
        <v>0</v>
      </c>
      <c r="E22" s="10">
        <f t="shared" si="14"/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838827.93389696302</v>
      </c>
      <c r="R22" s="10">
        <f t="shared" si="6"/>
        <v>0</v>
      </c>
      <c r="S22" s="10">
        <f t="shared" si="15"/>
        <v>0</v>
      </c>
      <c r="T22" s="10">
        <v>0</v>
      </c>
      <c r="U22" s="14">
        <v>15885942.959080094</v>
      </c>
      <c r="V22" s="10">
        <v>176624.02680883775</v>
      </c>
      <c r="W22" s="10">
        <v>452163.34766326391</v>
      </c>
      <c r="X22" s="10">
        <v>1405838.9243240575</v>
      </c>
      <c r="Y22" s="10">
        <v>65928.362150421031</v>
      </c>
      <c r="Z22" s="10">
        <v>629416.15610759426</v>
      </c>
      <c r="AA22" s="10">
        <v>3240138.8071447141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9836714.0610613413</v>
      </c>
      <c r="AL22" s="10">
        <v>255953.10275116289</v>
      </c>
      <c r="AM22" s="10">
        <v>0</v>
      </c>
      <c r="AN22" s="10">
        <v>0</v>
      </c>
      <c r="AO22" s="10">
        <v>0</v>
      </c>
      <c r="AP22" s="10">
        <v>0</v>
      </c>
      <c r="AQ22" s="10">
        <v>11191.857684883455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761577.76378478506</v>
      </c>
      <c r="BA22" s="10">
        <v>423684.23950911226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120196.86766264081</v>
      </c>
      <c r="DE22" s="10">
        <v>41603.627405590072</v>
      </c>
      <c r="DF22" s="10">
        <v>0</v>
      </c>
      <c r="DG22" s="10">
        <v>4960.6185894880218</v>
      </c>
      <c r="DH22" s="10">
        <v>0</v>
      </c>
      <c r="DI22" s="10">
        <v>0</v>
      </c>
      <c r="DJ22" s="10">
        <v>0</v>
      </c>
      <c r="DK22" s="10">
        <v>790998.10043883196</v>
      </c>
      <c r="DL22" s="10">
        <v>0</v>
      </c>
      <c r="DM22" s="10">
        <v>967911.24415302952</v>
      </c>
      <c r="DN22" s="10">
        <v>14182048.609581584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17546.995499853845</v>
      </c>
      <c r="DX22" s="10">
        <v>0</v>
      </c>
      <c r="DY22" s="10">
        <v>0</v>
      </c>
      <c r="DZ22" s="10">
        <v>0</v>
      </c>
      <c r="EA22" s="10">
        <v>85516.313132631243</v>
      </c>
      <c r="EB22" s="10">
        <v>0</v>
      </c>
      <c r="EC22" s="10">
        <v>114913.71524942254</v>
      </c>
      <c r="ED22" s="10">
        <v>0</v>
      </c>
      <c r="EE22" s="10">
        <v>0</v>
      </c>
      <c r="EF22" s="10">
        <v>0</v>
      </c>
      <c r="EG22" s="10">
        <v>11222.835753712921</v>
      </c>
      <c r="EH22" s="10">
        <v>0</v>
      </c>
      <c r="EI22" s="10">
        <v>11648.531410550215</v>
      </c>
      <c r="EJ22" s="10">
        <v>0</v>
      </c>
      <c r="EK22" s="10">
        <v>0</v>
      </c>
      <c r="EL22" s="10">
        <v>69235.960188798475</v>
      </c>
      <c r="EM22" s="10">
        <v>0</v>
      </c>
      <c r="EN22" s="10">
        <v>0</v>
      </c>
      <c r="EO22" s="10">
        <f t="shared" si="9"/>
        <v>50401804.961033367</v>
      </c>
      <c r="EP22" s="10">
        <v>14207703.660691144</v>
      </c>
      <c r="EQ22" s="10">
        <v>54693338.738431908</v>
      </c>
      <c r="ER22" s="10">
        <v>0</v>
      </c>
      <c r="ES22" s="10">
        <f t="shared" si="10"/>
        <v>68901042.399123058</v>
      </c>
      <c r="ET22" s="10">
        <v>0</v>
      </c>
      <c r="EU22" s="10">
        <v>227685.94027134453</v>
      </c>
      <c r="EV22" s="10">
        <f t="shared" si="11"/>
        <v>227685.94027134453</v>
      </c>
      <c r="EW22" s="10">
        <v>3243506.639816904</v>
      </c>
      <c r="EX22" s="11">
        <f t="shared" si="12"/>
        <v>72372234.979211316</v>
      </c>
      <c r="EY22" s="10">
        <v>6826992.4813810475</v>
      </c>
      <c r="EZ22" s="10">
        <f t="shared" si="13"/>
        <v>115998962.58503407</v>
      </c>
      <c r="FA22" s="12">
        <v>51915.126170434058</v>
      </c>
      <c r="FD22" s="10">
        <v>0</v>
      </c>
      <c r="FE22" s="10">
        <v>0</v>
      </c>
    </row>
    <row r="23" spans="1:161" s="13" customFormat="1" ht="14.15" customHeight="1" x14ac:dyDescent="0.25">
      <c r="A23" s="23"/>
      <c r="B23" s="8" t="s">
        <v>25</v>
      </c>
      <c r="C23" s="9" t="s">
        <v>176</v>
      </c>
      <c r="D23" s="10">
        <f t="shared" si="4"/>
        <v>0</v>
      </c>
      <c r="E23" s="10">
        <f t="shared" si="14"/>
        <v>0</v>
      </c>
      <c r="F23" s="10">
        <v>0</v>
      </c>
      <c r="G23" s="10">
        <v>177902.03344215703</v>
      </c>
      <c r="H23" s="10">
        <v>378190.63795702276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2839690.2009351477</v>
      </c>
      <c r="R23" s="10">
        <f t="shared" si="6"/>
        <v>0</v>
      </c>
      <c r="S23" s="10">
        <f t="shared" si="15"/>
        <v>0</v>
      </c>
      <c r="T23" s="10">
        <v>0</v>
      </c>
      <c r="U23" s="10">
        <v>0</v>
      </c>
      <c r="V23" s="10">
        <v>4419428.0784260696</v>
      </c>
      <c r="W23" s="10">
        <v>354014.73762388463</v>
      </c>
      <c r="X23" s="10">
        <v>108030.04396350344</v>
      </c>
      <c r="Y23" s="10">
        <v>0</v>
      </c>
      <c r="Z23" s="10">
        <v>30051.818723773624</v>
      </c>
      <c r="AA23" s="10">
        <v>998323.29852292268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9333.3636576560821</v>
      </c>
      <c r="BA23" s="10">
        <v>89334.122309373837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17778.068857975217</v>
      </c>
      <c r="DE23" s="10">
        <v>5303.4310576811586</v>
      </c>
      <c r="DF23" s="10">
        <v>0</v>
      </c>
      <c r="DG23" s="10">
        <v>442.75893405911944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462076.26071167749</v>
      </c>
      <c r="DN23" s="10">
        <v>11069846.20376298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111544.57718718593</v>
      </c>
      <c r="DW23" s="10">
        <v>88954.399897010793</v>
      </c>
      <c r="DX23" s="10">
        <v>0</v>
      </c>
      <c r="DY23" s="10">
        <v>0</v>
      </c>
      <c r="DZ23" s="10">
        <v>0</v>
      </c>
      <c r="EA23" s="10">
        <v>2106.7791298948623</v>
      </c>
      <c r="EB23" s="10">
        <v>13349.44699518679</v>
      </c>
      <c r="EC23" s="10">
        <v>34593.228787348962</v>
      </c>
      <c r="ED23" s="10">
        <v>48399.466384671032</v>
      </c>
      <c r="EE23" s="10">
        <v>133389.36794841214</v>
      </c>
      <c r="EF23" s="10">
        <v>15110.502442346737</v>
      </c>
      <c r="EG23" s="10">
        <v>918.6398237563734</v>
      </c>
      <c r="EH23" s="10">
        <v>0</v>
      </c>
      <c r="EI23" s="10">
        <v>23864.405253090437</v>
      </c>
      <c r="EJ23" s="10">
        <v>11352.989347080944</v>
      </c>
      <c r="EK23" s="10">
        <v>2056.4498724016535</v>
      </c>
      <c r="EL23" s="10">
        <v>32954.954557551238</v>
      </c>
      <c r="EM23" s="10">
        <v>1137.3326709871781</v>
      </c>
      <c r="EN23" s="10">
        <v>0</v>
      </c>
      <c r="EO23" s="10">
        <f t="shared" si="9"/>
        <v>21479477.599182803</v>
      </c>
      <c r="EP23" s="10">
        <v>2312702.1315773525</v>
      </c>
      <c r="EQ23" s="10">
        <v>10915833.080228191</v>
      </c>
      <c r="ER23" s="10">
        <v>0</v>
      </c>
      <c r="ES23" s="10">
        <f t="shared" si="10"/>
        <v>13228535.211805543</v>
      </c>
      <c r="ET23" s="10">
        <v>0</v>
      </c>
      <c r="EU23" s="10">
        <v>274304.44712577196</v>
      </c>
      <c r="EV23" s="10">
        <f t="shared" si="11"/>
        <v>274304.44712577196</v>
      </c>
      <c r="EW23" s="10">
        <v>9218317.1022012029</v>
      </c>
      <c r="EX23" s="11">
        <f t="shared" si="12"/>
        <v>22721156.761132516</v>
      </c>
      <c r="EY23" s="10">
        <v>3971259.8092635875</v>
      </c>
      <c r="EZ23" s="10">
        <f t="shared" si="13"/>
        <v>41119290.673230767</v>
      </c>
      <c r="FA23" s="12">
        <v>889916.1221790351</v>
      </c>
      <c r="FD23" s="10">
        <v>0</v>
      </c>
      <c r="FE23" s="10">
        <v>0</v>
      </c>
    </row>
    <row r="24" spans="1:161" s="13" customFormat="1" ht="14.15" customHeight="1" x14ac:dyDescent="0.25">
      <c r="A24" s="23"/>
      <c r="B24" s="8" t="s">
        <v>26</v>
      </c>
      <c r="C24" s="9" t="s">
        <v>177</v>
      </c>
      <c r="D24" s="10">
        <f t="shared" si="4"/>
        <v>0</v>
      </c>
      <c r="E24" s="10">
        <f t="shared" si="14"/>
        <v>0</v>
      </c>
      <c r="F24" s="10">
        <v>0</v>
      </c>
      <c r="G24" s="10">
        <v>0</v>
      </c>
      <c r="H24" s="10">
        <v>0</v>
      </c>
      <c r="I24" s="10">
        <v>68320.791124986397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155279.19490671816</v>
      </c>
      <c r="Q24" s="10">
        <v>1802129.3025255252</v>
      </c>
      <c r="R24" s="10">
        <f t="shared" si="6"/>
        <v>208648.69601662704</v>
      </c>
      <c r="S24" s="10">
        <f t="shared" si="15"/>
        <v>16162.831840115632</v>
      </c>
      <c r="T24" s="10">
        <v>15048.148475616292</v>
      </c>
      <c r="U24" s="10">
        <v>659145.19996598596</v>
      </c>
      <c r="V24" s="10">
        <v>335785.1848249145</v>
      </c>
      <c r="W24" s="10">
        <v>4172385.5539499288</v>
      </c>
      <c r="X24" s="10">
        <v>990028.35722087114</v>
      </c>
      <c r="Y24" s="10">
        <v>390291.73865882214</v>
      </c>
      <c r="Z24" s="10">
        <v>996779.42168743128</v>
      </c>
      <c r="AA24" s="10">
        <v>6545129.6730458252</v>
      </c>
      <c r="AB24" s="10">
        <v>593641.20417683641</v>
      </c>
      <c r="AC24" s="10">
        <v>2865594.522780519</v>
      </c>
      <c r="AD24" s="10">
        <v>9337.3038786569978</v>
      </c>
      <c r="AE24" s="10">
        <v>47924.739112557581</v>
      </c>
      <c r="AF24" s="10">
        <v>0.14063330915123551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34827.839354847776</v>
      </c>
      <c r="AU24" s="10">
        <v>6331.512404940685</v>
      </c>
      <c r="AV24" s="10">
        <v>349918.6029921454</v>
      </c>
      <c r="AW24" s="10">
        <v>26.723504058042529</v>
      </c>
      <c r="AX24" s="10">
        <v>171.0076575834583</v>
      </c>
      <c r="AY24" s="10">
        <v>1401537.0908495754</v>
      </c>
      <c r="AZ24" s="10">
        <v>146879.64680059784</v>
      </c>
      <c r="BA24" s="10">
        <v>855915.25277451682</v>
      </c>
      <c r="BB24" s="10">
        <v>2.2774580036097003</v>
      </c>
      <c r="BC24" s="10">
        <v>99.664955104256876</v>
      </c>
      <c r="BD24" s="10">
        <v>24849.308107218974</v>
      </c>
      <c r="BE24" s="10">
        <v>0</v>
      </c>
      <c r="BF24" s="10">
        <v>120537.70910835592</v>
      </c>
      <c r="BG24" s="10">
        <v>76586.185870502333</v>
      </c>
      <c r="BH24" s="10">
        <v>0</v>
      </c>
      <c r="BI24" s="10">
        <v>1626.8980668315312</v>
      </c>
      <c r="BJ24" s="10">
        <v>172.12899308623085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1192.5698019510271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57046.171258017675</v>
      </c>
      <c r="DF24" s="10">
        <v>0</v>
      </c>
      <c r="DG24" s="10">
        <v>258723.77712794603</v>
      </c>
      <c r="DH24" s="10">
        <v>85512.530714452005</v>
      </c>
      <c r="DI24" s="10">
        <v>0</v>
      </c>
      <c r="DJ24" s="10">
        <v>0</v>
      </c>
      <c r="DK24" s="10">
        <v>0</v>
      </c>
      <c r="DL24" s="10">
        <v>0</v>
      </c>
      <c r="DM24" s="10">
        <v>210753.41070167103</v>
      </c>
      <c r="DN24" s="10">
        <v>4872882.9488894939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3441148.6917149024</v>
      </c>
      <c r="DW24" s="10">
        <v>149630.04018200521</v>
      </c>
      <c r="DX24" s="10">
        <v>39186.62751071075</v>
      </c>
      <c r="DY24" s="10">
        <v>12079.751015817035</v>
      </c>
      <c r="DZ24" s="10">
        <v>5477.4401943607245</v>
      </c>
      <c r="EA24" s="10">
        <v>17839.944494044936</v>
      </c>
      <c r="EB24" s="10">
        <v>100010.15577633693</v>
      </c>
      <c r="EC24" s="10">
        <v>185196.65941062549</v>
      </c>
      <c r="ED24" s="10">
        <v>187448.93142981996</v>
      </c>
      <c r="EE24" s="10">
        <v>1185561.7635937827</v>
      </c>
      <c r="EF24" s="10">
        <v>39939.991860900904</v>
      </c>
      <c r="EG24" s="10">
        <v>3635.2736950492972</v>
      </c>
      <c r="EH24" s="10">
        <v>0</v>
      </c>
      <c r="EI24" s="10">
        <v>13663.793257946654</v>
      </c>
      <c r="EJ24" s="10">
        <v>3988.5658092751373</v>
      </c>
      <c r="EK24" s="10">
        <v>4787.2418540666076</v>
      </c>
      <c r="EL24" s="10">
        <v>53244.015514291888</v>
      </c>
      <c r="EM24" s="10">
        <v>4676.1598950927928</v>
      </c>
      <c r="EN24" s="10">
        <v>0</v>
      </c>
      <c r="EO24" s="10">
        <f t="shared" si="9"/>
        <v>33824740.309425175</v>
      </c>
      <c r="EP24" s="10">
        <v>6623087.0066257967</v>
      </c>
      <c r="EQ24" s="10">
        <v>33617579.122317515</v>
      </c>
      <c r="ER24" s="10">
        <v>0</v>
      </c>
      <c r="ES24" s="10">
        <f t="shared" si="10"/>
        <v>40240666.128943309</v>
      </c>
      <c r="ET24" s="10">
        <v>0</v>
      </c>
      <c r="EU24" s="10">
        <v>487020.76844547119</v>
      </c>
      <c r="EV24" s="10">
        <f t="shared" si="11"/>
        <v>487020.76844547119</v>
      </c>
      <c r="EW24" s="10">
        <v>4750829.8363829991</v>
      </c>
      <c r="EX24" s="11">
        <f t="shared" si="12"/>
        <v>45478516.733771779</v>
      </c>
      <c r="EY24" s="10">
        <v>2409579.6234857352</v>
      </c>
      <c r="EZ24" s="10">
        <f t="shared" si="13"/>
        <v>77956653.51527819</v>
      </c>
      <c r="FA24" s="12">
        <v>1062976.0955669656</v>
      </c>
      <c r="FD24" s="10">
        <v>0</v>
      </c>
      <c r="FE24" s="10">
        <v>224811.52785674267</v>
      </c>
    </row>
    <row r="25" spans="1:161" s="13" customFormat="1" ht="14.15" customHeight="1" x14ac:dyDescent="0.25">
      <c r="A25" s="23"/>
      <c r="B25" s="8" t="s">
        <v>27</v>
      </c>
      <c r="C25" s="9" t="s">
        <v>178</v>
      </c>
      <c r="D25" s="10">
        <f t="shared" si="4"/>
        <v>0</v>
      </c>
      <c r="E25" s="10">
        <f t="shared" si="14"/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f t="shared" si="6"/>
        <v>0</v>
      </c>
      <c r="S25" s="10">
        <f t="shared" si="15"/>
        <v>0</v>
      </c>
      <c r="T25" s="10">
        <v>0</v>
      </c>
      <c r="U25" s="10">
        <v>0</v>
      </c>
      <c r="V25" s="10">
        <v>0</v>
      </c>
      <c r="W25" s="10">
        <v>0</v>
      </c>
      <c r="X25" s="10">
        <v>678434.22221804049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115179.56983874225</v>
      </c>
      <c r="DF25" s="10">
        <v>0</v>
      </c>
      <c r="DG25" s="10">
        <v>519235.8422265632</v>
      </c>
      <c r="DH25" s="10">
        <v>80774.735043440989</v>
      </c>
      <c r="DI25" s="10">
        <v>0</v>
      </c>
      <c r="DJ25" s="10">
        <v>0</v>
      </c>
      <c r="DK25" s="10">
        <v>0</v>
      </c>
      <c r="DL25" s="10">
        <v>0</v>
      </c>
      <c r="DM25" s="10">
        <v>505852.59915092867</v>
      </c>
      <c r="DN25" s="10">
        <v>1441240.4386378999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13161.456203823571</v>
      </c>
      <c r="EJ25" s="10">
        <v>0</v>
      </c>
      <c r="EK25" s="10">
        <v>0</v>
      </c>
      <c r="EL25" s="10">
        <v>41026.817804946113</v>
      </c>
      <c r="EM25" s="10">
        <v>0</v>
      </c>
      <c r="EN25" s="10">
        <v>0</v>
      </c>
      <c r="EO25" s="10">
        <f t="shared" si="9"/>
        <v>3394905.681124385</v>
      </c>
      <c r="EP25" s="10">
        <v>6750593.8325919649</v>
      </c>
      <c r="EQ25" s="10">
        <v>10116663.178201366</v>
      </c>
      <c r="ER25" s="10">
        <v>0</v>
      </c>
      <c r="ES25" s="10">
        <f t="shared" si="10"/>
        <v>16867257.010793332</v>
      </c>
      <c r="ET25" s="10">
        <v>0</v>
      </c>
      <c r="EU25" s="10">
        <v>2031565.6499657421</v>
      </c>
      <c r="EV25" s="10">
        <f t="shared" si="11"/>
        <v>2031565.6499657421</v>
      </c>
      <c r="EW25" s="10">
        <v>424530.87937732547</v>
      </c>
      <c r="EX25" s="11">
        <f t="shared" si="12"/>
        <v>19323353.540136397</v>
      </c>
      <c r="EY25" s="10">
        <v>40067.278856249999</v>
      </c>
      <c r="EZ25" s="10">
        <f t="shared" si="13"/>
        <v>23163397.170005325</v>
      </c>
      <c r="FA25" s="12">
        <v>485205.22760079475</v>
      </c>
      <c r="FD25" s="10">
        <v>0</v>
      </c>
      <c r="FE25" s="10">
        <v>0</v>
      </c>
    </row>
    <row r="26" spans="1:161" s="13" customFormat="1" ht="14.15" customHeight="1" x14ac:dyDescent="0.25">
      <c r="A26" s="23"/>
      <c r="B26" s="8" t="s">
        <v>28</v>
      </c>
      <c r="C26" s="9" t="s">
        <v>179</v>
      </c>
      <c r="D26" s="10">
        <f t="shared" si="4"/>
        <v>0</v>
      </c>
      <c r="E26" s="10">
        <f t="shared" si="14"/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f t="shared" si="6"/>
        <v>0</v>
      </c>
      <c r="S26" s="10">
        <f t="shared" si="15"/>
        <v>0</v>
      </c>
      <c r="T26" s="10">
        <v>0</v>
      </c>
      <c r="U26" s="10">
        <v>0</v>
      </c>
      <c r="V26" s="10">
        <v>0</v>
      </c>
      <c r="W26" s="10">
        <v>90926.951129485227</v>
      </c>
      <c r="X26" s="10">
        <v>68584.598057971059</v>
      </c>
      <c r="Y26" s="10">
        <v>4116365.8876051162</v>
      </c>
      <c r="Z26" s="10">
        <v>330.65338734438069</v>
      </c>
      <c r="AA26" s="10">
        <v>2088741.1609585716</v>
      </c>
      <c r="AB26" s="10">
        <v>14432.434123908914</v>
      </c>
      <c r="AC26" s="10">
        <v>2627894.9862619485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9574.9504728820939</v>
      </c>
      <c r="BA26" s="10">
        <v>9289.546636662777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26859.952370332507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1448496.7032503318</v>
      </c>
      <c r="DO26" s="10">
        <v>25295.325623919227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107817.71824856049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76876.750076796292</v>
      </c>
      <c r="EM26" s="10">
        <v>0</v>
      </c>
      <c r="EN26" s="10">
        <v>0</v>
      </c>
      <c r="EO26" s="10">
        <f t="shared" si="9"/>
        <v>10711487.618203832</v>
      </c>
      <c r="EP26" s="10">
        <v>3923119.8890170446</v>
      </c>
      <c r="EQ26" s="10">
        <v>18594421.688185196</v>
      </c>
      <c r="ER26" s="10">
        <v>0</v>
      </c>
      <c r="ES26" s="10">
        <f t="shared" si="10"/>
        <v>22517541.577202242</v>
      </c>
      <c r="ET26" s="10">
        <v>0</v>
      </c>
      <c r="EU26" s="10">
        <v>100183.90777189318</v>
      </c>
      <c r="EV26" s="10">
        <f t="shared" si="11"/>
        <v>100183.90777189318</v>
      </c>
      <c r="EW26" s="10">
        <v>46454.211876458474</v>
      </c>
      <c r="EX26" s="11">
        <f t="shared" si="12"/>
        <v>22664179.696850594</v>
      </c>
      <c r="EY26" s="10">
        <v>2795667.4861173658</v>
      </c>
      <c r="EZ26" s="10">
        <f t="shared" si="13"/>
        <v>31018031.224360809</v>
      </c>
      <c r="FA26" s="12">
        <v>438031.39542375319</v>
      </c>
      <c r="FD26" s="10">
        <v>0</v>
      </c>
      <c r="FE26" s="10">
        <v>0</v>
      </c>
    </row>
    <row r="27" spans="1:161" s="13" customFormat="1" ht="14.15" customHeight="1" x14ac:dyDescent="0.25">
      <c r="A27" s="23"/>
      <c r="B27" s="8" t="s">
        <v>29</v>
      </c>
      <c r="C27" s="9" t="s">
        <v>180</v>
      </c>
      <c r="D27" s="10">
        <f t="shared" si="4"/>
        <v>0</v>
      </c>
      <c r="E27" s="10">
        <f t="shared" si="14"/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14061.623012426722</v>
      </c>
      <c r="Q27" s="10">
        <v>484515.39892678458</v>
      </c>
      <c r="R27" s="10">
        <f t="shared" si="6"/>
        <v>43142.890024591288</v>
      </c>
      <c r="S27" s="10">
        <f t="shared" si="15"/>
        <v>3342.0351522757801</v>
      </c>
      <c r="T27" s="10">
        <v>4844.1931896119468</v>
      </c>
      <c r="U27" s="10">
        <v>208165.87569783753</v>
      </c>
      <c r="V27" s="10">
        <v>670234.5100579405</v>
      </c>
      <c r="W27" s="10">
        <v>774857.43797014817</v>
      </c>
      <c r="X27" s="10">
        <v>939027.67522119218</v>
      </c>
      <c r="Y27" s="10">
        <v>65793.000191363535</v>
      </c>
      <c r="Z27" s="10">
        <v>2070963.1860809438</v>
      </c>
      <c r="AA27" s="10">
        <v>1313863.1639761855</v>
      </c>
      <c r="AB27" s="10">
        <v>349804.64502849494</v>
      </c>
      <c r="AC27" s="10">
        <v>176958.96776324132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177256.85921844616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997.48697846775849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31560.358244026222</v>
      </c>
      <c r="DF27" s="10">
        <v>0</v>
      </c>
      <c r="DG27" s="10">
        <v>31125.362868478966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2948754.3888189439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1323.4288187972702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f t="shared" si="9"/>
        <v>10310592.487240197</v>
      </c>
      <c r="EP27" s="10">
        <v>3670707.4676156514</v>
      </c>
      <c r="EQ27" s="10">
        <v>7450130.9809581023</v>
      </c>
      <c r="ER27" s="10">
        <v>0</v>
      </c>
      <c r="ES27" s="10">
        <f t="shared" si="10"/>
        <v>11120838.448573753</v>
      </c>
      <c r="ET27" s="10">
        <v>0</v>
      </c>
      <c r="EU27" s="10">
        <v>1541170.0366362201</v>
      </c>
      <c r="EV27" s="10">
        <f t="shared" si="11"/>
        <v>1541170.0366362201</v>
      </c>
      <c r="EW27" s="10">
        <v>603239.50847160211</v>
      </c>
      <c r="EX27" s="11">
        <f t="shared" si="12"/>
        <v>13265247.993681576</v>
      </c>
      <c r="EY27" s="10">
        <v>94520.020537500008</v>
      </c>
      <c r="EZ27" s="10">
        <f t="shared" si="13"/>
        <v>23908066.944536567</v>
      </c>
      <c r="FA27" s="12">
        <v>426746.48415228911</v>
      </c>
      <c r="FD27" s="10">
        <v>0</v>
      </c>
      <c r="FE27" s="10">
        <v>46484.925176867066</v>
      </c>
    </row>
    <row r="28" spans="1:161" s="13" customFormat="1" ht="14.15" customHeight="1" x14ac:dyDescent="0.25">
      <c r="A28" s="23"/>
      <c r="B28" s="8" t="s">
        <v>30</v>
      </c>
      <c r="C28" s="9" t="s">
        <v>181</v>
      </c>
      <c r="D28" s="10">
        <f t="shared" si="4"/>
        <v>0</v>
      </c>
      <c r="E28" s="10">
        <f t="shared" si="14"/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1.2090174167817696E-2</v>
      </c>
      <c r="P28" s="10">
        <v>22558.461847737908</v>
      </c>
      <c r="Q28" s="10">
        <v>1475648.3898779945</v>
      </c>
      <c r="R28" s="10">
        <f t="shared" si="6"/>
        <v>54686.231906331748</v>
      </c>
      <c r="S28" s="10">
        <f t="shared" si="15"/>
        <v>4236.2324191145199</v>
      </c>
      <c r="T28" s="10">
        <v>16933.304883460103</v>
      </c>
      <c r="U28" s="10">
        <v>3144261.9261460542</v>
      </c>
      <c r="V28" s="10">
        <v>150772.49993981165</v>
      </c>
      <c r="W28" s="10">
        <v>410844.62312334881</v>
      </c>
      <c r="X28" s="10">
        <v>545748.71192026336</v>
      </c>
      <c r="Y28" s="10">
        <v>866545.714484483</v>
      </c>
      <c r="Z28" s="10">
        <v>1589379.2049837755</v>
      </c>
      <c r="AA28" s="10">
        <v>3716305.8001984712</v>
      </c>
      <c r="AB28" s="10">
        <v>813026.13322853274</v>
      </c>
      <c r="AC28" s="10">
        <v>1809994.628571498</v>
      </c>
      <c r="AD28" s="10">
        <v>121214.90841425427</v>
      </c>
      <c r="AE28" s="10">
        <v>4306.7479202973236</v>
      </c>
      <c r="AF28" s="10">
        <v>5966.8772399413047</v>
      </c>
      <c r="AG28" s="10">
        <v>4483.9805512359426</v>
      </c>
      <c r="AH28" s="10">
        <v>11465.890896284614</v>
      </c>
      <c r="AI28" s="10">
        <v>13539.254349594179</v>
      </c>
      <c r="AJ28" s="10">
        <v>6.9204573763415063</v>
      </c>
      <c r="AK28" s="10">
        <v>2584.140136064404</v>
      </c>
      <c r="AL28" s="10">
        <v>11.020279069802092</v>
      </c>
      <c r="AM28" s="10">
        <v>25337.793059893746</v>
      </c>
      <c r="AN28" s="10">
        <v>5980.3536924522841</v>
      </c>
      <c r="AO28" s="10">
        <v>4045.2432201151096</v>
      </c>
      <c r="AP28" s="10">
        <v>0</v>
      </c>
      <c r="AQ28" s="10">
        <v>12247.64932829584</v>
      </c>
      <c r="AR28" s="10">
        <v>0</v>
      </c>
      <c r="AS28" s="10">
        <v>74.834544922648163</v>
      </c>
      <c r="AT28" s="10">
        <v>75788.208140825591</v>
      </c>
      <c r="AU28" s="10">
        <v>88797.425977216277</v>
      </c>
      <c r="AV28" s="10">
        <v>67590.052726029011</v>
      </c>
      <c r="AW28" s="10">
        <v>650.38156029449533</v>
      </c>
      <c r="AX28" s="10">
        <v>7987.8083796620358</v>
      </c>
      <c r="AY28" s="10">
        <v>150325.65194311156</v>
      </c>
      <c r="AZ28" s="10">
        <v>69856.013258956082</v>
      </c>
      <c r="BA28" s="10">
        <v>320107.55551297998</v>
      </c>
      <c r="BB28" s="10">
        <v>552.48065921345801</v>
      </c>
      <c r="BC28" s="10">
        <v>10710.88390576693</v>
      </c>
      <c r="BD28" s="10">
        <v>51294.763711213054</v>
      </c>
      <c r="BE28" s="10">
        <v>0</v>
      </c>
      <c r="BF28" s="10">
        <v>0</v>
      </c>
      <c r="BG28" s="10">
        <v>111.28852478356033</v>
      </c>
      <c r="BH28" s="10">
        <v>0</v>
      </c>
      <c r="BI28" s="10">
        <v>971.15234920271962</v>
      </c>
      <c r="BJ28" s="10">
        <v>0</v>
      </c>
      <c r="BK28" s="10">
        <v>0</v>
      </c>
      <c r="BL28" s="10">
        <v>186.79545973483073</v>
      </c>
      <c r="BM28" s="10">
        <v>1731.708219126474</v>
      </c>
      <c r="BN28" s="10">
        <v>117.4483950998472</v>
      </c>
      <c r="BO28" s="10">
        <v>3754.7887071583482</v>
      </c>
      <c r="BP28" s="10">
        <v>1871.2443091631903</v>
      </c>
      <c r="BQ28" s="10">
        <v>17.057828731504411</v>
      </c>
      <c r="BR28" s="10">
        <v>5.9077005982957225</v>
      </c>
      <c r="BS28" s="10">
        <v>323.1132954539371</v>
      </c>
      <c r="BT28" s="10">
        <v>0</v>
      </c>
      <c r="BU28" s="10">
        <v>30.732615565395243</v>
      </c>
      <c r="BV28" s="10">
        <v>0</v>
      </c>
      <c r="BW28" s="10">
        <v>17.595993073251172</v>
      </c>
      <c r="BX28" s="10">
        <v>805.71449348646206</v>
      </c>
      <c r="BY28" s="10">
        <v>0</v>
      </c>
      <c r="BZ28" s="10">
        <v>0</v>
      </c>
      <c r="CA28" s="10">
        <v>607.71950450007898</v>
      </c>
      <c r="CB28" s="10">
        <v>0</v>
      </c>
      <c r="CC28" s="10">
        <v>0</v>
      </c>
      <c r="CD28" s="10">
        <v>41.839471127266577</v>
      </c>
      <c r="CE28" s="10">
        <v>95.41980897623769</v>
      </c>
      <c r="CF28" s="10">
        <v>254.77710029866742</v>
      </c>
      <c r="CG28" s="10">
        <v>0</v>
      </c>
      <c r="CH28" s="10">
        <v>17.945282096724064</v>
      </c>
      <c r="CI28" s="10">
        <v>14.270485261517583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683.1294174883069</v>
      </c>
      <c r="CV28" s="10">
        <v>5.6488059016579646</v>
      </c>
      <c r="CW28" s="10">
        <v>68.191685400029016</v>
      </c>
      <c r="CX28" s="10">
        <v>0</v>
      </c>
      <c r="CY28" s="10">
        <v>1846.8143565320443</v>
      </c>
      <c r="CZ28" s="10">
        <v>0</v>
      </c>
      <c r="DA28" s="10">
        <v>0</v>
      </c>
      <c r="DB28" s="10">
        <v>0</v>
      </c>
      <c r="DC28" s="10">
        <v>0</v>
      </c>
      <c r="DD28" s="10">
        <v>90110.874503766347</v>
      </c>
      <c r="DE28" s="10">
        <v>12932.123179413527</v>
      </c>
      <c r="DF28" s="10">
        <v>20.971435010127305</v>
      </c>
      <c r="DG28" s="10">
        <v>658.4122838093075</v>
      </c>
      <c r="DH28" s="10">
        <v>164703.97657971503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2116808.528151446</v>
      </c>
      <c r="DO28" s="10">
        <v>67302.651106370788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329120.45963761432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651178.41391292983</v>
      </c>
      <c r="ED28" s="10">
        <v>0</v>
      </c>
      <c r="EE28" s="10">
        <v>731033.08583475603</v>
      </c>
      <c r="EF28" s="10">
        <v>482022.40392957296</v>
      </c>
      <c r="EG28" s="10">
        <v>0</v>
      </c>
      <c r="EH28" s="10">
        <v>0</v>
      </c>
      <c r="EI28" s="10">
        <v>1175.7098955041229</v>
      </c>
      <c r="EJ28" s="10">
        <v>0</v>
      </c>
      <c r="EK28" s="10">
        <v>19299.074690473997</v>
      </c>
      <c r="EL28" s="10">
        <v>329946.50230060151</v>
      </c>
      <c r="EM28" s="10">
        <v>0</v>
      </c>
      <c r="EN28" s="10">
        <v>0</v>
      </c>
      <c r="EO28" s="10">
        <f t="shared" si="9"/>
        <v>20685762.206735857</v>
      </c>
      <c r="EP28" s="10">
        <v>18658409.79602119</v>
      </c>
      <c r="EQ28" s="10">
        <v>45367797.34437333</v>
      </c>
      <c r="ER28" s="10">
        <v>0</v>
      </c>
      <c r="ES28" s="10">
        <f t="shared" si="10"/>
        <v>64026207.140394524</v>
      </c>
      <c r="ET28" s="10">
        <v>0</v>
      </c>
      <c r="EU28" s="10">
        <v>2652129.7959552184</v>
      </c>
      <c r="EV28" s="10">
        <f t="shared" si="11"/>
        <v>2652129.7959552184</v>
      </c>
      <c r="EW28" s="10">
        <v>4799221.6520218039</v>
      </c>
      <c r="EX28" s="11">
        <f t="shared" si="12"/>
        <v>71477558.588371545</v>
      </c>
      <c r="EY28" s="10">
        <v>2965014.296385488</v>
      </c>
      <c r="EZ28" s="10">
        <f t="shared" si="13"/>
        <v>90481333.51812759</v>
      </c>
      <c r="FA28" s="12">
        <v>1283027.0194056705</v>
      </c>
      <c r="FD28" s="10">
        <v>0</v>
      </c>
      <c r="FE28" s="10">
        <v>58922.464325446264</v>
      </c>
    </row>
    <row r="29" spans="1:161" s="13" customFormat="1" ht="14.15" customHeight="1" x14ac:dyDescent="0.25">
      <c r="A29" s="23"/>
      <c r="B29" s="8" t="s">
        <v>31</v>
      </c>
      <c r="C29" s="9" t="s">
        <v>182</v>
      </c>
      <c r="D29" s="10">
        <f t="shared" si="4"/>
        <v>10031.362448894906</v>
      </c>
      <c r="E29" s="10">
        <f t="shared" si="14"/>
        <v>152.69298750381051</v>
      </c>
      <c r="F29" s="10">
        <v>5260.4597696093388</v>
      </c>
      <c r="G29" s="10">
        <v>4506.098512613863</v>
      </c>
      <c r="H29" s="10">
        <v>10159.506410136006</v>
      </c>
      <c r="I29" s="10">
        <v>127441.69096482804</v>
      </c>
      <c r="J29" s="10">
        <v>4256.428991459693</v>
      </c>
      <c r="K29" s="10">
        <v>18175.321807705404</v>
      </c>
      <c r="L29" s="10">
        <v>74897.701893034362</v>
      </c>
      <c r="M29" s="10">
        <v>72414.498927608263</v>
      </c>
      <c r="N29" s="10">
        <v>32667.989470285203</v>
      </c>
      <c r="O29" s="10">
        <v>4734.8101118412433</v>
      </c>
      <c r="P29" s="10">
        <v>24240.34845304933</v>
      </c>
      <c r="Q29" s="10">
        <v>194702.69041543614</v>
      </c>
      <c r="R29" s="10">
        <f t="shared" si="6"/>
        <v>6736.2369621728376</v>
      </c>
      <c r="S29" s="10">
        <f t="shared" si="15"/>
        <v>521.8180958394039</v>
      </c>
      <c r="T29" s="10">
        <v>2504.7863043262705</v>
      </c>
      <c r="U29" s="10">
        <v>97794.99802204872</v>
      </c>
      <c r="V29" s="10">
        <v>37679.716973197195</v>
      </c>
      <c r="W29" s="10">
        <v>75535.154470371635</v>
      </c>
      <c r="X29" s="10">
        <v>8660.7610431509511</v>
      </c>
      <c r="Y29" s="10">
        <v>17937.919840599316</v>
      </c>
      <c r="Z29" s="10">
        <v>54144.043002381681</v>
      </c>
      <c r="AA29" s="10">
        <v>241784.91990051474</v>
      </c>
      <c r="AB29" s="10">
        <v>5134940.7576572523</v>
      </c>
      <c r="AC29" s="10">
        <v>1232553.4080261453</v>
      </c>
      <c r="AD29" s="10">
        <v>66080.214723964353</v>
      </c>
      <c r="AE29" s="10">
        <v>58618.898278510867</v>
      </c>
      <c r="AF29" s="10">
        <v>6824.8691609848811</v>
      </c>
      <c r="AG29" s="10">
        <v>7090.1416531649284</v>
      </c>
      <c r="AH29" s="10">
        <v>8952.9980710745804</v>
      </c>
      <c r="AI29" s="10">
        <v>13106.280890623369</v>
      </c>
      <c r="AJ29" s="10">
        <v>62861.285257669748</v>
      </c>
      <c r="AK29" s="10">
        <v>23735.861160957458</v>
      </c>
      <c r="AL29" s="10">
        <v>20255.053278303454</v>
      </c>
      <c r="AM29" s="10">
        <v>69821.502600136489</v>
      </c>
      <c r="AN29" s="10">
        <v>33082.914690859834</v>
      </c>
      <c r="AO29" s="10">
        <v>95737.564467227814</v>
      </c>
      <c r="AP29" s="10">
        <v>149203.13840175315</v>
      </c>
      <c r="AQ29" s="10">
        <v>42604.425746784815</v>
      </c>
      <c r="AR29" s="10">
        <v>212004.21879468477</v>
      </c>
      <c r="AS29" s="10">
        <v>11569.875483062875</v>
      </c>
      <c r="AT29" s="10">
        <v>835202.90289641696</v>
      </c>
      <c r="AU29" s="10">
        <v>45865.553917386147</v>
      </c>
      <c r="AV29" s="10">
        <v>45647.232962966678</v>
      </c>
      <c r="AW29" s="10">
        <v>940497.7884168314</v>
      </c>
      <c r="AX29" s="10">
        <v>35543.329885971092</v>
      </c>
      <c r="AY29" s="10">
        <v>2613300.0826658038</v>
      </c>
      <c r="AZ29" s="10">
        <v>353917.50708669936</v>
      </c>
      <c r="BA29" s="10">
        <v>1578562.7639614246</v>
      </c>
      <c r="BB29" s="10">
        <v>26821.293654398767</v>
      </c>
      <c r="BC29" s="10">
        <v>24821.585394834088</v>
      </c>
      <c r="BD29" s="10">
        <v>116050.46631422684</v>
      </c>
      <c r="BE29" s="10">
        <v>58768.602438401853</v>
      </c>
      <c r="BF29" s="10">
        <v>78784.570265964314</v>
      </c>
      <c r="BG29" s="10">
        <v>114536.81667663279</v>
      </c>
      <c r="BH29" s="10">
        <v>45523.077136316861</v>
      </c>
      <c r="BI29" s="10">
        <v>33514.720770168162</v>
      </c>
      <c r="BJ29" s="10">
        <v>31818.265113998488</v>
      </c>
      <c r="BK29" s="10">
        <v>35111.324055289151</v>
      </c>
      <c r="BL29" s="10">
        <v>66176.402161443388</v>
      </c>
      <c r="BM29" s="10">
        <v>68041.558907476545</v>
      </c>
      <c r="BN29" s="10">
        <v>16876.319403626978</v>
      </c>
      <c r="BO29" s="10">
        <v>81923.258789795305</v>
      </c>
      <c r="BP29" s="10">
        <v>43275.697188086255</v>
      </c>
      <c r="BQ29" s="10">
        <v>269142.87984283554</v>
      </c>
      <c r="BR29" s="10">
        <v>34451.636472613165</v>
      </c>
      <c r="BS29" s="10">
        <v>42100.085981566401</v>
      </c>
      <c r="BT29" s="10">
        <v>48284.825258002122</v>
      </c>
      <c r="BU29" s="10">
        <v>54153.335914913754</v>
      </c>
      <c r="BV29" s="10">
        <v>6305.487422700452</v>
      </c>
      <c r="BW29" s="10">
        <v>135692.59584168575</v>
      </c>
      <c r="BX29" s="10">
        <v>82838.081543907945</v>
      </c>
      <c r="BY29" s="10">
        <v>45727.815307334953</v>
      </c>
      <c r="BZ29" s="10">
        <v>20312.5489671428</v>
      </c>
      <c r="CA29" s="10">
        <v>142786.22174553046</v>
      </c>
      <c r="CB29" s="10">
        <v>72146.200290774723</v>
      </c>
      <c r="CC29" s="10">
        <v>88364.204902322177</v>
      </c>
      <c r="CD29" s="10">
        <v>26326.721996778026</v>
      </c>
      <c r="CE29" s="10">
        <v>22596.845743082624</v>
      </c>
      <c r="CF29" s="10">
        <v>23057.712588426941</v>
      </c>
      <c r="CG29" s="10">
        <v>38014.453363540189</v>
      </c>
      <c r="CH29" s="10">
        <v>143604.84265405746</v>
      </c>
      <c r="CI29" s="10">
        <v>58828.65931496663</v>
      </c>
      <c r="CJ29" s="10">
        <v>57399.474475880284</v>
      </c>
      <c r="CK29" s="10">
        <v>45069.662169778116</v>
      </c>
      <c r="CL29" s="10">
        <v>19180.95132827208</v>
      </c>
      <c r="CM29" s="10">
        <v>38569.649137306478</v>
      </c>
      <c r="CN29" s="10">
        <v>67874.61394646595</v>
      </c>
      <c r="CO29" s="10">
        <v>25988.36119460468</v>
      </c>
      <c r="CP29" s="10">
        <v>14766.22642951136</v>
      </c>
      <c r="CQ29" s="10">
        <v>119884.4209724041</v>
      </c>
      <c r="CR29" s="10">
        <v>16753.272098185542</v>
      </c>
      <c r="CS29" s="10">
        <v>82579.370460640421</v>
      </c>
      <c r="CT29" s="10">
        <v>25173.542044819795</v>
      </c>
      <c r="CU29" s="10">
        <v>18544.466970041773</v>
      </c>
      <c r="CV29" s="10">
        <v>11520.393872070625</v>
      </c>
      <c r="CW29" s="10">
        <v>51292.950558732256</v>
      </c>
      <c r="CX29" s="10">
        <v>8622.9181352507148</v>
      </c>
      <c r="CY29" s="10">
        <v>17003.678002049994</v>
      </c>
      <c r="CZ29" s="10">
        <v>575030.83449652989</v>
      </c>
      <c r="DA29" s="10">
        <v>172483.85589516204</v>
      </c>
      <c r="DB29" s="10">
        <v>84494.014496808522</v>
      </c>
      <c r="DC29" s="10">
        <v>31994.919816997743</v>
      </c>
      <c r="DD29" s="10">
        <v>479031.96851801296</v>
      </c>
      <c r="DE29" s="10">
        <v>62347.359213262083</v>
      </c>
      <c r="DF29" s="10">
        <v>95493.985904720554</v>
      </c>
      <c r="DG29" s="10">
        <v>22251.462432700107</v>
      </c>
      <c r="DH29" s="10">
        <v>394459.08268426068</v>
      </c>
      <c r="DI29" s="10">
        <v>3207.520994010908</v>
      </c>
      <c r="DJ29" s="10">
        <v>17458.693830844593</v>
      </c>
      <c r="DK29" s="10">
        <v>111382.74561474254</v>
      </c>
      <c r="DL29" s="10">
        <v>2454.3766181326246</v>
      </c>
      <c r="DM29" s="10">
        <v>2841001.3071467131</v>
      </c>
      <c r="DN29" s="10">
        <v>4333121.714524922</v>
      </c>
      <c r="DO29" s="10">
        <v>26337.092088287547</v>
      </c>
      <c r="DP29" s="10">
        <v>64954.914060278723</v>
      </c>
      <c r="DQ29" s="10">
        <v>117193.36646991436</v>
      </c>
      <c r="DR29" s="10">
        <v>41116.799395993468</v>
      </c>
      <c r="DS29" s="10">
        <v>187256.74046075763</v>
      </c>
      <c r="DT29" s="10">
        <v>302758.50036799721</v>
      </c>
      <c r="DU29" s="10">
        <v>8126.4093184440599</v>
      </c>
      <c r="DV29" s="10">
        <v>262675.9817299532</v>
      </c>
      <c r="DW29" s="10">
        <v>53536.012753301329</v>
      </c>
      <c r="DX29" s="10">
        <v>147664.24813689836</v>
      </c>
      <c r="DY29" s="10">
        <v>82834.370125111687</v>
      </c>
      <c r="DZ29" s="10">
        <v>37441.548983155422</v>
      </c>
      <c r="EA29" s="10">
        <v>14455.010586114626</v>
      </c>
      <c r="EB29" s="10">
        <v>49818.762085834911</v>
      </c>
      <c r="EC29" s="10">
        <v>72333.464355887059</v>
      </c>
      <c r="ED29" s="10">
        <v>1145341.7916602965</v>
      </c>
      <c r="EE29" s="10">
        <v>250056.13249850186</v>
      </c>
      <c r="EF29" s="10">
        <v>1503760.5018789733</v>
      </c>
      <c r="EG29" s="10">
        <v>10001.715087904104</v>
      </c>
      <c r="EH29" s="10">
        <v>23541.368198886732</v>
      </c>
      <c r="EI29" s="10">
        <v>33891.734976151813</v>
      </c>
      <c r="EJ29" s="10">
        <v>14275.289008642114</v>
      </c>
      <c r="EK29" s="10">
        <v>6643.2561886885906</v>
      </c>
      <c r="EL29" s="10">
        <v>1346589.5734495218</v>
      </c>
      <c r="EM29" s="10">
        <v>1422.9691025595839</v>
      </c>
      <c r="EN29" s="10">
        <v>657655.23480707663</v>
      </c>
      <c r="EO29" s="10">
        <f t="shared" si="9"/>
        <v>33329422.221097078</v>
      </c>
      <c r="EP29" s="10">
        <v>10419024.446419569</v>
      </c>
      <c r="EQ29" s="10">
        <v>15989239.155663574</v>
      </c>
      <c r="ER29" s="10">
        <v>0</v>
      </c>
      <c r="ES29" s="10">
        <f t="shared" si="10"/>
        <v>26408263.602083143</v>
      </c>
      <c r="ET29" s="10">
        <v>0</v>
      </c>
      <c r="EU29" s="10">
        <v>272078.95071519382</v>
      </c>
      <c r="EV29" s="10">
        <f t="shared" si="11"/>
        <v>272078.95071519382</v>
      </c>
      <c r="EW29" s="10">
        <v>568896.72757902683</v>
      </c>
      <c r="EX29" s="11">
        <f t="shared" si="12"/>
        <v>27249239.280377366</v>
      </c>
      <c r="EY29" s="10">
        <v>2782869.4086930482</v>
      </c>
      <c r="EZ29" s="10">
        <f t="shared" si="13"/>
        <v>58127773.578281954</v>
      </c>
      <c r="FA29" s="12">
        <v>331981.48550056294</v>
      </c>
      <c r="FD29" s="10">
        <v>10184.055436398718</v>
      </c>
      <c r="FE29" s="10">
        <v>7258.0550580122417</v>
      </c>
    </row>
    <row r="30" spans="1:161" s="13" customFormat="1" ht="14.15" customHeight="1" x14ac:dyDescent="0.25">
      <c r="A30" s="23"/>
      <c r="B30" s="8" t="s">
        <v>32</v>
      </c>
      <c r="C30" s="9" t="s">
        <v>183</v>
      </c>
      <c r="D30" s="10">
        <f t="shared" si="4"/>
        <v>1683.8343128125009</v>
      </c>
      <c r="E30" s="10">
        <f t="shared" si="14"/>
        <v>25.630585376076279</v>
      </c>
      <c r="F30" s="10">
        <v>19378.396645086323</v>
      </c>
      <c r="G30" s="10">
        <v>768.7666678200502</v>
      </c>
      <c r="H30" s="10">
        <v>2499.119824994335</v>
      </c>
      <c r="I30" s="10">
        <v>54200.951394205957</v>
      </c>
      <c r="J30" s="10">
        <v>103501.90859891157</v>
      </c>
      <c r="K30" s="10">
        <v>5420.7512287723257</v>
      </c>
      <c r="L30" s="10">
        <v>147900.03249187869</v>
      </c>
      <c r="M30" s="10">
        <v>33518.317954743899</v>
      </c>
      <c r="N30" s="10">
        <v>36854.776407842102</v>
      </c>
      <c r="O30" s="10">
        <v>1634.8713146203097</v>
      </c>
      <c r="P30" s="10">
        <v>23424.227573192868</v>
      </c>
      <c r="Q30" s="10">
        <v>4913.897626352742</v>
      </c>
      <c r="R30" s="10">
        <f t="shared" si="6"/>
        <v>4000.2473682270324</v>
      </c>
      <c r="S30" s="10">
        <f t="shared" si="15"/>
        <v>309.87648984092527</v>
      </c>
      <c r="T30" s="10">
        <v>1990.9958236924945</v>
      </c>
      <c r="U30" s="10">
        <v>16027.051301105468</v>
      </c>
      <c r="V30" s="10">
        <v>14239.546559226204</v>
      </c>
      <c r="W30" s="10">
        <v>138890.86498787632</v>
      </c>
      <c r="X30" s="10">
        <v>2108.5865284936808</v>
      </c>
      <c r="Y30" s="10">
        <v>82466.640451560321</v>
      </c>
      <c r="Z30" s="10">
        <v>4231.4294717947469</v>
      </c>
      <c r="AA30" s="10">
        <v>65409.671454691568</v>
      </c>
      <c r="AB30" s="10">
        <v>20930.478095621216</v>
      </c>
      <c r="AC30" s="10">
        <v>9169538.2756814547</v>
      </c>
      <c r="AD30" s="10">
        <v>77631.848425783741</v>
      </c>
      <c r="AE30" s="10">
        <v>52861.837138924813</v>
      </c>
      <c r="AF30" s="10">
        <v>16740.534130229127</v>
      </c>
      <c r="AG30" s="10">
        <v>8195.3409367976492</v>
      </c>
      <c r="AH30" s="10">
        <v>115676.13809205279</v>
      </c>
      <c r="AI30" s="10">
        <v>48043.996286418114</v>
      </c>
      <c r="AJ30" s="10">
        <v>54831.12496397346</v>
      </c>
      <c r="AK30" s="10">
        <v>22352.48728766045</v>
      </c>
      <c r="AL30" s="10">
        <v>987165.97420777904</v>
      </c>
      <c r="AM30" s="10">
        <v>77738.77897760355</v>
      </c>
      <c r="AN30" s="10">
        <v>67523.162613094551</v>
      </c>
      <c r="AO30" s="10">
        <v>25844.776696183497</v>
      </c>
      <c r="AP30" s="10">
        <v>60335.782151592357</v>
      </c>
      <c r="AQ30" s="10">
        <v>302274.34611079976</v>
      </c>
      <c r="AR30" s="10">
        <v>39674.739490640924</v>
      </c>
      <c r="AS30" s="10">
        <v>4736.1221433716019</v>
      </c>
      <c r="AT30" s="10">
        <v>557283.14533171756</v>
      </c>
      <c r="AU30" s="10">
        <v>121551.90145362832</v>
      </c>
      <c r="AV30" s="10">
        <v>7495.7717497115182</v>
      </c>
      <c r="AW30" s="10">
        <v>28514.096540769162</v>
      </c>
      <c r="AX30" s="10">
        <v>35413.192260722339</v>
      </c>
      <c r="AY30" s="10">
        <v>107429.60900219696</v>
      </c>
      <c r="AZ30" s="10">
        <v>20023.928292431767</v>
      </c>
      <c r="BA30" s="10">
        <v>70023.676498063578</v>
      </c>
      <c r="BB30" s="10">
        <v>10984.923260500491</v>
      </c>
      <c r="BC30" s="10">
        <v>21579.963125749226</v>
      </c>
      <c r="BD30" s="10">
        <v>91173.985945312947</v>
      </c>
      <c r="BE30" s="10">
        <v>40672.429248519722</v>
      </c>
      <c r="BF30" s="10">
        <v>30164.994112706652</v>
      </c>
      <c r="BG30" s="10">
        <v>67305.855142074986</v>
      </c>
      <c r="BH30" s="10">
        <v>83002.741128153284</v>
      </c>
      <c r="BI30" s="10">
        <v>14565.559795433177</v>
      </c>
      <c r="BJ30" s="10">
        <v>15760.254655529241</v>
      </c>
      <c r="BK30" s="10">
        <v>5480.2713323277476</v>
      </c>
      <c r="BL30" s="10">
        <v>38529.346055933856</v>
      </c>
      <c r="BM30" s="10">
        <v>65667.812131019775</v>
      </c>
      <c r="BN30" s="10">
        <v>2477.0870630837289</v>
      </c>
      <c r="BO30" s="10">
        <v>76144.956996067936</v>
      </c>
      <c r="BP30" s="10">
        <v>20027.191556020247</v>
      </c>
      <c r="BQ30" s="10">
        <v>178226.61790500168</v>
      </c>
      <c r="BR30" s="10">
        <v>19749.670661568871</v>
      </c>
      <c r="BS30" s="10">
        <v>8725.3752481087104</v>
      </c>
      <c r="BT30" s="10">
        <v>12565.285945226033</v>
      </c>
      <c r="BU30" s="10">
        <v>22621.434258606139</v>
      </c>
      <c r="BV30" s="10">
        <v>6864.5284541955552</v>
      </c>
      <c r="BW30" s="10">
        <v>147837.44752907494</v>
      </c>
      <c r="BX30" s="10">
        <v>65363.880626473219</v>
      </c>
      <c r="BY30" s="10">
        <v>13345.058552881963</v>
      </c>
      <c r="BZ30" s="10">
        <v>19939.935954007728</v>
      </c>
      <c r="CA30" s="10">
        <v>73866.996853310819</v>
      </c>
      <c r="CB30" s="10">
        <v>28508.320914676617</v>
      </c>
      <c r="CC30" s="10">
        <v>122940.21124329473</v>
      </c>
      <c r="CD30" s="10">
        <v>10729.427654045588</v>
      </c>
      <c r="CE30" s="10">
        <v>21874.243335553139</v>
      </c>
      <c r="CF30" s="10">
        <v>17312.46186949878</v>
      </c>
      <c r="CG30" s="10">
        <v>37158.044196771516</v>
      </c>
      <c r="CH30" s="10">
        <v>40154.172647606356</v>
      </c>
      <c r="CI30" s="10">
        <v>32099.189184601644</v>
      </c>
      <c r="CJ30" s="10">
        <v>7729.7017412371151</v>
      </c>
      <c r="CK30" s="10">
        <v>51642.97717101204</v>
      </c>
      <c r="CL30" s="10">
        <v>14040.209179485813</v>
      </c>
      <c r="CM30" s="10">
        <v>10657.938612928083</v>
      </c>
      <c r="CN30" s="10">
        <v>30011.842276635078</v>
      </c>
      <c r="CO30" s="10">
        <v>5698.8421379936726</v>
      </c>
      <c r="CP30" s="10">
        <v>6915.2774767524952</v>
      </c>
      <c r="CQ30" s="10">
        <v>59772.021331771422</v>
      </c>
      <c r="CR30" s="10">
        <v>12556.651291438855</v>
      </c>
      <c r="CS30" s="10">
        <v>26984.437642016386</v>
      </c>
      <c r="CT30" s="10">
        <v>364121.61483824026</v>
      </c>
      <c r="CU30" s="10">
        <v>11285.360397626409</v>
      </c>
      <c r="CV30" s="10">
        <v>3736.2450304465674</v>
      </c>
      <c r="CW30" s="10">
        <v>156493.01618786406</v>
      </c>
      <c r="CX30" s="10">
        <v>6435.5669363368543</v>
      </c>
      <c r="CY30" s="10">
        <v>129094.87646077355</v>
      </c>
      <c r="CZ30" s="10">
        <v>335630.07728442131</v>
      </c>
      <c r="DA30" s="10">
        <v>232186.06705446762</v>
      </c>
      <c r="DB30" s="10">
        <v>203791.84619868465</v>
      </c>
      <c r="DC30" s="10">
        <v>61249.559819884111</v>
      </c>
      <c r="DD30" s="10">
        <v>213901.67429242487</v>
      </c>
      <c r="DE30" s="10">
        <v>581255.810233342</v>
      </c>
      <c r="DF30" s="10">
        <v>213387.86645275517</v>
      </c>
      <c r="DG30" s="10">
        <v>4586.0048915163234</v>
      </c>
      <c r="DH30" s="10">
        <v>1067327.464919623</v>
      </c>
      <c r="DI30" s="10">
        <v>16225.910702111007</v>
      </c>
      <c r="DJ30" s="10">
        <v>32429.795268570822</v>
      </c>
      <c r="DK30" s="10">
        <v>69922.029713843513</v>
      </c>
      <c r="DL30" s="10">
        <v>176247.5129665198</v>
      </c>
      <c r="DM30" s="10">
        <v>4278064.4730967861</v>
      </c>
      <c r="DN30" s="10">
        <v>3777566.1526524024</v>
      </c>
      <c r="DO30" s="10">
        <v>603526.42629935895</v>
      </c>
      <c r="DP30" s="10">
        <v>69522.236105575517</v>
      </c>
      <c r="DQ30" s="10">
        <v>360385.65791099786</v>
      </c>
      <c r="DR30" s="10">
        <v>28360.601177840319</v>
      </c>
      <c r="DS30" s="10">
        <v>93617.759933214023</v>
      </c>
      <c r="DT30" s="10">
        <v>551876.18902757496</v>
      </c>
      <c r="DU30" s="10">
        <v>12840.070825703522</v>
      </c>
      <c r="DV30" s="10">
        <v>433987.92740154325</v>
      </c>
      <c r="DW30" s="10">
        <v>392289.51501039066</v>
      </c>
      <c r="DX30" s="10">
        <v>244579.98938657885</v>
      </c>
      <c r="DY30" s="10">
        <v>53304.295607431297</v>
      </c>
      <c r="DZ30" s="10">
        <v>20873.62346893024</v>
      </c>
      <c r="EA30" s="10">
        <v>9904.6067983747653</v>
      </c>
      <c r="EB30" s="10">
        <v>129822.81071048128</v>
      </c>
      <c r="EC30" s="10">
        <v>828997.93771690829</v>
      </c>
      <c r="ED30" s="10">
        <v>111933.54525888126</v>
      </c>
      <c r="EE30" s="10">
        <v>230258.85560106006</v>
      </c>
      <c r="EF30" s="10">
        <v>27474.898789465162</v>
      </c>
      <c r="EG30" s="10">
        <v>2194.9219069122955</v>
      </c>
      <c r="EH30" s="10">
        <v>72442.323248359855</v>
      </c>
      <c r="EI30" s="10">
        <v>25924.309913630113</v>
      </c>
      <c r="EJ30" s="10">
        <v>76819.711562518089</v>
      </c>
      <c r="EK30" s="10">
        <v>3321.9158898592059</v>
      </c>
      <c r="EL30" s="10">
        <v>1828120.2935001496</v>
      </c>
      <c r="EM30" s="10">
        <v>12847.759778836349</v>
      </c>
      <c r="EN30" s="10">
        <v>2834847.0296259448</v>
      </c>
      <c r="EO30" s="10">
        <f t="shared" si="9"/>
        <v>35549675.168921694</v>
      </c>
      <c r="EP30" s="10">
        <v>9867891.9981779065</v>
      </c>
      <c r="EQ30" s="10">
        <v>19853058.52748052</v>
      </c>
      <c r="ER30" s="10">
        <v>0</v>
      </c>
      <c r="ES30" s="10">
        <f t="shared" si="10"/>
        <v>29720950.525658429</v>
      </c>
      <c r="ET30" s="10">
        <v>0</v>
      </c>
      <c r="EU30" s="10">
        <v>2719361.8006360205</v>
      </c>
      <c r="EV30" s="10">
        <f t="shared" si="11"/>
        <v>2719361.8006360205</v>
      </c>
      <c r="EW30" s="10">
        <v>2120509.034057226</v>
      </c>
      <c r="EX30" s="11">
        <f t="shared" si="12"/>
        <v>34560821.360351674</v>
      </c>
      <c r="EY30" s="10">
        <v>781740.01199375</v>
      </c>
      <c r="EZ30" s="10">
        <f t="shared" si="13"/>
        <v>70521744.846223056</v>
      </c>
      <c r="FA30" s="12">
        <v>1192988.3289434388</v>
      </c>
      <c r="FD30" s="10">
        <v>1709.4648981885771</v>
      </c>
      <c r="FE30" s="10">
        <v>4310.1238580679574</v>
      </c>
    </row>
    <row r="31" spans="1:161" s="13" customFormat="1" ht="14.15" customHeight="1" x14ac:dyDescent="0.25">
      <c r="A31" s="23"/>
      <c r="B31" s="8" t="s">
        <v>33</v>
      </c>
      <c r="C31" s="9" t="s">
        <v>184</v>
      </c>
      <c r="D31" s="10">
        <f t="shared" si="4"/>
        <v>0</v>
      </c>
      <c r="E31" s="10">
        <f t="shared" si="14"/>
        <v>0</v>
      </c>
      <c r="F31" s="10">
        <v>0</v>
      </c>
      <c r="G31" s="10">
        <v>0</v>
      </c>
      <c r="H31" s="10">
        <v>0</v>
      </c>
      <c r="I31" s="10">
        <v>60679.795704225733</v>
      </c>
      <c r="J31" s="10">
        <v>640833.22193930834</v>
      </c>
      <c r="K31" s="10">
        <v>486766.13369063439</v>
      </c>
      <c r="L31" s="10">
        <v>237969.56048342175</v>
      </c>
      <c r="M31" s="10">
        <v>144262.15397586365</v>
      </c>
      <c r="N31" s="10">
        <v>290900.35462895955</v>
      </c>
      <c r="O31" s="10">
        <v>0</v>
      </c>
      <c r="P31" s="10">
        <v>125719.43329584649</v>
      </c>
      <c r="Q31" s="10">
        <v>140964.94182882921</v>
      </c>
      <c r="R31" s="10">
        <f t="shared" si="6"/>
        <v>155613.73797383951</v>
      </c>
      <c r="S31" s="10">
        <f t="shared" si="15"/>
        <v>12054.51424763543</v>
      </c>
      <c r="T31" s="10">
        <v>32619.712031944568</v>
      </c>
      <c r="U31" s="10">
        <v>176472.29590928651</v>
      </c>
      <c r="V31" s="10">
        <v>81997.040760942094</v>
      </c>
      <c r="W31" s="10">
        <v>178687.08257932533</v>
      </c>
      <c r="X31" s="10">
        <v>41901.047050266759</v>
      </c>
      <c r="Y31" s="10">
        <v>78776.105964878647</v>
      </c>
      <c r="Z31" s="10">
        <v>42300.043241927488</v>
      </c>
      <c r="AA31" s="10">
        <v>125728.02017498101</v>
      </c>
      <c r="AB31" s="10">
        <v>118675.63193495313</v>
      </c>
      <c r="AC31" s="10">
        <v>89791.029269920604</v>
      </c>
      <c r="AD31" s="10">
        <v>5334591.1142510595</v>
      </c>
      <c r="AE31" s="10">
        <v>396469.92471377505</v>
      </c>
      <c r="AF31" s="10">
        <v>89217.871587631817</v>
      </c>
      <c r="AG31" s="10">
        <v>86069.457683931774</v>
      </c>
      <c r="AH31" s="10">
        <v>94689.921225732935</v>
      </c>
      <c r="AI31" s="10">
        <v>179020.91824980249</v>
      </c>
      <c r="AJ31" s="10">
        <v>392421.6097444467</v>
      </c>
      <c r="AK31" s="10">
        <v>237333.02245618677</v>
      </c>
      <c r="AL31" s="10">
        <v>219841.4454290311</v>
      </c>
      <c r="AM31" s="10">
        <v>368008.72744183679</v>
      </c>
      <c r="AN31" s="10">
        <v>234305.52479176898</v>
      </c>
      <c r="AO31" s="10">
        <v>418262.88461928238</v>
      </c>
      <c r="AP31" s="10">
        <v>202983.85356532785</v>
      </c>
      <c r="AQ31" s="10">
        <v>163680.01054084586</v>
      </c>
      <c r="AR31" s="10">
        <v>1460153.881254436</v>
      </c>
      <c r="AS31" s="10">
        <v>121319.63278399123</v>
      </c>
      <c r="AT31" s="10">
        <v>507462.17562492902</v>
      </c>
      <c r="AU31" s="10">
        <v>172817.16802598769</v>
      </c>
      <c r="AV31" s="10">
        <v>45732.655251747608</v>
      </c>
      <c r="AW31" s="10">
        <v>186604.83710926137</v>
      </c>
      <c r="AX31" s="10">
        <v>449903.68579744291</v>
      </c>
      <c r="AY31" s="10">
        <v>366210.88480813586</v>
      </c>
      <c r="AZ31" s="10">
        <v>103592.86692384329</v>
      </c>
      <c r="BA31" s="10">
        <v>212525.71266105975</v>
      </c>
      <c r="BB31" s="10">
        <v>218835.76133228256</v>
      </c>
      <c r="BC31" s="10">
        <v>223839.49963019096</v>
      </c>
      <c r="BD31" s="10">
        <v>570896.23528324394</v>
      </c>
      <c r="BE31" s="10">
        <v>340919.31721057772</v>
      </c>
      <c r="BF31" s="10">
        <v>195323.00387324253</v>
      </c>
      <c r="BG31" s="10">
        <v>246665.11584743392</v>
      </c>
      <c r="BH31" s="10">
        <v>210512.17618665687</v>
      </c>
      <c r="BI31" s="10">
        <v>73991.418471638026</v>
      </c>
      <c r="BJ31" s="10">
        <v>108690.48562536851</v>
      </c>
      <c r="BK31" s="10">
        <v>89955.515994757676</v>
      </c>
      <c r="BL31" s="10">
        <v>549707.79835238506</v>
      </c>
      <c r="BM31" s="10">
        <v>1651249.1891375878</v>
      </c>
      <c r="BN31" s="10">
        <v>108015.7616667383</v>
      </c>
      <c r="BO31" s="10">
        <v>783926.67813703092</v>
      </c>
      <c r="BP31" s="10">
        <v>673807.03533310886</v>
      </c>
      <c r="BQ31" s="10">
        <v>1008875.1740716756</v>
      </c>
      <c r="BR31" s="10">
        <v>158379.98535516989</v>
      </c>
      <c r="BS31" s="10">
        <v>152140.7754605604</v>
      </c>
      <c r="BT31" s="10">
        <v>150533.71674293804</v>
      </c>
      <c r="BU31" s="10">
        <v>240309.43504537086</v>
      </c>
      <c r="BV31" s="10">
        <v>95312.104729678336</v>
      </c>
      <c r="BW31" s="10">
        <v>817943.0317285601</v>
      </c>
      <c r="BX31" s="10">
        <v>298167.18914762093</v>
      </c>
      <c r="BY31" s="10">
        <v>138392.67678942523</v>
      </c>
      <c r="BZ31" s="10">
        <v>88701.465343503631</v>
      </c>
      <c r="CA31" s="10">
        <v>269704.86357163801</v>
      </c>
      <c r="CB31" s="10">
        <v>602239.58848301345</v>
      </c>
      <c r="CC31" s="10">
        <v>0</v>
      </c>
      <c r="CD31" s="10">
        <v>70546.370911319289</v>
      </c>
      <c r="CE31" s="10">
        <v>162873.34621059496</v>
      </c>
      <c r="CF31" s="10">
        <v>229181.5278547717</v>
      </c>
      <c r="CG31" s="10">
        <v>158125.85639257837</v>
      </c>
      <c r="CH31" s="10">
        <v>360301.7615633934</v>
      </c>
      <c r="CI31" s="10">
        <v>411656.12655508542</v>
      </c>
      <c r="CJ31" s="10">
        <v>0</v>
      </c>
      <c r="CK31" s="10">
        <v>376563.72653077252</v>
      </c>
      <c r="CL31" s="10">
        <v>237190.62021537326</v>
      </c>
      <c r="CM31" s="10">
        <v>710108.96828713664</v>
      </c>
      <c r="CN31" s="10">
        <v>346812.41076650831</v>
      </c>
      <c r="CO31" s="10">
        <v>98113.20949815333</v>
      </c>
      <c r="CP31" s="10">
        <v>202062.75953428651</v>
      </c>
      <c r="CQ31" s="10">
        <v>782029.25111549965</v>
      </c>
      <c r="CR31" s="10">
        <v>38668.21540443485</v>
      </c>
      <c r="CS31" s="10">
        <v>165031.68574029033</v>
      </c>
      <c r="CT31" s="10">
        <v>40843.557391919647</v>
      </c>
      <c r="CU31" s="10">
        <v>168490.66175950415</v>
      </c>
      <c r="CV31" s="10">
        <v>0</v>
      </c>
      <c r="CW31" s="10">
        <v>1358116.7360629146</v>
      </c>
      <c r="CX31" s="10">
        <v>86221.213332720989</v>
      </c>
      <c r="CY31" s="10">
        <v>53850.792453336893</v>
      </c>
      <c r="CZ31" s="10">
        <v>1774418.0276007871</v>
      </c>
      <c r="DA31" s="10">
        <v>0</v>
      </c>
      <c r="DB31" s="10">
        <v>0</v>
      </c>
      <c r="DC31" s="10">
        <v>0</v>
      </c>
      <c r="DD31" s="10">
        <v>1118542.306942123</v>
      </c>
      <c r="DE31" s="10">
        <v>213483.21143798009</v>
      </c>
      <c r="DF31" s="10">
        <v>579220.22119831713</v>
      </c>
      <c r="DG31" s="10">
        <v>516696.94920212548</v>
      </c>
      <c r="DH31" s="10">
        <v>133905.88086593081</v>
      </c>
      <c r="DI31" s="10">
        <v>24054.527514299687</v>
      </c>
      <c r="DJ31" s="10">
        <v>137282.06210583361</v>
      </c>
      <c r="DK31" s="10">
        <v>45375.419483943973</v>
      </c>
      <c r="DL31" s="10">
        <v>38223.416818518162</v>
      </c>
      <c r="DM31" s="10">
        <v>715265.58971641632</v>
      </c>
      <c r="DN31" s="10">
        <v>1896232.1977457255</v>
      </c>
      <c r="DO31" s="10">
        <v>417005.76535895158</v>
      </c>
      <c r="DP31" s="10">
        <v>129783.25890184713</v>
      </c>
      <c r="DQ31" s="10">
        <v>507694.95743525919</v>
      </c>
      <c r="DR31" s="10">
        <v>16008.773981171747</v>
      </c>
      <c r="DS31" s="10">
        <v>206552.74001822196</v>
      </c>
      <c r="DT31" s="10">
        <v>712757.18063690921</v>
      </c>
      <c r="DU31" s="10">
        <v>11776.102013233398</v>
      </c>
      <c r="DV31" s="10">
        <v>671468.90922701475</v>
      </c>
      <c r="DW31" s="10">
        <v>70151.58522542374</v>
      </c>
      <c r="DX31" s="10">
        <v>192069.87385114245</v>
      </c>
      <c r="DY31" s="10">
        <v>46445.834625490388</v>
      </c>
      <c r="DZ31" s="10">
        <v>17947.110306342525</v>
      </c>
      <c r="EA31" s="10">
        <v>9302.2370773010934</v>
      </c>
      <c r="EB31" s="10">
        <v>60696.101217467382</v>
      </c>
      <c r="EC31" s="10">
        <v>185411.69379182934</v>
      </c>
      <c r="ED31" s="10">
        <v>198567.43354860216</v>
      </c>
      <c r="EE31" s="10">
        <v>483473.41543642641</v>
      </c>
      <c r="EF31" s="10">
        <v>342887.32786096015</v>
      </c>
      <c r="EG31" s="10">
        <v>19871.984219509784</v>
      </c>
      <c r="EH31" s="10">
        <v>43152.401103966717</v>
      </c>
      <c r="EI31" s="10">
        <v>58712.99545789796</v>
      </c>
      <c r="EJ31" s="10">
        <v>34784.499645959586</v>
      </c>
      <c r="EK31" s="10">
        <v>21338.175672119283</v>
      </c>
      <c r="EL31" s="10">
        <v>531745.42439297133</v>
      </c>
      <c r="EM31" s="10">
        <v>4048.3032556638163</v>
      </c>
      <c r="EN31" s="10">
        <v>701925.03582879365</v>
      </c>
      <c r="EO31" s="10">
        <f t="shared" si="9"/>
        <v>44318034.37008296</v>
      </c>
      <c r="EP31" s="10">
        <v>7288216.0632030666</v>
      </c>
      <c r="EQ31" s="10">
        <v>17745326.513113838</v>
      </c>
      <c r="ER31" s="10">
        <v>0</v>
      </c>
      <c r="ES31" s="10">
        <f t="shared" si="10"/>
        <v>25033542.576316904</v>
      </c>
      <c r="ET31" s="10">
        <v>0</v>
      </c>
      <c r="EU31" s="10">
        <v>912624.80252544337</v>
      </c>
      <c r="EV31" s="10">
        <f t="shared" si="11"/>
        <v>912624.80252544337</v>
      </c>
      <c r="EW31" s="10">
        <v>499022.56819891708</v>
      </c>
      <c r="EX31" s="11">
        <f t="shared" si="12"/>
        <v>26445189.947041262</v>
      </c>
      <c r="EY31" s="10">
        <v>728294.88557299576</v>
      </c>
      <c r="EZ31" s="10">
        <f t="shared" si="13"/>
        <v>70500546.263310358</v>
      </c>
      <c r="FA31" s="12">
        <v>465616.8317591399</v>
      </c>
      <c r="FD31" s="10">
        <v>0</v>
      </c>
      <c r="FE31" s="10">
        <v>167668.25222147495</v>
      </c>
    </row>
    <row r="32" spans="1:161" s="13" customFormat="1" ht="14.15" customHeight="1" x14ac:dyDescent="0.25">
      <c r="A32" s="23"/>
      <c r="B32" s="8" t="s">
        <v>34</v>
      </c>
      <c r="C32" s="9" t="s">
        <v>185</v>
      </c>
      <c r="D32" s="10">
        <f t="shared" si="4"/>
        <v>895.82524154291718</v>
      </c>
      <c r="E32" s="10">
        <f t="shared" si="14"/>
        <v>13.635857851749696</v>
      </c>
      <c r="F32" s="10">
        <v>6792.1052355588736</v>
      </c>
      <c r="G32" s="10">
        <v>709.75903868229807</v>
      </c>
      <c r="H32" s="10">
        <v>516.51828368768031</v>
      </c>
      <c r="I32" s="10">
        <v>99661.129894800193</v>
      </c>
      <c r="J32" s="10">
        <v>115602.69490440334</v>
      </c>
      <c r="K32" s="10">
        <v>8974.7609509605336</v>
      </c>
      <c r="L32" s="10">
        <v>17001.975029051966</v>
      </c>
      <c r="M32" s="10">
        <v>77320.34373877394</v>
      </c>
      <c r="N32" s="10">
        <v>8862.2698202338743</v>
      </c>
      <c r="O32" s="10">
        <v>10032.729259039141</v>
      </c>
      <c r="P32" s="10">
        <v>81437.215989505727</v>
      </c>
      <c r="Q32" s="10">
        <v>47187.469578388038</v>
      </c>
      <c r="R32" s="10">
        <f t="shared" si="6"/>
        <v>85130.60600250581</v>
      </c>
      <c r="S32" s="10">
        <f t="shared" si="15"/>
        <v>6594.5855187898769</v>
      </c>
      <c r="T32" s="10">
        <v>6232.4100280184448</v>
      </c>
      <c r="U32" s="10">
        <v>15348.216216529285</v>
      </c>
      <c r="V32" s="10">
        <v>3247.280953924208</v>
      </c>
      <c r="W32" s="10">
        <v>205874.42930925643</v>
      </c>
      <c r="X32" s="10">
        <v>11375.456229768179</v>
      </c>
      <c r="Y32" s="10">
        <v>18158.495338837649</v>
      </c>
      <c r="Z32" s="10">
        <v>8810.5504346968555</v>
      </c>
      <c r="AA32" s="10">
        <v>29913.871345985073</v>
      </c>
      <c r="AB32" s="10">
        <v>82561.006267303761</v>
      </c>
      <c r="AC32" s="10">
        <v>34797.112886829142</v>
      </c>
      <c r="AD32" s="10">
        <v>512.53462351505016</v>
      </c>
      <c r="AE32" s="10">
        <v>99472383.180154979</v>
      </c>
      <c r="AF32" s="10">
        <v>1506400.6723023606</v>
      </c>
      <c r="AG32" s="10">
        <v>585002.24601944478</v>
      </c>
      <c r="AH32" s="10">
        <v>10184778.972102145</v>
      </c>
      <c r="AI32" s="10">
        <v>15163672.032337304</v>
      </c>
      <c r="AJ32" s="10">
        <v>60754689.971985884</v>
      </c>
      <c r="AK32" s="10">
        <v>2977853.1189433187</v>
      </c>
      <c r="AL32" s="10">
        <v>5092758.5253127953</v>
      </c>
      <c r="AM32" s="10">
        <v>234349.8021208795</v>
      </c>
      <c r="AN32" s="10">
        <v>1821464.5048155363</v>
      </c>
      <c r="AO32" s="10">
        <v>203511.87473919374</v>
      </c>
      <c r="AP32" s="10">
        <v>83627.235880584311</v>
      </c>
      <c r="AQ32" s="10">
        <v>7133063.3452975741</v>
      </c>
      <c r="AR32" s="10">
        <v>2969.9263642911828</v>
      </c>
      <c r="AS32" s="10">
        <v>11361.798539477155</v>
      </c>
      <c r="AT32" s="10">
        <v>219015.33419840928</v>
      </c>
      <c r="AU32" s="10">
        <v>112530.18889180051</v>
      </c>
      <c r="AV32" s="10">
        <v>62290.898060438936</v>
      </c>
      <c r="AW32" s="10">
        <v>108812.26090066292</v>
      </c>
      <c r="AX32" s="10">
        <v>130158.28356400404</v>
      </c>
      <c r="AY32" s="10">
        <v>325922.49418284395</v>
      </c>
      <c r="AZ32" s="10">
        <v>171004.13041837752</v>
      </c>
      <c r="BA32" s="10">
        <v>2062747.3527806923</v>
      </c>
      <c r="BB32" s="10">
        <v>1104778.9999608551</v>
      </c>
      <c r="BC32" s="10">
        <v>1838985.7509662656</v>
      </c>
      <c r="BD32" s="10">
        <v>6926786.7112875264</v>
      </c>
      <c r="BE32" s="10">
        <v>491721.44128101331</v>
      </c>
      <c r="BF32" s="10">
        <v>72414.478535585658</v>
      </c>
      <c r="BG32" s="10">
        <v>215808.04643475043</v>
      </c>
      <c r="BH32" s="10">
        <v>416630.84343831643</v>
      </c>
      <c r="BI32" s="10">
        <v>98944.034372990427</v>
      </c>
      <c r="BJ32" s="10">
        <v>90653.339055431657</v>
      </c>
      <c r="BK32" s="10">
        <v>352641.8646477618</v>
      </c>
      <c r="BL32" s="10">
        <v>58790.319173342272</v>
      </c>
      <c r="BM32" s="10">
        <v>125798.0568630874</v>
      </c>
      <c r="BN32" s="10">
        <v>4367.1001713837468</v>
      </c>
      <c r="BO32" s="10">
        <v>153702.6376866755</v>
      </c>
      <c r="BP32" s="10">
        <v>186205.59418142011</v>
      </c>
      <c r="BQ32" s="10">
        <v>399241.50983481685</v>
      </c>
      <c r="BR32" s="10">
        <v>32575.384521835153</v>
      </c>
      <c r="BS32" s="10">
        <v>24365.928293333447</v>
      </c>
      <c r="BT32" s="10">
        <v>16637.959680192271</v>
      </c>
      <c r="BU32" s="10">
        <v>19818.574507836071</v>
      </c>
      <c r="BV32" s="10">
        <v>9692.0560242869851</v>
      </c>
      <c r="BW32" s="10">
        <v>102462.28507059759</v>
      </c>
      <c r="BX32" s="10">
        <v>200213.6649988945</v>
      </c>
      <c r="BY32" s="10">
        <v>9847.5521499231636</v>
      </c>
      <c r="BZ32" s="10">
        <v>3603.7818090335372</v>
      </c>
      <c r="CA32" s="10">
        <v>288041.52378004557</v>
      </c>
      <c r="CB32" s="10">
        <v>72535.584409324569</v>
      </c>
      <c r="CC32" s="10">
        <v>664728.04628910311</v>
      </c>
      <c r="CD32" s="10">
        <v>5231.2199811685105</v>
      </c>
      <c r="CE32" s="10">
        <v>33346.95679770346</v>
      </c>
      <c r="CF32" s="10">
        <v>109342.96024141579</v>
      </c>
      <c r="CG32" s="10">
        <v>14994.153087616542</v>
      </c>
      <c r="CH32" s="10">
        <v>26938.599295465247</v>
      </c>
      <c r="CI32" s="10">
        <v>74258.416004201936</v>
      </c>
      <c r="CJ32" s="10">
        <v>13401.635885704187</v>
      </c>
      <c r="CK32" s="10">
        <v>220967.61388680447</v>
      </c>
      <c r="CL32" s="10">
        <v>17682.118958626736</v>
      </c>
      <c r="CM32" s="10">
        <v>11939.113053706009</v>
      </c>
      <c r="CN32" s="10">
        <v>8332.710379333108</v>
      </c>
      <c r="CO32" s="10">
        <v>17099.21830752262</v>
      </c>
      <c r="CP32" s="10">
        <v>37943.533629493453</v>
      </c>
      <c r="CQ32" s="10">
        <v>77765.962893569798</v>
      </c>
      <c r="CR32" s="10">
        <v>19992.522447683732</v>
      </c>
      <c r="CS32" s="10">
        <v>10589.768573021709</v>
      </c>
      <c r="CT32" s="10">
        <v>1965820.8484890249</v>
      </c>
      <c r="CU32" s="10">
        <v>223208.32856915658</v>
      </c>
      <c r="CV32" s="10">
        <v>490.33153980645284</v>
      </c>
      <c r="CW32" s="10">
        <v>2135.0129016296587</v>
      </c>
      <c r="CX32" s="10">
        <v>4.648944970571625</v>
      </c>
      <c r="CY32" s="10">
        <v>229.50365907578416</v>
      </c>
      <c r="CZ32" s="10">
        <v>95392.003917444978</v>
      </c>
      <c r="DA32" s="10">
        <v>5447.8108290257524</v>
      </c>
      <c r="DB32" s="10">
        <v>904.12342988607111</v>
      </c>
      <c r="DC32" s="10">
        <v>635.50715357625836</v>
      </c>
      <c r="DD32" s="10">
        <v>34420.56627326848</v>
      </c>
      <c r="DE32" s="10">
        <v>26915.386794996779</v>
      </c>
      <c r="DF32" s="10">
        <v>1026.0821280868533</v>
      </c>
      <c r="DG32" s="10">
        <v>0</v>
      </c>
      <c r="DH32" s="10">
        <v>15.379061065381407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109546.61667492232</v>
      </c>
      <c r="DX32" s="10">
        <v>6862.4198026885933</v>
      </c>
      <c r="DY32" s="10">
        <v>1978.8721701023408</v>
      </c>
      <c r="DZ32" s="10">
        <v>18810.065949214666</v>
      </c>
      <c r="EA32" s="10">
        <v>27600.560233023985</v>
      </c>
      <c r="EB32" s="10">
        <v>172376.12533486931</v>
      </c>
      <c r="EC32" s="10">
        <v>92334.04878878966</v>
      </c>
      <c r="ED32" s="10">
        <v>158875.83031068</v>
      </c>
      <c r="EE32" s="10">
        <v>290102.06719536369</v>
      </c>
      <c r="EF32" s="10">
        <v>2325193.1719431388</v>
      </c>
      <c r="EG32" s="10">
        <v>1580.7787458231451</v>
      </c>
      <c r="EH32" s="10">
        <v>43820.981227895725</v>
      </c>
      <c r="EI32" s="10">
        <v>34439.112582457972</v>
      </c>
      <c r="EJ32" s="10">
        <v>25637.442830867989</v>
      </c>
      <c r="EK32" s="10">
        <v>1079.256973692736</v>
      </c>
      <c r="EL32" s="10">
        <v>29308.218665050994</v>
      </c>
      <c r="EM32" s="10">
        <v>1590.2334379574424</v>
      </c>
      <c r="EN32" s="10">
        <v>1541191.4627059698</v>
      </c>
      <c r="EO32" s="10">
        <f t="shared" si="9"/>
        <v>231324725.51000375</v>
      </c>
      <c r="EP32" s="10">
        <v>393613.22826223419</v>
      </c>
      <c r="EQ32" s="10">
        <v>378440.73954060348</v>
      </c>
      <c r="ER32" s="10">
        <v>0</v>
      </c>
      <c r="ES32" s="10">
        <f t="shared" si="10"/>
        <v>772053.96780283772</v>
      </c>
      <c r="ET32" s="10">
        <v>0</v>
      </c>
      <c r="EU32" s="10">
        <v>979179.55085803056</v>
      </c>
      <c r="EV32" s="10">
        <f t="shared" si="11"/>
        <v>979179.55085803056</v>
      </c>
      <c r="EW32" s="10">
        <v>20671331.039425086</v>
      </c>
      <c r="EX32" s="11">
        <f t="shared" si="12"/>
        <v>22422564.558085956</v>
      </c>
      <c r="EY32" s="10">
        <v>5336092.6908999998</v>
      </c>
      <c r="EZ32" s="10">
        <f t="shared" si="13"/>
        <v>251616438.23309025</v>
      </c>
      <c r="FA32" s="12">
        <v>3205240.8559005558</v>
      </c>
      <c r="FD32" s="10">
        <v>909.46109939466692</v>
      </c>
      <c r="FE32" s="10">
        <v>91725.191521295681</v>
      </c>
    </row>
    <row r="33" spans="1:161" s="13" customFormat="1" ht="14.15" customHeight="1" x14ac:dyDescent="0.25">
      <c r="A33" s="23"/>
      <c r="B33" s="8" t="s">
        <v>35</v>
      </c>
      <c r="C33" s="9" t="s">
        <v>186</v>
      </c>
      <c r="D33" s="10">
        <f t="shared" si="4"/>
        <v>0</v>
      </c>
      <c r="E33" s="10">
        <f t="shared" si="14"/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f t="shared" si="6"/>
        <v>0</v>
      </c>
      <c r="S33" s="10">
        <f t="shared" si="15"/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1971352.3751366562</v>
      </c>
      <c r="AF33" s="10">
        <v>3845913.3596349908</v>
      </c>
      <c r="AG33" s="10">
        <v>312690.53571468563</v>
      </c>
      <c r="AH33" s="10">
        <v>1702412.682922499</v>
      </c>
      <c r="AI33" s="10">
        <v>2132931.7858488136</v>
      </c>
      <c r="AJ33" s="10">
        <v>9144357.4976959527</v>
      </c>
      <c r="AK33" s="10">
        <v>442679.0962058907</v>
      </c>
      <c r="AL33" s="10">
        <v>104600.55821399084</v>
      </c>
      <c r="AM33" s="10">
        <v>159.03731383721168</v>
      </c>
      <c r="AN33" s="10">
        <v>1270.9239747425952</v>
      </c>
      <c r="AO33" s="10">
        <v>15523.953748340118</v>
      </c>
      <c r="AP33" s="10">
        <v>47051.224288649239</v>
      </c>
      <c r="AQ33" s="10">
        <v>1254400.5290296928</v>
      </c>
      <c r="AR33" s="10">
        <v>56910.197993232803</v>
      </c>
      <c r="AS33" s="10">
        <v>0</v>
      </c>
      <c r="AT33" s="10">
        <v>3755.7854519913112</v>
      </c>
      <c r="AU33" s="10">
        <v>380.45774253815546</v>
      </c>
      <c r="AV33" s="10">
        <v>0</v>
      </c>
      <c r="AW33" s="10">
        <v>0</v>
      </c>
      <c r="AX33" s="10">
        <v>4.1417154614295314E-2</v>
      </c>
      <c r="AY33" s="10">
        <v>80.778595630219357</v>
      </c>
      <c r="AZ33" s="10">
        <v>1.0466996124543753E-2</v>
      </c>
      <c r="BA33" s="10">
        <v>89.470515191634775</v>
      </c>
      <c r="BB33" s="10">
        <v>270.30667461411139</v>
      </c>
      <c r="BC33" s="10">
        <v>329.38292265683771</v>
      </c>
      <c r="BD33" s="10">
        <v>80207.421007312907</v>
      </c>
      <c r="BE33" s="10">
        <v>0</v>
      </c>
      <c r="BF33" s="10">
        <v>0</v>
      </c>
      <c r="BG33" s="10">
        <v>2237.39492617518</v>
      </c>
      <c r="BH33" s="10">
        <v>0</v>
      </c>
      <c r="BI33" s="10">
        <v>11.486806990712537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374.9474777516599</v>
      </c>
      <c r="BP33" s="10">
        <v>26460.441631806207</v>
      </c>
      <c r="BQ33" s="10">
        <v>9752.905262245069</v>
      </c>
      <c r="BR33" s="10">
        <v>806.0203394381457</v>
      </c>
      <c r="BS33" s="10">
        <v>8.9237939676002416</v>
      </c>
      <c r="BT33" s="10">
        <v>38.33844557830453</v>
      </c>
      <c r="BU33" s="10">
        <v>0</v>
      </c>
      <c r="BV33" s="10">
        <v>0</v>
      </c>
      <c r="BW33" s="10">
        <v>3562.0763926157692</v>
      </c>
      <c r="BX33" s="10">
        <v>1200.6437268190871</v>
      </c>
      <c r="BY33" s="10">
        <v>626.35013357426794</v>
      </c>
      <c r="BZ33" s="10">
        <v>3176.4077542523073</v>
      </c>
      <c r="CA33" s="10">
        <v>45841.322285954237</v>
      </c>
      <c r="CB33" s="10">
        <v>17926.178177805079</v>
      </c>
      <c r="CC33" s="10">
        <v>533621.34563936573</v>
      </c>
      <c r="CD33" s="10">
        <v>27.626823261310115</v>
      </c>
      <c r="CE33" s="10">
        <v>0</v>
      </c>
      <c r="CF33" s="10">
        <v>0.31850698126829247</v>
      </c>
      <c r="CG33" s="10">
        <v>982.56952297928558</v>
      </c>
      <c r="CH33" s="10">
        <v>0</v>
      </c>
      <c r="CI33" s="10">
        <v>8172.3273634966663</v>
      </c>
      <c r="CJ33" s="10">
        <v>0</v>
      </c>
      <c r="CK33" s="10">
        <v>6.3389004930981185</v>
      </c>
      <c r="CL33" s="10">
        <v>41.791588026265181</v>
      </c>
      <c r="CM33" s="10">
        <v>104.49604910995082</v>
      </c>
      <c r="CN33" s="10">
        <v>0.32234640349236482</v>
      </c>
      <c r="CO33" s="10">
        <v>0</v>
      </c>
      <c r="CP33" s="10">
        <v>1160.8235560030605</v>
      </c>
      <c r="CQ33" s="10">
        <v>331.38595104524973</v>
      </c>
      <c r="CR33" s="10">
        <v>251.91323199582217</v>
      </c>
      <c r="CS33" s="10">
        <v>13149.188668364284</v>
      </c>
      <c r="CT33" s="10">
        <v>35716.171319852117</v>
      </c>
      <c r="CU33" s="10">
        <v>327.02970015643837</v>
      </c>
      <c r="CV33" s="10">
        <v>5184.3117391355954</v>
      </c>
      <c r="CW33" s="10">
        <v>162.20932848222594</v>
      </c>
      <c r="CX33" s="10">
        <v>0</v>
      </c>
      <c r="CY33" s="10">
        <v>0</v>
      </c>
      <c r="CZ33" s="10">
        <v>11128.71175705498</v>
      </c>
      <c r="DA33" s="10">
        <v>4426.6517736951337</v>
      </c>
      <c r="DB33" s="10">
        <v>1632.1937175011283</v>
      </c>
      <c r="DC33" s="10">
        <v>1263.2399704036859</v>
      </c>
      <c r="DD33" s="10">
        <v>2006.2066605738482</v>
      </c>
      <c r="DE33" s="10">
        <v>1199.8685990226845</v>
      </c>
      <c r="DF33" s="10">
        <v>0</v>
      </c>
      <c r="DG33" s="10">
        <v>0</v>
      </c>
      <c r="DH33" s="10">
        <v>0.27462500024183684</v>
      </c>
      <c r="DI33" s="10">
        <v>0</v>
      </c>
      <c r="DJ33" s="10">
        <v>0</v>
      </c>
      <c r="DK33" s="10">
        <v>10971.230655298117</v>
      </c>
      <c r="DL33" s="10">
        <v>0</v>
      </c>
      <c r="DM33" s="10">
        <v>9215.2116076291877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418.02803218798016</v>
      </c>
      <c r="DU33" s="10">
        <v>2947.8987889027208</v>
      </c>
      <c r="DV33" s="10">
        <v>106079.37523028643</v>
      </c>
      <c r="DW33" s="10">
        <v>458366.2326112265</v>
      </c>
      <c r="DX33" s="10">
        <v>16637.871800341632</v>
      </c>
      <c r="DY33" s="10">
        <v>9517.2404198708027</v>
      </c>
      <c r="DZ33" s="10">
        <v>196.38075095104656</v>
      </c>
      <c r="EA33" s="10">
        <v>2017.5511405888055</v>
      </c>
      <c r="EB33" s="10">
        <v>12555.723987935698</v>
      </c>
      <c r="EC33" s="10">
        <v>152.14871334710688</v>
      </c>
      <c r="ED33" s="10">
        <v>11657.914144605294</v>
      </c>
      <c r="EE33" s="10">
        <v>157958.98454598573</v>
      </c>
      <c r="EF33" s="10">
        <v>16369.278466384803</v>
      </c>
      <c r="EG33" s="10">
        <v>146.09624892858588</v>
      </c>
      <c r="EH33" s="10">
        <v>0</v>
      </c>
      <c r="EI33" s="10">
        <v>30158.679710244571</v>
      </c>
      <c r="EJ33" s="10">
        <v>49173.976870666775</v>
      </c>
      <c r="EK33" s="10">
        <v>118.20695997845172</v>
      </c>
      <c r="EL33" s="10">
        <v>12640.211250446375</v>
      </c>
      <c r="EM33" s="10">
        <v>194.07193707427371</v>
      </c>
      <c r="EN33" s="10">
        <v>31595.434544953307</v>
      </c>
      <c r="EO33" s="10">
        <f t="shared" si="9"/>
        <v>22789375.915427279</v>
      </c>
      <c r="EP33" s="10">
        <v>32142.203108666876</v>
      </c>
      <c r="EQ33" s="10">
        <v>21984.55869738161</v>
      </c>
      <c r="ER33" s="10">
        <v>0</v>
      </c>
      <c r="ES33" s="10">
        <f t="shared" si="10"/>
        <v>54126.761806048482</v>
      </c>
      <c r="ET33" s="10">
        <v>0</v>
      </c>
      <c r="EU33" s="10">
        <v>406897.07704083098</v>
      </c>
      <c r="EV33" s="10">
        <f t="shared" si="11"/>
        <v>406897.07704083098</v>
      </c>
      <c r="EW33" s="10">
        <v>1427544.6030587878</v>
      </c>
      <c r="EX33" s="11">
        <f t="shared" si="12"/>
        <v>1888568.4419056671</v>
      </c>
      <c r="EY33" s="10">
        <v>322171.38380625</v>
      </c>
      <c r="EZ33" s="10">
        <f t="shared" si="13"/>
        <v>24794065.099577919</v>
      </c>
      <c r="FA33" s="12">
        <v>438292.12605122477</v>
      </c>
      <c r="FD33" s="10">
        <v>0</v>
      </c>
      <c r="FE33" s="10">
        <v>0</v>
      </c>
    </row>
    <row r="34" spans="1:161" s="13" customFormat="1" ht="14.15" customHeight="1" x14ac:dyDescent="0.25">
      <c r="A34" s="23"/>
      <c r="B34" s="8" t="s">
        <v>36</v>
      </c>
      <c r="C34" s="9" t="s">
        <v>187</v>
      </c>
      <c r="D34" s="10">
        <f t="shared" si="4"/>
        <v>0</v>
      </c>
      <c r="E34" s="10">
        <f t="shared" si="14"/>
        <v>0</v>
      </c>
      <c r="F34" s="10">
        <v>0</v>
      </c>
      <c r="G34" s="10">
        <v>0</v>
      </c>
      <c r="H34" s="10">
        <v>0</v>
      </c>
      <c r="I34" s="10">
        <v>0</v>
      </c>
      <c r="J34" s="10">
        <v>5618.3414045176833</v>
      </c>
      <c r="K34" s="10">
        <v>151.86103369278288</v>
      </c>
      <c r="L34" s="10">
        <v>8986.3817182617258</v>
      </c>
      <c r="M34" s="10">
        <v>2593.9715859463277</v>
      </c>
      <c r="N34" s="10">
        <v>3413.8613750397585</v>
      </c>
      <c r="O34" s="10">
        <v>64.576043564366287</v>
      </c>
      <c r="P34" s="10">
        <v>3228.3245987689679</v>
      </c>
      <c r="Q34" s="10">
        <v>3266.4493683655232</v>
      </c>
      <c r="R34" s="10">
        <f t="shared" si="6"/>
        <v>1821.863993438986</v>
      </c>
      <c r="S34" s="10">
        <f t="shared" si="15"/>
        <v>141.12947707647928</v>
      </c>
      <c r="T34" s="10">
        <v>125.78430714753581</v>
      </c>
      <c r="U34" s="10">
        <v>3464.4116724742535</v>
      </c>
      <c r="V34" s="10">
        <v>3031.8806183477695</v>
      </c>
      <c r="W34" s="10">
        <v>4195.2059028293661</v>
      </c>
      <c r="X34" s="10">
        <v>24.396853653957322</v>
      </c>
      <c r="Y34" s="10">
        <v>19.07281856787078</v>
      </c>
      <c r="Z34" s="10">
        <v>37.309381431120059</v>
      </c>
      <c r="AA34" s="10">
        <v>57.783882723482755</v>
      </c>
      <c r="AB34" s="10">
        <v>4043.8399985289798</v>
      </c>
      <c r="AC34" s="10">
        <v>3352.3098323924942</v>
      </c>
      <c r="AD34" s="10">
        <v>375.85233944106687</v>
      </c>
      <c r="AE34" s="10">
        <v>1908072.5056762788</v>
      </c>
      <c r="AF34" s="10">
        <v>83967.417581601374</v>
      </c>
      <c r="AG34" s="10">
        <v>3989198.9664464272</v>
      </c>
      <c r="AH34" s="10">
        <v>265089.17063718522</v>
      </c>
      <c r="AI34" s="10">
        <v>632807.90442498145</v>
      </c>
      <c r="AJ34" s="10">
        <v>8354318.0046463851</v>
      </c>
      <c r="AK34" s="10">
        <v>80019.80022352704</v>
      </c>
      <c r="AL34" s="10">
        <v>197092.40239559405</v>
      </c>
      <c r="AM34" s="10">
        <v>2415.902946055035</v>
      </c>
      <c r="AN34" s="10">
        <v>35714.091000426386</v>
      </c>
      <c r="AO34" s="10">
        <v>2706.0961648059365</v>
      </c>
      <c r="AP34" s="10">
        <v>316.76402069397631</v>
      </c>
      <c r="AQ34" s="10">
        <v>936938.66674153949</v>
      </c>
      <c r="AR34" s="10">
        <v>114.42404248986865</v>
      </c>
      <c r="AS34" s="10">
        <v>2.7319600930941181</v>
      </c>
      <c r="AT34" s="10">
        <v>4766.8869108109111</v>
      </c>
      <c r="AU34" s="10">
        <v>2603.6873440417348</v>
      </c>
      <c r="AV34" s="10">
        <v>1400.0354894730144</v>
      </c>
      <c r="AW34" s="10">
        <v>2048.7577499453932</v>
      </c>
      <c r="AX34" s="10">
        <v>2202.2889707913005</v>
      </c>
      <c r="AY34" s="10">
        <v>4018.7397012051447</v>
      </c>
      <c r="AZ34" s="10">
        <v>4529.509872674591</v>
      </c>
      <c r="BA34" s="10">
        <v>11615.125262042355</v>
      </c>
      <c r="BB34" s="10">
        <v>6370.3034104117132</v>
      </c>
      <c r="BC34" s="10">
        <v>17522.639996418282</v>
      </c>
      <c r="BD34" s="10">
        <v>34770.719479641906</v>
      </c>
      <c r="BE34" s="10">
        <v>28504.320877736383</v>
      </c>
      <c r="BF34" s="10">
        <v>3838.845877889577</v>
      </c>
      <c r="BG34" s="10">
        <v>30971.367188274373</v>
      </c>
      <c r="BH34" s="10">
        <v>15059.57750990796</v>
      </c>
      <c r="BI34" s="10">
        <v>5234.9049298934233</v>
      </c>
      <c r="BJ34" s="10">
        <v>4846.6003794304934</v>
      </c>
      <c r="BK34" s="10">
        <v>4958.5680396359394</v>
      </c>
      <c r="BL34" s="10">
        <v>4233.6301507779417</v>
      </c>
      <c r="BM34" s="10">
        <v>14026.04230590818</v>
      </c>
      <c r="BN34" s="10">
        <v>483.24283132509106</v>
      </c>
      <c r="BO34" s="10">
        <v>1287.5250742656672</v>
      </c>
      <c r="BP34" s="10">
        <v>1038.8651568157852</v>
      </c>
      <c r="BQ34" s="10">
        <v>239674.8128453668</v>
      </c>
      <c r="BR34" s="10">
        <v>1495.9544935514498</v>
      </c>
      <c r="BS34" s="10">
        <v>3028.4451996760581</v>
      </c>
      <c r="BT34" s="10">
        <v>3152.5953611797831</v>
      </c>
      <c r="BU34" s="10">
        <v>4369.7049987609671</v>
      </c>
      <c r="BV34" s="10">
        <v>144.35346952650636</v>
      </c>
      <c r="BW34" s="10">
        <v>17146.625825601983</v>
      </c>
      <c r="BX34" s="10">
        <v>883.7599892985088</v>
      </c>
      <c r="BY34" s="10">
        <v>695.00324761111506</v>
      </c>
      <c r="BZ34" s="10">
        <v>288.6796045011032</v>
      </c>
      <c r="CA34" s="10">
        <v>3082.8587088893173</v>
      </c>
      <c r="CB34" s="10">
        <v>9601.1489211621047</v>
      </c>
      <c r="CC34" s="10">
        <v>760.72737493578757</v>
      </c>
      <c r="CD34" s="10">
        <v>5341.7336387871137</v>
      </c>
      <c r="CE34" s="10">
        <v>251.83592297791461</v>
      </c>
      <c r="CF34" s="10">
        <v>316.42470187577192</v>
      </c>
      <c r="CG34" s="10">
        <v>938.39376243756692</v>
      </c>
      <c r="CH34" s="10">
        <v>1822.7037687313468</v>
      </c>
      <c r="CI34" s="10">
        <v>2695.5023696697162</v>
      </c>
      <c r="CJ34" s="10">
        <v>782.50172587707459</v>
      </c>
      <c r="CK34" s="10">
        <v>13341.21912087206</v>
      </c>
      <c r="CL34" s="10">
        <v>1148.3269301007608</v>
      </c>
      <c r="CM34" s="10">
        <v>48.544077635194185</v>
      </c>
      <c r="CN34" s="10">
        <v>41.076312266074268</v>
      </c>
      <c r="CO34" s="10">
        <v>83.519486699402677</v>
      </c>
      <c r="CP34" s="10">
        <v>24.718569562918937</v>
      </c>
      <c r="CQ34" s="10">
        <v>190.71388690752883</v>
      </c>
      <c r="CR34" s="10">
        <v>23.230811494504007</v>
      </c>
      <c r="CS34" s="10">
        <v>33.846322873265173</v>
      </c>
      <c r="CT34" s="10">
        <v>17500.887052696911</v>
      </c>
      <c r="CU34" s="10">
        <v>0</v>
      </c>
      <c r="CV34" s="10">
        <v>937.92389869300507</v>
      </c>
      <c r="CW34" s="10">
        <v>26.342712549539154</v>
      </c>
      <c r="CX34" s="10">
        <v>0</v>
      </c>
      <c r="CY34" s="10">
        <v>3.6281459999232171</v>
      </c>
      <c r="CZ34" s="10">
        <v>24605.873540009194</v>
      </c>
      <c r="DA34" s="10">
        <v>9169.5713854811493</v>
      </c>
      <c r="DB34" s="10">
        <v>3306.7982777886568</v>
      </c>
      <c r="DC34" s="10">
        <v>2771.3938993365055</v>
      </c>
      <c r="DD34" s="10">
        <v>93356.820326882851</v>
      </c>
      <c r="DE34" s="10">
        <v>630.22976142465563</v>
      </c>
      <c r="DF34" s="10">
        <v>0</v>
      </c>
      <c r="DG34" s="10">
        <v>9.262950409498559E-3</v>
      </c>
      <c r="DH34" s="10">
        <v>0</v>
      </c>
      <c r="DI34" s="10">
        <v>0</v>
      </c>
      <c r="DJ34" s="10">
        <v>0</v>
      </c>
      <c r="DK34" s="10">
        <v>4020.2720769905009</v>
      </c>
      <c r="DL34" s="10">
        <v>25.586956170456684</v>
      </c>
      <c r="DM34" s="10">
        <v>54.775104253373065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73.260063018678352</v>
      </c>
      <c r="DU34" s="10">
        <v>3018.1490181249419</v>
      </c>
      <c r="DV34" s="10">
        <v>9964.2827371904168</v>
      </c>
      <c r="DW34" s="10">
        <v>40186.233759439579</v>
      </c>
      <c r="DX34" s="10">
        <v>3119.5913891768805</v>
      </c>
      <c r="DY34" s="10">
        <v>943.85010443125111</v>
      </c>
      <c r="DZ34" s="10">
        <v>85.614497214502748</v>
      </c>
      <c r="EA34" s="10">
        <v>0</v>
      </c>
      <c r="EB34" s="10">
        <v>0</v>
      </c>
      <c r="EC34" s="10">
        <v>49895.260018685454</v>
      </c>
      <c r="ED34" s="10">
        <v>9374.5411457502414</v>
      </c>
      <c r="EE34" s="10">
        <v>13239.602780052548</v>
      </c>
      <c r="EF34" s="10">
        <v>1078.7218952975404</v>
      </c>
      <c r="EG34" s="10">
        <v>9.4656651231964144</v>
      </c>
      <c r="EH34" s="10">
        <v>0</v>
      </c>
      <c r="EI34" s="10">
        <v>10417.597920024125</v>
      </c>
      <c r="EJ34" s="10">
        <v>8225.3634268797396</v>
      </c>
      <c r="EK34" s="10">
        <v>0</v>
      </c>
      <c r="EL34" s="10">
        <v>0</v>
      </c>
      <c r="EM34" s="10">
        <v>8.5233506662472518</v>
      </c>
      <c r="EN34" s="10">
        <v>21452.188287408677</v>
      </c>
      <c r="EO34" s="10">
        <f t="shared" si="9"/>
        <v>17382032.961532153</v>
      </c>
      <c r="EP34" s="10">
        <v>23217.691826042115</v>
      </c>
      <c r="EQ34" s="10">
        <v>36479.360010499448</v>
      </c>
      <c r="ER34" s="10">
        <v>0</v>
      </c>
      <c r="ES34" s="10">
        <f t="shared" si="10"/>
        <v>59697.051836541563</v>
      </c>
      <c r="ET34" s="10">
        <v>0</v>
      </c>
      <c r="EU34" s="10">
        <v>-30950.912860687</v>
      </c>
      <c r="EV34" s="10">
        <f t="shared" si="11"/>
        <v>-30950.912860687</v>
      </c>
      <c r="EW34" s="10">
        <v>1611206.0538134507</v>
      </c>
      <c r="EX34" s="11">
        <f t="shared" si="12"/>
        <v>1639952.1927893052</v>
      </c>
      <c r="EY34" s="10">
        <v>370290.95520625002</v>
      </c>
      <c r="EZ34" s="10">
        <f t="shared" si="13"/>
        <v>19014861.00728292</v>
      </c>
      <c r="FA34" s="12">
        <v>363166.8081677109</v>
      </c>
      <c r="FD34" s="10">
        <v>0</v>
      </c>
      <c r="FE34" s="10">
        <v>1962.9934705154651</v>
      </c>
    </row>
    <row r="35" spans="1:161" s="13" customFormat="1" ht="14.15" customHeight="1" x14ac:dyDescent="0.25">
      <c r="A35" s="23"/>
      <c r="B35" s="8" t="s">
        <v>309</v>
      </c>
      <c r="C35" s="9" t="s">
        <v>188</v>
      </c>
      <c r="D35" s="10">
        <f t="shared" si="4"/>
        <v>1216.0610867962064</v>
      </c>
      <c r="E35" s="10">
        <f t="shared" si="14"/>
        <v>18.510347051660865</v>
      </c>
      <c r="F35" s="10">
        <v>5464.8862232196952</v>
      </c>
      <c r="G35" s="10">
        <v>934.51244805634974</v>
      </c>
      <c r="H35" s="10">
        <v>58.371917597932999</v>
      </c>
      <c r="I35" s="10">
        <v>12411.044806269747</v>
      </c>
      <c r="J35" s="10">
        <v>3300.658572053906</v>
      </c>
      <c r="K35" s="10">
        <v>631.91618886354547</v>
      </c>
      <c r="L35" s="10">
        <v>1005.8424336350034</v>
      </c>
      <c r="M35" s="10">
        <v>11744.690859455612</v>
      </c>
      <c r="N35" s="10">
        <v>413.83879345614503</v>
      </c>
      <c r="O35" s="10">
        <v>215.58718253069893</v>
      </c>
      <c r="P35" s="10">
        <v>479.38659956335653</v>
      </c>
      <c r="Q35" s="10">
        <v>633.12792969700558</v>
      </c>
      <c r="R35" s="10">
        <f t="shared" si="6"/>
        <v>287.37310396880343</v>
      </c>
      <c r="S35" s="10">
        <f t="shared" si="15"/>
        <v>22.261165506875241</v>
      </c>
      <c r="T35" s="10">
        <v>38.407710007523221</v>
      </c>
      <c r="U35" s="10">
        <v>3738.625467970553</v>
      </c>
      <c r="V35" s="10">
        <v>758.40747673004557</v>
      </c>
      <c r="W35" s="10">
        <v>624.16591469236857</v>
      </c>
      <c r="X35" s="10">
        <v>498.11305976216812</v>
      </c>
      <c r="Y35" s="10">
        <v>1438.5532067297302</v>
      </c>
      <c r="Z35" s="10">
        <v>485.64191145450371</v>
      </c>
      <c r="AA35" s="10">
        <v>4963.5690603203293</v>
      </c>
      <c r="AB35" s="10">
        <v>1430.5002124938551</v>
      </c>
      <c r="AC35" s="10">
        <v>1166.4463462519514</v>
      </c>
      <c r="AD35" s="10">
        <v>1067.5500279389851</v>
      </c>
      <c r="AE35" s="10">
        <v>95624.401624972859</v>
      </c>
      <c r="AF35" s="10">
        <v>84821.859462731867</v>
      </c>
      <c r="AG35" s="10">
        <v>113402.56710057831</v>
      </c>
      <c r="AH35" s="10">
        <v>2942021.2132248026</v>
      </c>
      <c r="AI35" s="10">
        <v>2036790.8950452837</v>
      </c>
      <c r="AJ35" s="10">
        <v>11419614.335031154</v>
      </c>
      <c r="AK35" s="10">
        <v>633758.84417548426</v>
      </c>
      <c r="AL35" s="10">
        <v>719090.64748885296</v>
      </c>
      <c r="AM35" s="10">
        <v>4157.186752848268</v>
      </c>
      <c r="AN35" s="10">
        <v>76425.034802805312</v>
      </c>
      <c r="AO35" s="10">
        <v>1305.2759299347981</v>
      </c>
      <c r="AP35" s="10">
        <v>7807.0829675216755</v>
      </c>
      <c r="AQ35" s="10">
        <v>583781.925696071</v>
      </c>
      <c r="AR35" s="10">
        <v>2857.840240299357</v>
      </c>
      <c r="AS35" s="10">
        <v>527.95707412895172</v>
      </c>
      <c r="AT35" s="10">
        <v>2391.1581206217534</v>
      </c>
      <c r="AU35" s="10">
        <v>2053.0423607972493</v>
      </c>
      <c r="AV35" s="10">
        <v>310.90164844765258</v>
      </c>
      <c r="AW35" s="10">
        <v>1242.5786913210693</v>
      </c>
      <c r="AX35" s="10">
        <v>1108.4693985505455</v>
      </c>
      <c r="AY35" s="10">
        <v>4102.5825043617124</v>
      </c>
      <c r="AZ35" s="10">
        <v>387.87267294500168</v>
      </c>
      <c r="BA35" s="10">
        <v>2375.6865090578112</v>
      </c>
      <c r="BB35" s="10">
        <v>2142.7960510791827</v>
      </c>
      <c r="BC35" s="10">
        <v>341.64084838509586</v>
      </c>
      <c r="BD35" s="10">
        <v>118548.15693326536</v>
      </c>
      <c r="BE35" s="10">
        <v>6620.2157513691964</v>
      </c>
      <c r="BF35" s="10">
        <v>3433.7572551159174</v>
      </c>
      <c r="BG35" s="10">
        <v>12687.664271980851</v>
      </c>
      <c r="BH35" s="10">
        <v>30316.178048749083</v>
      </c>
      <c r="BI35" s="10">
        <v>6482.6507974674669</v>
      </c>
      <c r="BJ35" s="10">
        <v>1134.7658981451377</v>
      </c>
      <c r="BK35" s="10">
        <v>9060.5099247998332</v>
      </c>
      <c r="BL35" s="10">
        <v>910.34844744019551</v>
      </c>
      <c r="BM35" s="10">
        <v>608.63777985397678</v>
      </c>
      <c r="BN35" s="10">
        <v>117.67587829464392</v>
      </c>
      <c r="BO35" s="10">
        <v>850.52017205004825</v>
      </c>
      <c r="BP35" s="10">
        <v>204.34642506929453</v>
      </c>
      <c r="BQ35" s="10">
        <v>21889.295141899467</v>
      </c>
      <c r="BR35" s="10">
        <v>0</v>
      </c>
      <c r="BS35" s="10">
        <v>85.922606057891073</v>
      </c>
      <c r="BT35" s="10">
        <v>0</v>
      </c>
      <c r="BU35" s="10">
        <v>0</v>
      </c>
      <c r="BV35" s="10">
        <v>0</v>
      </c>
      <c r="BW35" s="10">
        <v>1001.5500839180277</v>
      </c>
      <c r="BX35" s="10">
        <v>2268.6026471134296</v>
      </c>
      <c r="BY35" s="10">
        <v>307.9964862692467</v>
      </c>
      <c r="BZ35" s="10">
        <v>178.51576086399621</v>
      </c>
      <c r="CA35" s="10">
        <v>731.56638709186223</v>
      </c>
      <c r="CB35" s="10">
        <v>99535.81545162671</v>
      </c>
      <c r="CC35" s="10">
        <v>179048.16524967088</v>
      </c>
      <c r="CD35" s="10">
        <v>1968.0766364480592</v>
      </c>
      <c r="CE35" s="10">
        <v>182.9963474227086</v>
      </c>
      <c r="CF35" s="10">
        <v>623.8303753319351</v>
      </c>
      <c r="CG35" s="10">
        <v>1672.4481480914089</v>
      </c>
      <c r="CH35" s="10">
        <v>4641.3569208706494</v>
      </c>
      <c r="CI35" s="10">
        <v>1557.0958949649</v>
      </c>
      <c r="CJ35" s="10">
        <v>710.73159531317356</v>
      </c>
      <c r="CK35" s="10">
        <v>10559.005471839653</v>
      </c>
      <c r="CL35" s="10">
        <v>2261.4929133924406</v>
      </c>
      <c r="CM35" s="10">
        <v>119.85920933077342</v>
      </c>
      <c r="CN35" s="10">
        <v>280.05551763905294</v>
      </c>
      <c r="CO35" s="10">
        <v>108.60359100958306</v>
      </c>
      <c r="CP35" s="10">
        <v>702.58878114194545</v>
      </c>
      <c r="CQ35" s="10">
        <v>4055.1943823190441</v>
      </c>
      <c r="CR35" s="10">
        <v>58.444682587953594</v>
      </c>
      <c r="CS35" s="10">
        <v>35.160729437083219</v>
      </c>
      <c r="CT35" s="10">
        <v>122345.25734192731</v>
      </c>
      <c r="CU35" s="10">
        <v>0</v>
      </c>
      <c r="CV35" s="10">
        <v>7146.164321992821</v>
      </c>
      <c r="CW35" s="10">
        <v>359.89362564467444</v>
      </c>
      <c r="CX35" s="10">
        <v>285.06434139801752</v>
      </c>
      <c r="CY35" s="10">
        <v>393.94907111277411</v>
      </c>
      <c r="CZ35" s="10">
        <v>120210.91513089882</v>
      </c>
      <c r="DA35" s="10">
        <v>30359.765362368787</v>
      </c>
      <c r="DB35" s="10">
        <v>8028.3629857313299</v>
      </c>
      <c r="DC35" s="10">
        <v>6158.2549244178572</v>
      </c>
      <c r="DD35" s="10">
        <v>33405.030148984828</v>
      </c>
      <c r="DE35" s="10">
        <v>3849.4791792467577</v>
      </c>
      <c r="DF35" s="10">
        <v>165.48053369892023</v>
      </c>
      <c r="DG35" s="10">
        <v>0</v>
      </c>
      <c r="DH35" s="10">
        <v>0</v>
      </c>
      <c r="DI35" s="10">
        <v>24.729501212542079</v>
      </c>
      <c r="DJ35" s="10">
        <v>498.66660797974288</v>
      </c>
      <c r="DK35" s="10">
        <v>4516.9578178519787</v>
      </c>
      <c r="DL35" s="10">
        <v>0</v>
      </c>
      <c r="DM35" s="10">
        <v>26.238435761958232</v>
      </c>
      <c r="DN35" s="10">
        <v>15618.313359991091</v>
      </c>
      <c r="DO35" s="10">
        <v>481.62715950613739</v>
      </c>
      <c r="DP35" s="10">
        <v>2798.9658890478431</v>
      </c>
      <c r="DQ35" s="10">
        <v>13729.643591402419</v>
      </c>
      <c r="DR35" s="10">
        <v>460.37830381566744</v>
      </c>
      <c r="DS35" s="10">
        <v>9091.5062043665857</v>
      </c>
      <c r="DT35" s="10">
        <v>19864.618995117376</v>
      </c>
      <c r="DU35" s="10">
        <v>111.57005794808485</v>
      </c>
      <c r="DV35" s="10">
        <v>2418.394025426599</v>
      </c>
      <c r="DW35" s="10">
        <v>327.54957807865088</v>
      </c>
      <c r="DX35" s="10">
        <v>3923.2237821162362</v>
      </c>
      <c r="DY35" s="10">
        <v>3634.7199926477233</v>
      </c>
      <c r="DZ35" s="10">
        <v>8966.4084045706932</v>
      </c>
      <c r="EA35" s="10">
        <v>67.534853664430614</v>
      </c>
      <c r="EB35" s="10">
        <v>2259.4619599297066</v>
      </c>
      <c r="EC35" s="10">
        <v>101513.83310976208</v>
      </c>
      <c r="ED35" s="10">
        <v>5036.8594164402903</v>
      </c>
      <c r="EE35" s="10">
        <v>14293.600870581382</v>
      </c>
      <c r="EF35" s="10">
        <v>84630.36645779082</v>
      </c>
      <c r="EG35" s="10">
        <v>261.08920808200656</v>
      </c>
      <c r="EH35" s="10">
        <v>1684.7751140024982</v>
      </c>
      <c r="EI35" s="10">
        <v>57.564189149438832</v>
      </c>
      <c r="EJ35" s="10">
        <v>33.954873802390587</v>
      </c>
      <c r="EK35" s="10">
        <v>182.80561631915032</v>
      </c>
      <c r="EL35" s="10">
        <v>4824.3347532925663</v>
      </c>
      <c r="EM35" s="10">
        <v>0</v>
      </c>
      <c r="EN35" s="10">
        <v>834318.00137424585</v>
      </c>
      <c r="EO35" s="10">
        <f t="shared" si="9"/>
        <v>20787416.954541687</v>
      </c>
      <c r="EP35" s="10">
        <v>992915.31577352062</v>
      </c>
      <c r="EQ35" s="10">
        <v>1494563.6850895616</v>
      </c>
      <c r="ER35" s="10">
        <v>0</v>
      </c>
      <c r="ES35" s="10">
        <f t="shared" si="10"/>
        <v>2487479.0008630822</v>
      </c>
      <c r="ET35" s="10">
        <v>0</v>
      </c>
      <c r="EU35" s="10">
        <v>613560.72364338522</v>
      </c>
      <c r="EV35" s="10">
        <f t="shared" si="11"/>
        <v>613560.72364338522</v>
      </c>
      <c r="EW35" s="10">
        <v>6434250.2509360481</v>
      </c>
      <c r="EX35" s="11">
        <f t="shared" si="12"/>
        <v>9535289.9754425157</v>
      </c>
      <c r="EY35" s="10">
        <v>948343.95094374998</v>
      </c>
      <c r="EZ35" s="10">
        <f t="shared" si="13"/>
        <v>30040084.318335928</v>
      </c>
      <c r="FA35" s="12">
        <v>665721.33929547295</v>
      </c>
      <c r="FD35" s="10">
        <v>1234.5714338478672</v>
      </c>
      <c r="FE35" s="10">
        <v>309.63426947567865</v>
      </c>
    </row>
    <row r="36" spans="1:161" s="13" customFormat="1" ht="14.15" customHeight="1" x14ac:dyDescent="0.25">
      <c r="A36" s="23"/>
      <c r="B36" s="8" t="s">
        <v>310</v>
      </c>
      <c r="C36" s="9" t="s">
        <v>189</v>
      </c>
      <c r="D36" s="10">
        <f t="shared" si="4"/>
        <v>120.86946400770658</v>
      </c>
      <c r="E36" s="10">
        <f t="shared" si="14"/>
        <v>1.8398218239391988</v>
      </c>
      <c r="F36" s="10">
        <v>1805.2291709015367</v>
      </c>
      <c r="G36" s="10">
        <v>17.901965555439315</v>
      </c>
      <c r="H36" s="10">
        <v>2759.5819979595999</v>
      </c>
      <c r="I36" s="10">
        <v>1008.6385051791707</v>
      </c>
      <c r="J36" s="10">
        <v>41150.797982313961</v>
      </c>
      <c r="K36" s="10">
        <v>6597.7641844334621</v>
      </c>
      <c r="L36" s="10">
        <v>4079.0463051059842</v>
      </c>
      <c r="M36" s="10">
        <v>18821.097029041641</v>
      </c>
      <c r="N36" s="10">
        <v>20348.677930345668</v>
      </c>
      <c r="O36" s="10">
        <v>6379.2079144612035</v>
      </c>
      <c r="P36" s="10">
        <v>817.18294461260734</v>
      </c>
      <c r="Q36" s="10">
        <v>12576.579903914611</v>
      </c>
      <c r="R36" s="10">
        <f t="shared" si="6"/>
        <v>3987.7321713989882</v>
      </c>
      <c r="S36" s="10">
        <f t="shared" si="15"/>
        <v>308.90700847996101</v>
      </c>
      <c r="T36" s="10">
        <v>694.10579255694995</v>
      </c>
      <c r="U36" s="10">
        <v>1015.529725152423</v>
      </c>
      <c r="V36" s="10">
        <v>2343.6536292517653</v>
      </c>
      <c r="W36" s="10">
        <v>34138.529575474458</v>
      </c>
      <c r="X36" s="10">
        <v>7183.5232416014642</v>
      </c>
      <c r="Y36" s="10">
        <v>3996.6999865183552</v>
      </c>
      <c r="Z36" s="10">
        <v>2256.9340751936311</v>
      </c>
      <c r="AA36" s="10">
        <v>3164.1858204720334</v>
      </c>
      <c r="AB36" s="10">
        <v>1873.2764040516352</v>
      </c>
      <c r="AC36" s="10">
        <v>3978.2387620200216</v>
      </c>
      <c r="AD36" s="10">
        <v>8905.9054518437133</v>
      </c>
      <c r="AE36" s="10">
        <v>177112.22880339084</v>
      </c>
      <c r="AF36" s="10">
        <v>1315.8320306814107</v>
      </c>
      <c r="AG36" s="10">
        <v>19274.301457599391</v>
      </c>
      <c r="AH36" s="10">
        <v>51630.455505048652</v>
      </c>
      <c r="AI36" s="10">
        <v>705720.33544291195</v>
      </c>
      <c r="AJ36" s="10">
        <v>4254049.9049061509</v>
      </c>
      <c r="AK36" s="10">
        <v>366428.35924980987</v>
      </c>
      <c r="AL36" s="10">
        <v>171608.42245946635</v>
      </c>
      <c r="AM36" s="10">
        <v>24888.325046683382</v>
      </c>
      <c r="AN36" s="10">
        <v>295373.25433735678</v>
      </c>
      <c r="AO36" s="10">
        <v>368240.72690799565</v>
      </c>
      <c r="AP36" s="10">
        <v>8305.8465402479087</v>
      </c>
      <c r="AQ36" s="10">
        <v>726496.90389959374</v>
      </c>
      <c r="AR36" s="10">
        <v>10977.088276114093</v>
      </c>
      <c r="AS36" s="10">
        <v>1019.1206176549704</v>
      </c>
      <c r="AT36" s="10">
        <v>11282.281451441664</v>
      </c>
      <c r="AU36" s="10">
        <v>19117.420203973146</v>
      </c>
      <c r="AV36" s="10">
        <v>1648.1140257912052</v>
      </c>
      <c r="AW36" s="10">
        <v>9734.1269131495919</v>
      </c>
      <c r="AX36" s="10">
        <v>43536.108117616212</v>
      </c>
      <c r="AY36" s="10">
        <v>52082.843070688949</v>
      </c>
      <c r="AZ36" s="10">
        <v>1700.3844357936196</v>
      </c>
      <c r="BA36" s="10">
        <v>170802.57164644395</v>
      </c>
      <c r="BB36" s="10">
        <v>22673.486993449093</v>
      </c>
      <c r="BC36" s="10">
        <v>213057.64180795458</v>
      </c>
      <c r="BD36" s="10">
        <v>664424.23411267379</v>
      </c>
      <c r="BE36" s="10">
        <v>26379.534412451525</v>
      </c>
      <c r="BF36" s="10">
        <v>5929.1414568325918</v>
      </c>
      <c r="BG36" s="10">
        <v>52041.945196569068</v>
      </c>
      <c r="BH36" s="10">
        <v>9087.4513073823473</v>
      </c>
      <c r="BI36" s="10">
        <v>8721.7926641101676</v>
      </c>
      <c r="BJ36" s="10">
        <v>2784.4581728104567</v>
      </c>
      <c r="BK36" s="10">
        <v>4225.7785546488967</v>
      </c>
      <c r="BL36" s="10">
        <v>4141.792408854436</v>
      </c>
      <c r="BM36" s="10">
        <v>0</v>
      </c>
      <c r="BN36" s="10">
        <v>5590.2997772927283</v>
      </c>
      <c r="BO36" s="10">
        <v>40252.167011053934</v>
      </c>
      <c r="BP36" s="10">
        <v>4094.3754515522783</v>
      </c>
      <c r="BQ36" s="10">
        <v>114420.71035711479</v>
      </c>
      <c r="BR36" s="10">
        <v>2311.3996108586557</v>
      </c>
      <c r="BS36" s="10">
        <v>2812.1636248893524</v>
      </c>
      <c r="BT36" s="10">
        <v>51948.202214046345</v>
      </c>
      <c r="BU36" s="10">
        <v>9194.8350122057836</v>
      </c>
      <c r="BV36" s="10">
        <v>1120.7384038788305</v>
      </c>
      <c r="BW36" s="10">
        <v>7503.7306320175094</v>
      </c>
      <c r="BX36" s="10">
        <v>15672.326808341293</v>
      </c>
      <c r="BY36" s="10">
        <v>2200.8919720286895</v>
      </c>
      <c r="BZ36" s="10">
        <v>23130.958857711583</v>
      </c>
      <c r="CA36" s="10">
        <v>289156.40233633906</v>
      </c>
      <c r="CB36" s="10">
        <v>220156.20049166051</v>
      </c>
      <c r="CC36" s="10">
        <v>694384.81367177248</v>
      </c>
      <c r="CD36" s="10">
        <v>42104.490537355974</v>
      </c>
      <c r="CE36" s="10">
        <v>39498.16355753463</v>
      </c>
      <c r="CF36" s="10">
        <v>27099.711945427367</v>
      </c>
      <c r="CG36" s="10">
        <v>6596.7140148257822</v>
      </c>
      <c r="CH36" s="10">
        <v>32992.75866102233</v>
      </c>
      <c r="CI36" s="10">
        <v>196039.43467982666</v>
      </c>
      <c r="CJ36" s="10">
        <v>15053.021052317192</v>
      </c>
      <c r="CK36" s="10">
        <v>237035.67690603965</v>
      </c>
      <c r="CL36" s="10">
        <v>1572.9261913318824</v>
      </c>
      <c r="CM36" s="10">
        <v>1455.5528880021723</v>
      </c>
      <c r="CN36" s="10">
        <v>3082.5282400917872</v>
      </c>
      <c r="CO36" s="10">
        <v>24512.770523695406</v>
      </c>
      <c r="CP36" s="10">
        <v>587.84579653587809</v>
      </c>
      <c r="CQ36" s="10">
        <v>17148.140526004747</v>
      </c>
      <c r="CR36" s="10">
        <v>584.38858977573511</v>
      </c>
      <c r="CS36" s="10">
        <v>30513.087236510659</v>
      </c>
      <c r="CT36" s="10">
        <v>193491.51546375942</v>
      </c>
      <c r="CU36" s="10">
        <v>1920.8115567094692</v>
      </c>
      <c r="CV36" s="10">
        <v>9581.5412668735135</v>
      </c>
      <c r="CW36" s="10">
        <v>1432.6301809757033</v>
      </c>
      <c r="CX36" s="10">
        <v>263.61203828381355</v>
      </c>
      <c r="CY36" s="10">
        <v>840.60196863196973</v>
      </c>
      <c r="CZ36" s="10">
        <v>290990.86208634998</v>
      </c>
      <c r="DA36" s="10">
        <v>10280.111759955398</v>
      </c>
      <c r="DB36" s="10">
        <v>2504.4859656696453</v>
      </c>
      <c r="DC36" s="10">
        <v>3273.4324093029609</v>
      </c>
      <c r="DD36" s="10">
        <v>4435.0536356473058</v>
      </c>
      <c r="DE36" s="10">
        <v>42759.501088118268</v>
      </c>
      <c r="DF36" s="10">
        <v>13851.362557260472</v>
      </c>
      <c r="DG36" s="10">
        <v>15692.617290459479</v>
      </c>
      <c r="DH36" s="10">
        <v>143335.7680170954</v>
      </c>
      <c r="DI36" s="10">
        <v>381.27646740179944</v>
      </c>
      <c r="DJ36" s="10">
        <v>3812.1009761383284</v>
      </c>
      <c r="DK36" s="10">
        <v>138540.63993968788</v>
      </c>
      <c r="DL36" s="10">
        <v>15796.044329182025</v>
      </c>
      <c r="DM36" s="10">
        <v>1369408.2317338942</v>
      </c>
      <c r="DN36" s="10">
        <v>30572.180304945723</v>
      </c>
      <c r="DO36" s="10">
        <v>16360.210434610377</v>
      </c>
      <c r="DP36" s="10">
        <v>0</v>
      </c>
      <c r="DQ36" s="10">
        <v>32211.838200785456</v>
      </c>
      <c r="DR36" s="10">
        <v>417.66705918830428</v>
      </c>
      <c r="DS36" s="10">
        <v>484.79006092665088</v>
      </c>
      <c r="DT36" s="10">
        <v>167265.41324444287</v>
      </c>
      <c r="DU36" s="10">
        <v>103.82996188524646</v>
      </c>
      <c r="DV36" s="10">
        <v>189226.23126391601</v>
      </c>
      <c r="DW36" s="10">
        <v>191.58751689250767</v>
      </c>
      <c r="DX36" s="10">
        <v>27885.283725855021</v>
      </c>
      <c r="DY36" s="10">
        <v>2105.3399771266636</v>
      </c>
      <c r="DZ36" s="10">
        <v>27366.665342860328</v>
      </c>
      <c r="EA36" s="10">
        <v>21442.915569577319</v>
      </c>
      <c r="EB36" s="10">
        <v>128299.21731591449</v>
      </c>
      <c r="EC36" s="10">
        <v>253348.854646419</v>
      </c>
      <c r="ED36" s="10">
        <v>21745.25121522936</v>
      </c>
      <c r="EE36" s="10">
        <v>1665.0471566195974</v>
      </c>
      <c r="EF36" s="10">
        <v>763922.10559404152</v>
      </c>
      <c r="EG36" s="10">
        <v>2478.9979594846013</v>
      </c>
      <c r="EH36" s="10">
        <v>811.97591891904653</v>
      </c>
      <c r="EI36" s="10">
        <v>1655.5766650054393</v>
      </c>
      <c r="EJ36" s="10">
        <v>9935.0954161313257</v>
      </c>
      <c r="EK36" s="10">
        <v>3891.9916981211641</v>
      </c>
      <c r="EL36" s="10">
        <v>609.61543579378338</v>
      </c>
      <c r="EM36" s="10">
        <v>546.09211812929493</v>
      </c>
      <c r="EN36" s="10">
        <v>728264.8153918176</v>
      </c>
      <c r="EO36" s="10">
        <f t="shared" si="9"/>
        <v>15551372.066702109</v>
      </c>
      <c r="EP36" s="10">
        <v>1702399.2566470145</v>
      </c>
      <c r="EQ36" s="10">
        <v>3407055.9575417661</v>
      </c>
      <c r="ER36" s="10">
        <v>0</v>
      </c>
      <c r="ES36" s="10">
        <f t="shared" si="10"/>
        <v>5109455.2141887806</v>
      </c>
      <c r="ET36" s="10">
        <v>0</v>
      </c>
      <c r="EU36" s="10">
        <v>305162.14057993051</v>
      </c>
      <c r="EV36" s="10">
        <f t="shared" si="11"/>
        <v>305162.14057993051</v>
      </c>
      <c r="EW36" s="10">
        <v>21611676.862666875</v>
      </c>
      <c r="EX36" s="11">
        <f t="shared" si="12"/>
        <v>27026294.217435587</v>
      </c>
      <c r="EY36" s="10">
        <v>2420455.4364159354</v>
      </c>
      <c r="EZ36" s="10">
        <f t="shared" si="13"/>
        <v>40339363.544166908</v>
      </c>
      <c r="FA36" s="12">
        <v>182152.69644514471</v>
      </c>
      <c r="FD36" s="10">
        <v>122.70928583164579</v>
      </c>
      <c r="FE36" s="10">
        <v>4296.6391798789491</v>
      </c>
    </row>
    <row r="37" spans="1:161" s="13" customFormat="1" ht="14.15" customHeight="1" x14ac:dyDescent="0.25">
      <c r="A37" s="23"/>
      <c r="B37" s="8" t="s">
        <v>39</v>
      </c>
      <c r="C37" s="9" t="s">
        <v>190</v>
      </c>
      <c r="D37" s="10">
        <f t="shared" si="4"/>
        <v>219.50123633839357</v>
      </c>
      <c r="E37" s="10">
        <f t="shared" si="14"/>
        <v>3.3411512850860619</v>
      </c>
      <c r="F37" s="10">
        <v>13941.674213267812</v>
      </c>
      <c r="G37" s="10">
        <v>140.04569680166918</v>
      </c>
      <c r="H37" s="10">
        <v>235.46383025950243</v>
      </c>
      <c r="I37" s="10">
        <v>51613.124974786057</v>
      </c>
      <c r="J37" s="10">
        <v>511751.35675409547</v>
      </c>
      <c r="K37" s="10">
        <v>203788.590452264</v>
      </c>
      <c r="L37" s="10">
        <v>193991.64639837458</v>
      </c>
      <c r="M37" s="10">
        <v>114224.41915452489</v>
      </c>
      <c r="N37" s="10">
        <v>84729.368728628338</v>
      </c>
      <c r="O37" s="10">
        <v>39102.860026044582</v>
      </c>
      <c r="P37" s="10">
        <v>28643.251670800524</v>
      </c>
      <c r="Q37" s="10">
        <v>44120.402445154425</v>
      </c>
      <c r="R37" s="10">
        <f t="shared" si="6"/>
        <v>10256.846009145076</v>
      </c>
      <c r="S37" s="10">
        <f t="shared" si="15"/>
        <v>794.53972356751342</v>
      </c>
      <c r="T37" s="10">
        <v>4239.4394550424677</v>
      </c>
      <c r="U37" s="10">
        <v>44261.914994690858</v>
      </c>
      <c r="V37" s="10">
        <v>43540.027544589626</v>
      </c>
      <c r="W37" s="10">
        <v>92164.692199744022</v>
      </c>
      <c r="X37" s="10">
        <v>16991.700444073598</v>
      </c>
      <c r="Y37" s="10">
        <v>15866.36772650796</v>
      </c>
      <c r="Z37" s="10">
        <v>31912.265677626576</v>
      </c>
      <c r="AA37" s="10">
        <v>101377.01743760816</v>
      </c>
      <c r="AB37" s="10">
        <v>76831.310821216117</v>
      </c>
      <c r="AC37" s="10">
        <v>86491.828124494787</v>
      </c>
      <c r="AD37" s="10">
        <v>123531.5573321789</v>
      </c>
      <c r="AE37" s="10">
        <v>532206.0597934596</v>
      </c>
      <c r="AF37" s="10">
        <v>245796.91719094332</v>
      </c>
      <c r="AG37" s="10">
        <v>79531.035865608748</v>
      </c>
      <c r="AH37" s="10">
        <v>223574.19120177947</v>
      </c>
      <c r="AI37" s="10">
        <v>61186.099403034154</v>
      </c>
      <c r="AJ37" s="10">
        <v>3403120.7365028458</v>
      </c>
      <c r="AK37" s="10">
        <v>548418.98284687684</v>
      </c>
      <c r="AL37" s="10">
        <v>198552.52543364378</v>
      </c>
      <c r="AM37" s="10">
        <v>291345.75307360606</v>
      </c>
      <c r="AN37" s="10">
        <v>197651.987616144</v>
      </c>
      <c r="AO37" s="10">
        <v>191313.97391630232</v>
      </c>
      <c r="AP37" s="10">
        <v>74544.922082852107</v>
      </c>
      <c r="AQ37" s="10">
        <v>407680.17286198901</v>
      </c>
      <c r="AR37" s="10">
        <v>163356.76123312837</v>
      </c>
      <c r="AS37" s="10">
        <v>25891.901366907347</v>
      </c>
      <c r="AT37" s="10">
        <v>281183.46631690743</v>
      </c>
      <c r="AU37" s="10">
        <v>67888.551629663736</v>
      </c>
      <c r="AV37" s="10">
        <v>45270.649447093732</v>
      </c>
      <c r="AW37" s="10">
        <v>78201.945096526761</v>
      </c>
      <c r="AX37" s="10">
        <v>104893.813980163</v>
      </c>
      <c r="AY37" s="10">
        <v>182666.71803124031</v>
      </c>
      <c r="AZ37" s="10">
        <v>38082.175591948486</v>
      </c>
      <c r="BA37" s="10">
        <v>157810.00999185626</v>
      </c>
      <c r="BB37" s="10">
        <v>167003.33983562939</v>
      </c>
      <c r="BC37" s="10">
        <v>114771.99463228372</v>
      </c>
      <c r="BD37" s="10">
        <v>372754.64831016422</v>
      </c>
      <c r="BE37" s="10">
        <v>143560.56413320024</v>
      </c>
      <c r="BF37" s="10">
        <v>442987.06654163008</v>
      </c>
      <c r="BG37" s="10">
        <v>396243.38289370976</v>
      </c>
      <c r="BH37" s="10">
        <v>129738.10609038477</v>
      </c>
      <c r="BI37" s="10">
        <v>152009.18496545509</v>
      </c>
      <c r="BJ37" s="10">
        <v>596985.74679846806</v>
      </c>
      <c r="BK37" s="10">
        <v>65800.70805635635</v>
      </c>
      <c r="BL37" s="10">
        <v>120907.85817513379</v>
      </c>
      <c r="BM37" s="10">
        <v>553722.1377537254</v>
      </c>
      <c r="BN37" s="10">
        <v>18767.480276466718</v>
      </c>
      <c r="BO37" s="10">
        <v>222961.4589683261</v>
      </c>
      <c r="BP37" s="10">
        <v>75742.182481136872</v>
      </c>
      <c r="BQ37" s="10">
        <v>661118.9203891356</v>
      </c>
      <c r="BR37" s="10">
        <v>89066.788162193727</v>
      </c>
      <c r="BS37" s="10">
        <v>66131.110137366981</v>
      </c>
      <c r="BT37" s="10">
        <v>79722.055630361414</v>
      </c>
      <c r="BU37" s="10">
        <v>209617.1264262918</v>
      </c>
      <c r="BV37" s="10">
        <v>12966.318518181064</v>
      </c>
      <c r="BW37" s="10">
        <v>549539.11137678626</v>
      </c>
      <c r="BX37" s="10">
        <v>192510.4359714899</v>
      </c>
      <c r="BY37" s="10">
        <v>120900.2414177864</v>
      </c>
      <c r="BZ37" s="10">
        <v>48025.974239372401</v>
      </c>
      <c r="CA37" s="10">
        <v>261239.76069671105</v>
      </c>
      <c r="CB37" s="10">
        <v>501934.76925190142</v>
      </c>
      <c r="CC37" s="10">
        <v>405612.73781823454</v>
      </c>
      <c r="CD37" s="10">
        <v>64487.307634863027</v>
      </c>
      <c r="CE37" s="10">
        <v>86647.278176977445</v>
      </c>
      <c r="CF37" s="10">
        <v>149514.0981761477</v>
      </c>
      <c r="CG37" s="10">
        <v>60815.942506335079</v>
      </c>
      <c r="CH37" s="10">
        <v>179369.01598786761</v>
      </c>
      <c r="CI37" s="10">
        <v>175143.97122457012</v>
      </c>
      <c r="CJ37" s="10">
        <v>54888.618351280427</v>
      </c>
      <c r="CK37" s="10">
        <v>99988.13346216458</v>
      </c>
      <c r="CL37" s="10">
        <v>35589.115082323056</v>
      </c>
      <c r="CM37" s="10">
        <v>45190.11530293923</v>
      </c>
      <c r="CN37" s="10">
        <v>46080.354226442658</v>
      </c>
      <c r="CO37" s="10">
        <v>61546.462749572631</v>
      </c>
      <c r="CP37" s="10">
        <v>19535.724926961728</v>
      </c>
      <c r="CQ37" s="10">
        <v>157718.68974342936</v>
      </c>
      <c r="CR37" s="10">
        <v>14930.171732659177</v>
      </c>
      <c r="CS37" s="10">
        <v>81686.852063093116</v>
      </c>
      <c r="CT37" s="10">
        <v>115961.43611028965</v>
      </c>
      <c r="CU37" s="10">
        <v>38795.517587501163</v>
      </c>
      <c r="CV37" s="10">
        <v>26588.355717750757</v>
      </c>
      <c r="CW37" s="10">
        <v>282862.88322990795</v>
      </c>
      <c r="CX37" s="10">
        <v>47379.583717571208</v>
      </c>
      <c r="CY37" s="10">
        <v>84475.209635177802</v>
      </c>
      <c r="CZ37" s="10">
        <v>2742351.975970454</v>
      </c>
      <c r="DA37" s="10">
        <v>1079001.8557107481</v>
      </c>
      <c r="DB37" s="10">
        <v>412080.05286922556</v>
      </c>
      <c r="DC37" s="10">
        <v>1099748.1800283934</v>
      </c>
      <c r="DD37" s="10">
        <v>526367.5051238914</v>
      </c>
      <c r="DE37" s="10">
        <v>56268.989016352949</v>
      </c>
      <c r="DF37" s="10">
        <v>864816.85021626344</v>
      </c>
      <c r="DG37" s="10">
        <v>8627.5142102966656</v>
      </c>
      <c r="DH37" s="10">
        <v>197555.77238162915</v>
      </c>
      <c r="DI37" s="10">
        <v>901.29325224299157</v>
      </c>
      <c r="DJ37" s="10">
        <v>630375.11724320729</v>
      </c>
      <c r="DK37" s="10">
        <v>173165.15247148601</v>
      </c>
      <c r="DL37" s="10">
        <v>71542.657551993645</v>
      </c>
      <c r="DM37" s="10">
        <v>679345.51671705465</v>
      </c>
      <c r="DN37" s="10">
        <v>281880.19205372606</v>
      </c>
      <c r="DO37" s="10">
        <v>204836.25465166097</v>
      </c>
      <c r="DP37" s="10">
        <v>4874.7322862259271</v>
      </c>
      <c r="DQ37" s="10">
        <v>2971760.1279327152</v>
      </c>
      <c r="DR37" s="10">
        <v>165422.10871872408</v>
      </c>
      <c r="DS37" s="10">
        <v>47077.049924627274</v>
      </c>
      <c r="DT37" s="10">
        <v>598488.83039793628</v>
      </c>
      <c r="DU37" s="10">
        <v>3901.0853162561834</v>
      </c>
      <c r="DV37" s="10">
        <v>4423680.1446077358</v>
      </c>
      <c r="DW37" s="10">
        <v>7294.9446590036478</v>
      </c>
      <c r="DX37" s="10">
        <v>90986.420694693588</v>
      </c>
      <c r="DY37" s="10">
        <v>50813.454071864027</v>
      </c>
      <c r="DZ37" s="10">
        <v>37995.90871654584</v>
      </c>
      <c r="EA37" s="10">
        <v>123593.18900545068</v>
      </c>
      <c r="EB37" s="10">
        <v>249710.43171237552</v>
      </c>
      <c r="EC37" s="10">
        <v>381306.64809941314</v>
      </c>
      <c r="ED37" s="10">
        <v>105633.85053168406</v>
      </c>
      <c r="EE37" s="10">
        <v>38267.908898952424</v>
      </c>
      <c r="EF37" s="10">
        <v>1771704.5392017495</v>
      </c>
      <c r="EG37" s="10">
        <v>4399.8121454193279</v>
      </c>
      <c r="EH37" s="10">
        <v>32701.765225429692</v>
      </c>
      <c r="EI37" s="10">
        <v>1140967.7290256424</v>
      </c>
      <c r="EJ37" s="10">
        <v>668201.21872667712</v>
      </c>
      <c r="EK37" s="10">
        <v>54175.906955253296</v>
      </c>
      <c r="EL37" s="10">
        <v>27804.542741673486</v>
      </c>
      <c r="EM37" s="10">
        <v>1263.0112827941653</v>
      </c>
      <c r="EN37" s="10">
        <v>4126681.042839231</v>
      </c>
      <c r="EO37" s="10">
        <f t="shared" si="9"/>
        <v>44394041.235178046</v>
      </c>
      <c r="EP37" s="10">
        <v>12201785.964429349</v>
      </c>
      <c r="EQ37" s="10">
        <v>50020171.789726987</v>
      </c>
      <c r="ER37" s="10">
        <v>0</v>
      </c>
      <c r="ES37" s="10">
        <f t="shared" si="10"/>
        <v>62221957.754156336</v>
      </c>
      <c r="ET37" s="10">
        <v>0</v>
      </c>
      <c r="EU37" s="10">
        <v>818527.66149621271</v>
      </c>
      <c r="EV37" s="10">
        <f t="shared" si="11"/>
        <v>818527.66149621271</v>
      </c>
      <c r="EW37" s="10">
        <v>68978566.118717462</v>
      </c>
      <c r="EX37" s="11">
        <f t="shared" si="12"/>
        <v>132019051.53437001</v>
      </c>
      <c r="EY37" s="10">
        <v>5278076.9937433219</v>
      </c>
      <c r="EZ37" s="10">
        <f t="shared" si="13"/>
        <v>172147413.38276032</v>
      </c>
      <c r="FA37" s="12">
        <v>1012397.6069555953</v>
      </c>
      <c r="FD37" s="10">
        <v>222.84238762347962</v>
      </c>
      <c r="FE37" s="10">
        <v>11051.38573271259</v>
      </c>
    </row>
    <row r="38" spans="1:161" s="13" customFormat="1" ht="14.15" customHeight="1" x14ac:dyDescent="0.25">
      <c r="A38" s="23"/>
      <c r="B38" s="8" t="s">
        <v>40</v>
      </c>
      <c r="C38" s="9" t="s">
        <v>191</v>
      </c>
      <c r="D38" s="10">
        <f t="shared" si="4"/>
        <v>500.61056172667259</v>
      </c>
      <c r="E38" s="10">
        <f t="shared" si="14"/>
        <v>7.6200738070656859</v>
      </c>
      <c r="F38" s="10">
        <v>3124.0017158033475</v>
      </c>
      <c r="G38" s="10">
        <v>1967.0794355151675</v>
      </c>
      <c r="H38" s="10">
        <v>353.34388763971441</v>
      </c>
      <c r="I38" s="10">
        <v>190602.38509516823</v>
      </c>
      <c r="J38" s="10">
        <v>16498.808466953345</v>
      </c>
      <c r="K38" s="10">
        <v>7116.4126979735292</v>
      </c>
      <c r="L38" s="10">
        <v>49.739112673030689</v>
      </c>
      <c r="M38" s="10">
        <v>642.68458069145163</v>
      </c>
      <c r="N38" s="10">
        <v>2312.0048258397246</v>
      </c>
      <c r="O38" s="10">
        <v>94.855215764528964</v>
      </c>
      <c r="P38" s="10">
        <v>0</v>
      </c>
      <c r="Q38" s="10">
        <v>0</v>
      </c>
      <c r="R38" s="10">
        <f t="shared" si="6"/>
        <v>0</v>
      </c>
      <c r="S38" s="10">
        <f t="shared" si="15"/>
        <v>0</v>
      </c>
      <c r="T38" s="10">
        <v>0</v>
      </c>
      <c r="U38" s="10">
        <v>0</v>
      </c>
      <c r="V38" s="10">
        <v>0</v>
      </c>
      <c r="W38" s="10">
        <v>249.00533724919907</v>
      </c>
      <c r="X38" s="10">
        <v>1298.5817675169822</v>
      </c>
      <c r="Y38" s="10">
        <v>387.09075628967804</v>
      </c>
      <c r="Z38" s="10">
        <v>980.40609086174948</v>
      </c>
      <c r="AA38" s="10">
        <v>3661.0463717040661</v>
      </c>
      <c r="AB38" s="10">
        <v>1562.1099874100319</v>
      </c>
      <c r="AC38" s="10">
        <v>1853.8884202967943</v>
      </c>
      <c r="AD38" s="10">
        <v>223.36851521304811</v>
      </c>
      <c r="AE38" s="10">
        <v>176706.61925831193</v>
      </c>
      <c r="AF38" s="10">
        <v>107.49236389829663</v>
      </c>
      <c r="AG38" s="10">
        <v>1030.0361435451512</v>
      </c>
      <c r="AH38" s="10">
        <v>9213.3327165785904</v>
      </c>
      <c r="AI38" s="10">
        <v>29212.44143305951</v>
      </c>
      <c r="AJ38" s="10">
        <v>6249710.9883450177</v>
      </c>
      <c r="AK38" s="10">
        <v>15362827.915315168</v>
      </c>
      <c r="AL38" s="10">
        <v>7383781.0076574925</v>
      </c>
      <c r="AM38" s="10">
        <v>1949.0249094116182</v>
      </c>
      <c r="AN38" s="10">
        <v>2150652.4052483696</v>
      </c>
      <c r="AO38" s="10">
        <v>1722.947288134505</v>
      </c>
      <c r="AP38" s="10">
        <v>18213.400729051187</v>
      </c>
      <c r="AQ38" s="10">
        <v>729573.83459543344</v>
      </c>
      <c r="AR38" s="10">
        <v>733.34944923451997</v>
      </c>
      <c r="AS38" s="10">
        <v>1607.2432900145905</v>
      </c>
      <c r="AT38" s="10">
        <v>110593.76738412917</v>
      </c>
      <c r="AU38" s="10">
        <v>58805.476982987631</v>
      </c>
      <c r="AV38" s="10">
        <v>33800.867485123221</v>
      </c>
      <c r="AW38" s="10">
        <v>42206.914485021771</v>
      </c>
      <c r="AX38" s="10">
        <v>63807.07323681916</v>
      </c>
      <c r="AY38" s="10">
        <v>424521.96030818333</v>
      </c>
      <c r="AZ38" s="10">
        <v>84510.744400768948</v>
      </c>
      <c r="BA38" s="10">
        <v>6327.3381401311299</v>
      </c>
      <c r="BB38" s="10">
        <v>38.611811386646437</v>
      </c>
      <c r="BC38" s="10">
        <v>107432.82092663221</v>
      </c>
      <c r="BD38" s="10">
        <v>91089.864785238227</v>
      </c>
      <c r="BE38" s="10">
        <v>7887.1341738308074</v>
      </c>
      <c r="BF38" s="10">
        <v>10093.436925273352</v>
      </c>
      <c r="BG38" s="10">
        <v>1801.7762993717597</v>
      </c>
      <c r="BH38" s="10">
        <v>1793.979918707269</v>
      </c>
      <c r="BI38" s="10">
        <v>295.94148785319078</v>
      </c>
      <c r="BJ38" s="10">
        <v>4266.9122861354308</v>
      </c>
      <c r="BK38" s="10">
        <v>257.46377049298422</v>
      </c>
      <c r="BL38" s="10">
        <v>685.65604022138575</v>
      </c>
      <c r="BM38" s="10">
        <v>650.41095224723006</v>
      </c>
      <c r="BN38" s="10">
        <v>37.486248752599352</v>
      </c>
      <c r="BO38" s="10">
        <v>758.63340039181833</v>
      </c>
      <c r="BP38" s="10">
        <v>7027.4446512503782</v>
      </c>
      <c r="BQ38" s="10">
        <v>16535.020361018072</v>
      </c>
      <c r="BR38" s="10">
        <v>577.89825068881635</v>
      </c>
      <c r="BS38" s="10">
        <v>2665.9024732714734</v>
      </c>
      <c r="BT38" s="10">
        <v>2849.9835669356203</v>
      </c>
      <c r="BU38" s="10">
        <v>547.15531482760912</v>
      </c>
      <c r="BV38" s="10">
        <v>7286.8828116988061</v>
      </c>
      <c r="BW38" s="10">
        <v>3813.9686167137652</v>
      </c>
      <c r="BX38" s="10">
        <v>1263.5768510474045</v>
      </c>
      <c r="BY38" s="10">
        <v>4786.8999718943132</v>
      </c>
      <c r="BZ38" s="10">
        <v>206.46776277369625</v>
      </c>
      <c r="CA38" s="10">
        <v>31957.04658167663</v>
      </c>
      <c r="CB38" s="10">
        <v>3008102.1531240642</v>
      </c>
      <c r="CC38" s="10">
        <v>798283.97052717465</v>
      </c>
      <c r="CD38" s="10">
        <v>3952.1545415315386</v>
      </c>
      <c r="CE38" s="10">
        <v>5180.2420136111277</v>
      </c>
      <c r="CF38" s="10">
        <v>46883.469657789465</v>
      </c>
      <c r="CG38" s="10">
        <v>1528.1956970944821</v>
      </c>
      <c r="CH38" s="10">
        <v>55028.134903242128</v>
      </c>
      <c r="CI38" s="10">
        <v>5260.1192920360454</v>
      </c>
      <c r="CJ38" s="10">
        <v>2089.8581629838773</v>
      </c>
      <c r="CK38" s="10">
        <v>79565.869108693747</v>
      </c>
      <c r="CL38" s="10">
        <v>2197.5881136788562</v>
      </c>
      <c r="CM38" s="10">
        <v>1451.7496439854531</v>
      </c>
      <c r="CN38" s="10">
        <v>731.13303676142436</v>
      </c>
      <c r="CO38" s="10">
        <v>2232.3573827455284</v>
      </c>
      <c r="CP38" s="10">
        <v>393.09132743388813</v>
      </c>
      <c r="CQ38" s="10">
        <v>26480.174834422622</v>
      </c>
      <c r="CR38" s="10">
        <v>154.84203255384074</v>
      </c>
      <c r="CS38" s="10">
        <v>23155.45232903189</v>
      </c>
      <c r="CT38" s="10">
        <v>24533.005826059933</v>
      </c>
      <c r="CU38" s="10">
        <v>2043.7651636135186</v>
      </c>
      <c r="CV38" s="10">
        <v>1409.6034330780335</v>
      </c>
      <c r="CW38" s="10">
        <v>445.07497843815554</v>
      </c>
      <c r="CX38" s="10">
        <v>682.65641488354345</v>
      </c>
      <c r="CY38" s="10">
        <v>959.40779936344484</v>
      </c>
      <c r="CZ38" s="10">
        <v>18581.945535795989</v>
      </c>
      <c r="DA38" s="10">
        <v>4692.9473354664105</v>
      </c>
      <c r="DB38" s="10">
        <v>1241.0071499039852</v>
      </c>
      <c r="DC38" s="10">
        <v>951.92985241409258</v>
      </c>
      <c r="DD38" s="10">
        <v>85561.95525658525</v>
      </c>
      <c r="DE38" s="10">
        <v>13898.044875573736</v>
      </c>
      <c r="DF38" s="10">
        <v>9920.2353666751951</v>
      </c>
      <c r="DG38" s="10">
        <v>269.33269918682322</v>
      </c>
      <c r="DH38" s="10">
        <v>3602.8358877516162</v>
      </c>
      <c r="DI38" s="10">
        <v>649.81396820150894</v>
      </c>
      <c r="DJ38" s="10">
        <v>3423.3581415403728</v>
      </c>
      <c r="DK38" s="10">
        <v>1462.9694829848338</v>
      </c>
      <c r="DL38" s="10">
        <v>0</v>
      </c>
      <c r="DM38" s="10">
        <v>2581.9121636617429</v>
      </c>
      <c r="DN38" s="10">
        <v>1733.4076573033872</v>
      </c>
      <c r="DO38" s="10">
        <v>60397.836431963515</v>
      </c>
      <c r="DP38" s="10">
        <v>2595.9489027732238</v>
      </c>
      <c r="DQ38" s="10">
        <v>3087.2588091751322</v>
      </c>
      <c r="DR38" s="10">
        <v>124.64942599585471</v>
      </c>
      <c r="DS38" s="10">
        <v>4617.1345968913283</v>
      </c>
      <c r="DT38" s="10">
        <v>12672.423205494295</v>
      </c>
      <c r="DU38" s="10">
        <v>2371.3561228518811</v>
      </c>
      <c r="DV38" s="10">
        <v>1820.7898848680802</v>
      </c>
      <c r="DW38" s="10">
        <v>59.461188452624029</v>
      </c>
      <c r="DX38" s="10">
        <v>1255.8574321448086</v>
      </c>
      <c r="DY38" s="10">
        <v>160.44344267045474</v>
      </c>
      <c r="DZ38" s="10">
        <v>5603.9282411635213</v>
      </c>
      <c r="EA38" s="10">
        <v>87.7469893317909</v>
      </c>
      <c r="EB38" s="10">
        <v>202.89296704430564</v>
      </c>
      <c r="EC38" s="10">
        <v>4459.6469482065713</v>
      </c>
      <c r="ED38" s="10">
        <v>122293.79757324143</v>
      </c>
      <c r="EE38" s="10">
        <v>49.922101422057267</v>
      </c>
      <c r="EF38" s="10">
        <v>40354.644839172055</v>
      </c>
      <c r="EG38" s="10">
        <v>0</v>
      </c>
      <c r="EH38" s="10">
        <v>1.3197393465371432</v>
      </c>
      <c r="EI38" s="10">
        <v>691.76343985357767</v>
      </c>
      <c r="EJ38" s="10">
        <v>1310.5382600301702</v>
      </c>
      <c r="EK38" s="10">
        <v>75684.835426496065</v>
      </c>
      <c r="EL38" s="10">
        <v>125.86450910671365</v>
      </c>
      <c r="EM38" s="10">
        <v>94.885102978987447</v>
      </c>
      <c r="EN38" s="10">
        <v>1210296.1890894682</v>
      </c>
      <c r="EO38" s="10">
        <f t="shared" si="9"/>
        <v>39273446.499709785</v>
      </c>
      <c r="EP38" s="10">
        <v>2169570.3390860138</v>
      </c>
      <c r="EQ38" s="10">
        <v>10857599.741776291</v>
      </c>
      <c r="ER38" s="10">
        <v>0</v>
      </c>
      <c r="ES38" s="10">
        <f t="shared" si="10"/>
        <v>13027170.080862306</v>
      </c>
      <c r="ET38" s="10">
        <v>0</v>
      </c>
      <c r="EU38" s="10">
        <v>200022.55782262876</v>
      </c>
      <c r="EV38" s="10">
        <f t="shared" si="11"/>
        <v>200022.55782262876</v>
      </c>
      <c r="EW38" s="10">
        <v>17064762.197539311</v>
      </c>
      <c r="EX38" s="11">
        <f t="shared" si="12"/>
        <v>30291954.836224243</v>
      </c>
      <c r="EY38" s="10">
        <v>3883157.5179425906</v>
      </c>
      <c r="EZ38" s="10">
        <f t="shared" si="13"/>
        <v>67025300.106107414</v>
      </c>
      <c r="FA38" s="12">
        <v>1343056.2881159782</v>
      </c>
      <c r="FD38" s="10">
        <v>508.23063553373828</v>
      </c>
      <c r="FE38" s="10">
        <v>0</v>
      </c>
    </row>
    <row r="39" spans="1:161" s="13" customFormat="1" ht="14.15" customHeight="1" x14ac:dyDescent="0.25">
      <c r="A39" s="23"/>
      <c r="B39" s="8" t="s">
        <v>41</v>
      </c>
      <c r="C39" s="9" t="s">
        <v>192</v>
      </c>
      <c r="D39" s="10">
        <f t="shared" si="4"/>
        <v>0</v>
      </c>
      <c r="E39" s="10">
        <f t="shared" si="14"/>
        <v>0</v>
      </c>
      <c r="F39" s="10">
        <v>0</v>
      </c>
      <c r="G39" s="10">
        <v>0</v>
      </c>
      <c r="H39" s="10">
        <v>0</v>
      </c>
      <c r="I39" s="10">
        <v>0</v>
      </c>
      <c r="J39" s="10">
        <v>30884.944317333207</v>
      </c>
      <c r="K39" s="10">
        <v>18562.954333679838</v>
      </c>
      <c r="L39" s="10">
        <v>14475.568903128071</v>
      </c>
      <c r="M39" s="10">
        <v>5720.9264292483113</v>
      </c>
      <c r="N39" s="10">
        <v>3709.080828661939</v>
      </c>
      <c r="O39" s="10">
        <v>5962.4254593821333</v>
      </c>
      <c r="P39" s="10">
        <v>756.97062546701227</v>
      </c>
      <c r="Q39" s="10">
        <v>956.84118687347086</v>
      </c>
      <c r="R39" s="10">
        <f t="shared" si="6"/>
        <v>335.97304558291853</v>
      </c>
      <c r="S39" s="10">
        <f t="shared" si="15"/>
        <v>26.025927514713448</v>
      </c>
      <c r="T39" s="10">
        <v>76.667425687110139</v>
      </c>
      <c r="U39" s="10">
        <v>1237.0474483187581</v>
      </c>
      <c r="V39" s="10">
        <v>1166.8373367591757</v>
      </c>
      <c r="W39" s="10">
        <v>957.70194111315641</v>
      </c>
      <c r="X39" s="10">
        <v>713.02632453816545</v>
      </c>
      <c r="Y39" s="10">
        <v>472.70683324191339</v>
      </c>
      <c r="Z39" s="10">
        <v>303.87769196902548</v>
      </c>
      <c r="AA39" s="10">
        <v>2053.7680701501085</v>
      </c>
      <c r="AB39" s="10">
        <v>1747.9261714780187</v>
      </c>
      <c r="AC39" s="10">
        <v>504.79712654951982</v>
      </c>
      <c r="AD39" s="10">
        <v>215.81369374509495</v>
      </c>
      <c r="AE39" s="10">
        <v>2406.5962930339374</v>
      </c>
      <c r="AF39" s="10">
        <v>214.73301374537064</v>
      </c>
      <c r="AG39" s="10">
        <v>142.91206604224328</v>
      </c>
      <c r="AH39" s="10">
        <v>233.89946818137858</v>
      </c>
      <c r="AI39" s="10">
        <v>35154.691081228528</v>
      </c>
      <c r="AJ39" s="10">
        <v>110984.3488823448</v>
      </c>
      <c r="AK39" s="10">
        <v>16009.913911244174</v>
      </c>
      <c r="AL39" s="10">
        <v>6095397.8570338646</v>
      </c>
      <c r="AM39" s="10">
        <v>985.31035411863502</v>
      </c>
      <c r="AN39" s="10">
        <v>118.71903316608982</v>
      </c>
      <c r="AO39" s="10">
        <v>2503.1047085959708</v>
      </c>
      <c r="AP39" s="10">
        <v>519.23479986968073</v>
      </c>
      <c r="AQ39" s="10">
        <v>20635.8997344081</v>
      </c>
      <c r="AR39" s="10">
        <v>1912.3643029886359</v>
      </c>
      <c r="AS39" s="10">
        <v>648.40039993335392</v>
      </c>
      <c r="AT39" s="10">
        <v>35426.526369699728</v>
      </c>
      <c r="AU39" s="10">
        <v>589.14466047725386</v>
      </c>
      <c r="AV39" s="10">
        <v>536.67419723489957</v>
      </c>
      <c r="AW39" s="10">
        <v>2164.0893245458733</v>
      </c>
      <c r="AX39" s="10">
        <v>1174.792218339144</v>
      </c>
      <c r="AY39" s="10">
        <v>4255.7954627360295</v>
      </c>
      <c r="AZ39" s="10">
        <v>215.50387139376312</v>
      </c>
      <c r="BA39" s="10">
        <v>5902.8336937420563</v>
      </c>
      <c r="BB39" s="10">
        <v>589.60413553902015</v>
      </c>
      <c r="BC39" s="10">
        <v>108795.72182603879</v>
      </c>
      <c r="BD39" s="10">
        <v>756.78913219463857</v>
      </c>
      <c r="BE39" s="10">
        <v>2538.4596495325559</v>
      </c>
      <c r="BF39" s="10">
        <v>295.02665145608989</v>
      </c>
      <c r="BG39" s="10">
        <v>1566.7356489951342</v>
      </c>
      <c r="BH39" s="10">
        <v>735.40533200706125</v>
      </c>
      <c r="BI39" s="10">
        <v>1004.8729064321678</v>
      </c>
      <c r="BJ39" s="10">
        <v>503.50815026976926</v>
      </c>
      <c r="BK39" s="10">
        <v>292.53608784782102</v>
      </c>
      <c r="BL39" s="10">
        <v>1173.3177830696779</v>
      </c>
      <c r="BM39" s="10">
        <v>3933.5561439062521</v>
      </c>
      <c r="BN39" s="10">
        <v>156.1310652680103</v>
      </c>
      <c r="BO39" s="10">
        <v>9983.9428477928523</v>
      </c>
      <c r="BP39" s="10">
        <v>1790.9399561808104</v>
      </c>
      <c r="BQ39" s="10">
        <v>17499.441762858431</v>
      </c>
      <c r="BR39" s="10">
        <v>1038.7142605041263</v>
      </c>
      <c r="BS39" s="10">
        <v>1923.8675303131563</v>
      </c>
      <c r="BT39" s="10">
        <v>742.49835674916312</v>
      </c>
      <c r="BU39" s="10">
        <v>920.13025945662139</v>
      </c>
      <c r="BV39" s="10">
        <v>17.40085167646787</v>
      </c>
      <c r="BW39" s="10">
        <v>3688.23640325624</v>
      </c>
      <c r="BX39" s="10">
        <v>5331.7626748297953</v>
      </c>
      <c r="BY39" s="10">
        <v>344.99474074921721</v>
      </c>
      <c r="BZ39" s="10">
        <v>236.15217760495835</v>
      </c>
      <c r="CA39" s="10">
        <v>357901.76600136346</v>
      </c>
      <c r="CB39" s="10">
        <v>4375.3511462099723</v>
      </c>
      <c r="CC39" s="10">
        <v>4948.9802839225076</v>
      </c>
      <c r="CD39" s="10">
        <v>2819.6576349018769</v>
      </c>
      <c r="CE39" s="10">
        <v>2349.4803200630367</v>
      </c>
      <c r="CF39" s="10">
        <v>815.97065738774177</v>
      </c>
      <c r="CG39" s="10">
        <v>42987.7620681361</v>
      </c>
      <c r="CH39" s="10">
        <v>14013.520760014788</v>
      </c>
      <c r="CI39" s="10">
        <v>1045.8345966301154</v>
      </c>
      <c r="CJ39" s="10">
        <v>308.27703818783721</v>
      </c>
      <c r="CK39" s="10">
        <v>2665.1437074039063</v>
      </c>
      <c r="CL39" s="10">
        <v>544.9791478210268</v>
      </c>
      <c r="CM39" s="10">
        <v>812.9138655406698</v>
      </c>
      <c r="CN39" s="10">
        <v>594.01607675115929</v>
      </c>
      <c r="CO39" s="10">
        <v>297.21102716680133</v>
      </c>
      <c r="CP39" s="10">
        <v>98.189824959160518</v>
      </c>
      <c r="CQ39" s="10">
        <v>4603.3055175529653</v>
      </c>
      <c r="CR39" s="10">
        <v>217.75846938691643</v>
      </c>
      <c r="CS39" s="10">
        <v>2805.273354502348</v>
      </c>
      <c r="CT39" s="10">
        <v>161.12861083466308</v>
      </c>
      <c r="CU39" s="10">
        <v>446.84080570687314</v>
      </c>
      <c r="CV39" s="10">
        <v>3972.3605068055572</v>
      </c>
      <c r="CW39" s="10">
        <v>1496.4207142255941</v>
      </c>
      <c r="CX39" s="10">
        <v>628.45474215700392</v>
      </c>
      <c r="CY39" s="10">
        <v>241.51644816156511</v>
      </c>
      <c r="CZ39" s="10">
        <v>63289.83225551511</v>
      </c>
      <c r="DA39" s="10">
        <v>15984.109899187795</v>
      </c>
      <c r="DB39" s="10">
        <v>4226.8519764800258</v>
      </c>
      <c r="DC39" s="10">
        <v>3242.2589817134831</v>
      </c>
      <c r="DD39" s="10">
        <v>8809.5702612089954</v>
      </c>
      <c r="DE39" s="10">
        <v>29753.062287764711</v>
      </c>
      <c r="DF39" s="10">
        <v>34216.149188894909</v>
      </c>
      <c r="DG39" s="10">
        <v>458.671592656256</v>
      </c>
      <c r="DH39" s="10">
        <v>1105.1530101993376</v>
      </c>
      <c r="DI39" s="10">
        <v>19.529748704071011</v>
      </c>
      <c r="DJ39" s="10">
        <v>2844.9975513262939</v>
      </c>
      <c r="DK39" s="10">
        <v>31439.919185979699</v>
      </c>
      <c r="DL39" s="10">
        <v>10328.604503766672</v>
      </c>
      <c r="DM39" s="10">
        <v>12105.218626466736</v>
      </c>
      <c r="DN39" s="10">
        <v>12334.326215498553</v>
      </c>
      <c r="DO39" s="10">
        <v>849.07096828265583</v>
      </c>
      <c r="DP39" s="10">
        <v>2263.8373068010133</v>
      </c>
      <c r="DQ39" s="10">
        <v>91649.796873087966</v>
      </c>
      <c r="DR39" s="10">
        <v>372.99775832585806</v>
      </c>
      <c r="DS39" s="10">
        <v>1646.6278973613489</v>
      </c>
      <c r="DT39" s="10">
        <v>171510.85211061692</v>
      </c>
      <c r="DU39" s="10">
        <v>99.751223306232902</v>
      </c>
      <c r="DV39" s="10">
        <v>82537.369384573496</v>
      </c>
      <c r="DW39" s="10">
        <v>2957.5768640289789</v>
      </c>
      <c r="DX39" s="10">
        <v>16268.182539586745</v>
      </c>
      <c r="DY39" s="10">
        <v>5109.8240192180383</v>
      </c>
      <c r="DZ39" s="10">
        <v>9584.2521192673667</v>
      </c>
      <c r="EA39" s="10">
        <v>1195.3979175999732</v>
      </c>
      <c r="EB39" s="10">
        <v>24172.947996720686</v>
      </c>
      <c r="EC39" s="10">
        <v>124858.57999907361</v>
      </c>
      <c r="ED39" s="10">
        <v>30139.091140684337</v>
      </c>
      <c r="EE39" s="10">
        <v>28154.20478088476</v>
      </c>
      <c r="EF39" s="10">
        <v>8181.1822959106303</v>
      </c>
      <c r="EG39" s="10">
        <v>1236.8846696635565</v>
      </c>
      <c r="EH39" s="10">
        <v>1394.4576910836888</v>
      </c>
      <c r="EI39" s="10">
        <v>9063.9320091229492</v>
      </c>
      <c r="EJ39" s="10">
        <v>13046.458545887437</v>
      </c>
      <c r="EK39" s="10">
        <v>4909.5412872575398</v>
      </c>
      <c r="EL39" s="10">
        <v>6487.0834830586609</v>
      </c>
      <c r="EM39" s="10">
        <v>46.859247091366086</v>
      </c>
      <c r="EN39" s="10">
        <v>2092622.6130533339</v>
      </c>
      <c r="EO39" s="10">
        <f t="shared" si="9"/>
        <v>10006504.714128874</v>
      </c>
      <c r="EP39" s="10">
        <v>4864085.7570342608</v>
      </c>
      <c r="EQ39" s="10">
        <v>22340135.716528211</v>
      </c>
      <c r="ER39" s="10">
        <v>0</v>
      </c>
      <c r="ES39" s="10">
        <f t="shared" si="10"/>
        <v>27204221.473562472</v>
      </c>
      <c r="ET39" s="10">
        <v>0</v>
      </c>
      <c r="EU39" s="10">
        <v>130689.00610008443</v>
      </c>
      <c r="EV39" s="10">
        <f t="shared" si="11"/>
        <v>130689.00610008443</v>
      </c>
      <c r="EW39" s="10">
        <v>21565048.948265705</v>
      </c>
      <c r="EX39" s="11">
        <f t="shared" si="12"/>
        <v>48899959.427928261</v>
      </c>
      <c r="EY39" s="10">
        <v>1984606.4048566127</v>
      </c>
      <c r="EZ39" s="10">
        <f t="shared" si="13"/>
        <v>57843258.079152547</v>
      </c>
      <c r="FA39" s="12">
        <v>921400.34195202589</v>
      </c>
      <c r="FD39" s="10">
        <v>0</v>
      </c>
      <c r="FE39" s="10">
        <v>361.99897309763196</v>
      </c>
    </row>
    <row r="40" spans="1:161" s="13" customFormat="1" ht="14.15" customHeight="1" x14ac:dyDescent="0.25">
      <c r="A40" s="23"/>
      <c r="B40" s="8" t="s">
        <v>42</v>
      </c>
      <c r="C40" s="9" t="s">
        <v>193</v>
      </c>
      <c r="D40" s="10">
        <f t="shared" si="4"/>
        <v>9623.5945027520156</v>
      </c>
      <c r="E40" s="10">
        <f t="shared" si="14"/>
        <v>146.48612315990374</v>
      </c>
      <c r="F40" s="10">
        <v>10998.434979446858</v>
      </c>
      <c r="G40" s="10">
        <v>4031.7403735763542</v>
      </c>
      <c r="H40" s="10">
        <v>43066.437510796204</v>
      </c>
      <c r="I40" s="10">
        <v>23614.909778345966</v>
      </c>
      <c r="J40" s="10">
        <v>4020581.3278288217</v>
      </c>
      <c r="K40" s="10">
        <v>1473.2611341135375</v>
      </c>
      <c r="L40" s="10">
        <v>31239.885325074662</v>
      </c>
      <c r="M40" s="10">
        <v>152662.69870689508</v>
      </c>
      <c r="N40" s="10">
        <v>66296.316112129964</v>
      </c>
      <c r="O40" s="10">
        <v>3463.973648745844</v>
      </c>
      <c r="P40" s="10">
        <v>9800.751079242993</v>
      </c>
      <c r="Q40" s="10">
        <v>8680.3470986990142</v>
      </c>
      <c r="R40" s="10">
        <f t="shared" si="6"/>
        <v>6607.4978519342567</v>
      </c>
      <c r="S40" s="10">
        <f t="shared" si="15"/>
        <v>511.84540667451938</v>
      </c>
      <c r="T40" s="10">
        <v>952.12775522636593</v>
      </c>
      <c r="U40" s="10">
        <v>19601.325300813332</v>
      </c>
      <c r="V40" s="10">
        <v>20212.657421885149</v>
      </c>
      <c r="W40" s="10">
        <v>49086.114428923553</v>
      </c>
      <c r="X40" s="10">
        <v>5482.322673424389</v>
      </c>
      <c r="Y40" s="10">
        <v>8374.3781594936954</v>
      </c>
      <c r="Z40" s="10">
        <v>7270.9553794124586</v>
      </c>
      <c r="AA40" s="10">
        <v>40120.751779854349</v>
      </c>
      <c r="AB40" s="10">
        <v>76836.694363790608</v>
      </c>
      <c r="AC40" s="10">
        <v>45159.266144795329</v>
      </c>
      <c r="AD40" s="10">
        <v>51300.712188998958</v>
      </c>
      <c r="AE40" s="10">
        <v>302509.20361270406</v>
      </c>
      <c r="AF40" s="10">
        <v>30919.263226923013</v>
      </c>
      <c r="AG40" s="10">
        <v>30144.155127514787</v>
      </c>
      <c r="AH40" s="10">
        <v>77629.534045076536</v>
      </c>
      <c r="AI40" s="10">
        <v>91301.200002985293</v>
      </c>
      <c r="AJ40" s="10">
        <v>101028.80366135853</v>
      </c>
      <c r="AK40" s="10">
        <v>39356.578738212462</v>
      </c>
      <c r="AL40" s="10">
        <v>123454.05303837069</v>
      </c>
      <c r="AM40" s="10">
        <v>43511258.863986626</v>
      </c>
      <c r="AN40" s="10">
        <v>20239717.884577069</v>
      </c>
      <c r="AO40" s="10">
        <v>1627855.1661737182</v>
      </c>
      <c r="AP40" s="10">
        <v>305532.82924052107</v>
      </c>
      <c r="AQ40" s="10">
        <v>3049895.5683334363</v>
      </c>
      <c r="AR40" s="10">
        <v>70983.322649721769</v>
      </c>
      <c r="AS40" s="10">
        <v>8126.2735414399131</v>
      </c>
      <c r="AT40" s="10">
        <v>62923.260101314612</v>
      </c>
      <c r="AU40" s="10">
        <v>28499.844558605779</v>
      </c>
      <c r="AV40" s="10">
        <v>14294.545320892235</v>
      </c>
      <c r="AW40" s="10">
        <v>57572.513913782423</v>
      </c>
      <c r="AX40" s="10">
        <v>46295.673984595625</v>
      </c>
      <c r="AY40" s="10">
        <v>83800.195849758791</v>
      </c>
      <c r="AZ40" s="10">
        <v>125468.94725996671</v>
      </c>
      <c r="BA40" s="10">
        <v>17272.957073601719</v>
      </c>
      <c r="BB40" s="10">
        <v>222420.0936820558</v>
      </c>
      <c r="BC40" s="10">
        <v>116227.14325820401</v>
      </c>
      <c r="BD40" s="10">
        <v>562248.4588836669</v>
      </c>
      <c r="BE40" s="10">
        <v>368938.2671717034</v>
      </c>
      <c r="BF40" s="10">
        <v>299422.33850910241</v>
      </c>
      <c r="BG40" s="10">
        <v>580463.58650971053</v>
      </c>
      <c r="BH40" s="10">
        <v>285863.56494912301</v>
      </c>
      <c r="BI40" s="10">
        <v>132819.12394162625</v>
      </c>
      <c r="BJ40" s="10">
        <v>103666.2331725439</v>
      </c>
      <c r="BK40" s="10">
        <v>45587.799989565137</v>
      </c>
      <c r="BL40" s="10">
        <v>101976.2132229366</v>
      </c>
      <c r="BM40" s="10">
        <v>199343.13323709104</v>
      </c>
      <c r="BN40" s="10">
        <v>27747.808450441898</v>
      </c>
      <c r="BO40" s="10">
        <v>223012.4688205022</v>
      </c>
      <c r="BP40" s="10">
        <v>192259.69955691701</v>
      </c>
      <c r="BQ40" s="10">
        <v>2398913.4038820039</v>
      </c>
      <c r="BR40" s="10">
        <v>106781.66109409445</v>
      </c>
      <c r="BS40" s="10">
        <v>273329.20760292083</v>
      </c>
      <c r="BT40" s="10">
        <v>225478.95181925318</v>
      </c>
      <c r="BU40" s="10">
        <v>329469.99769589229</v>
      </c>
      <c r="BV40" s="10">
        <v>62771.735517165529</v>
      </c>
      <c r="BW40" s="10">
        <v>821870.59882346005</v>
      </c>
      <c r="BX40" s="10">
        <v>149129.89045147118</v>
      </c>
      <c r="BY40" s="10">
        <v>131479.29237180579</v>
      </c>
      <c r="BZ40" s="10">
        <v>47889.489054822654</v>
      </c>
      <c r="CA40" s="10">
        <v>733892.98115574231</v>
      </c>
      <c r="CB40" s="10">
        <v>132479.88306395354</v>
      </c>
      <c r="CC40" s="10">
        <v>417008.65626882139</v>
      </c>
      <c r="CD40" s="10">
        <v>106997.36227781097</v>
      </c>
      <c r="CE40" s="10">
        <v>162977.27382511378</v>
      </c>
      <c r="CF40" s="10">
        <v>139332.09685278876</v>
      </c>
      <c r="CG40" s="10">
        <v>81208.31539874617</v>
      </c>
      <c r="CH40" s="10">
        <v>114241.0282296076</v>
      </c>
      <c r="CI40" s="10">
        <v>204028.90766778801</v>
      </c>
      <c r="CJ40" s="10">
        <v>89437.521208375954</v>
      </c>
      <c r="CK40" s="10">
        <v>194855.70063532249</v>
      </c>
      <c r="CL40" s="10">
        <v>149825.76882330934</v>
      </c>
      <c r="CM40" s="10">
        <v>20042.757140436886</v>
      </c>
      <c r="CN40" s="10">
        <v>12295.534514435101</v>
      </c>
      <c r="CO40" s="10">
        <v>22230.58975201246</v>
      </c>
      <c r="CP40" s="10">
        <v>9837.2473901012127</v>
      </c>
      <c r="CQ40" s="10">
        <v>241379.83181946914</v>
      </c>
      <c r="CR40" s="10">
        <v>7020.6344130059915</v>
      </c>
      <c r="CS40" s="10">
        <v>76329.162845203842</v>
      </c>
      <c r="CT40" s="10">
        <v>714176.45238171518</v>
      </c>
      <c r="CU40" s="10">
        <v>20478.9443256702</v>
      </c>
      <c r="CV40" s="10">
        <v>32093.528235345559</v>
      </c>
      <c r="CW40" s="10">
        <v>4206.7092340970403</v>
      </c>
      <c r="CX40" s="10">
        <v>187.6029300247277</v>
      </c>
      <c r="CY40" s="10">
        <v>319.90359573784104</v>
      </c>
      <c r="CZ40" s="10">
        <v>10288479.513666123</v>
      </c>
      <c r="DA40" s="10">
        <v>2574954.6876290818</v>
      </c>
      <c r="DB40" s="10">
        <v>141333.81039053068</v>
      </c>
      <c r="DC40" s="10">
        <v>17590950.839217916</v>
      </c>
      <c r="DD40" s="10">
        <v>11119.040143116361</v>
      </c>
      <c r="DE40" s="10">
        <v>62882.641389552431</v>
      </c>
      <c r="DF40" s="10">
        <v>2113.3578725816601</v>
      </c>
      <c r="DG40" s="10">
        <v>10973.521330315803</v>
      </c>
      <c r="DH40" s="10">
        <v>38.223235089352045</v>
      </c>
      <c r="DI40" s="10">
        <v>74.105111045450357</v>
      </c>
      <c r="DJ40" s="10">
        <v>10.716482317435045</v>
      </c>
      <c r="DK40" s="10">
        <v>4108.4179165229789</v>
      </c>
      <c r="DL40" s="10">
        <v>51852.580213583962</v>
      </c>
      <c r="DM40" s="10">
        <v>1869.9391554586032</v>
      </c>
      <c r="DN40" s="10">
        <v>89185.277493019283</v>
      </c>
      <c r="DO40" s="10">
        <v>332.5942256720611</v>
      </c>
      <c r="DP40" s="10">
        <v>169.16488551171096</v>
      </c>
      <c r="DQ40" s="10">
        <v>15763.184636878712</v>
      </c>
      <c r="DR40" s="10">
        <v>620.77700860609548</v>
      </c>
      <c r="DS40" s="10">
        <v>0</v>
      </c>
      <c r="DT40" s="10">
        <v>3579.3158448485215</v>
      </c>
      <c r="DU40" s="10">
        <v>0</v>
      </c>
      <c r="DV40" s="10">
        <v>3138.5091693251816</v>
      </c>
      <c r="DW40" s="10">
        <v>257.26259793443802</v>
      </c>
      <c r="DX40" s="10">
        <v>784.24494279215799</v>
      </c>
      <c r="DY40" s="10">
        <v>5000.2405329311723</v>
      </c>
      <c r="DZ40" s="10">
        <v>96852.565981576394</v>
      </c>
      <c r="EA40" s="10">
        <v>42130.390482183459</v>
      </c>
      <c r="EB40" s="10">
        <v>1696.702752893907</v>
      </c>
      <c r="EC40" s="10">
        <v>755.92456634215785</v>
      </c>
      <c r="ED40" s="10">
        <v>9166.9201814548142</v>
      </c>
      <c r="EE40" s="10">
        <v>505.15264631712728</v>
      </c>
      <c r="EF40" s="10">
        <v>1175.2890255023094</v>
      </c>
      <c r="EG40" s="10">
        <v>370.42984514452002</v>
      </c>
      <c r="EH40" s="10">
        <v>133.79745706128844</v>
      </c>
      <c r="EI40" s="10">
        <v>4834.2798991534255</v>
      </c>
      <c r="EJ40" s="10">
        <v>222462.90173057004</v>
      </c>
      <c r="EK40" s="10">
        <v>1652.8970741074181</v>
      </c>
      <c r="EL40" s="10">
        <v>132.81015203550032</v>
      </c>
      <c r="EM40" s="10">
        <v>27223.67168332684</v>
      </c>
      <c r="EN40" s="10">
        <v>4235.2608226464581</v>
      </c>
      <c r="EO40" s="10">
        <f t="shared" si="9"/>
        <v>117731952.96611902</v>
      </c>
      <c r="EP40" s="10">
        <v>498898.44011120859</v>
      </c>
      <c r="EQ40" s="10">
        <v>1641915.8820451051</v>
      </c>
      <c r="ER40" s="10">
        <v>0</v>
      </c>
      <c r="ES40" s="10">
        <f t="shared" si="10"/>
        <v>2140814.3221563138</v>
      </c>
      <c r="ET40" s="10">
        <v>0</v>
      </c>
      <c r="EU40" s="10">
        <v>610787.95761995658</v>
      </c>
      <c r="EV40" s="10">
        <f t="shared" si="11"/>
        <v>610787.95761995658</v>
      </c>
      <c r="EW40" s="10">
        <v>7987288.3887905395</v>
      </c>
      <c r="EX40" s="11">
        <f t="shared" si="12"/>
        <v>10738890.66856681</v>
      </c>
      <c r="EY40" s="10">
        <v>3702838.4740053499</v>
      </c>
      <c r="EZ40" s="10">
        <f t="shared" si="13"/>
        <v>125620576.23094878</v>
      </c>
      <c r="FA40" s="12">
        <v>852571.07026830316</v>
      </c>
      <c r="FD40" s="10">
        <v>9770.0806259119199</v>
      </c>
      <c r="FE40" s="10">
        <v>7119.3432586087756</v>
      </c>
    </row>
    <row r="41" spans="1:161" s="13" customFormat="1" ht="14.15" customHeight="1" x14ac:dyDescent="0.25">
      <c r="A41" s="23"/>
      <c r="B41" s="8" t="s">
        <v>43</v>
      </c>
      <c r="C41" s="9" t="s">
        <v>194</v>
      </c>
      <c r="D41" s="10">
        <f t="shared" si="4"/>
        <v>11007.639808028209</v>
      </c>
      <c r="E41" s="10">
        <f t="shared" si="14"/>
        <v>167.55345210748121</v>
      </c>
      <c r="F41" s="10">
        <v>14853.474217525792</v>
      </c>
      <c r="G41" s="10">
        <v>2252.9469394670687</v>
      </c>
      <c r="H41" s="10">
        <v>50722.73616532945</v>
      </c>
      <c r="I41" s="10">
        <v>39216.655076771145</v>
      </c>
      <c r="J41" s="10">
        <v>24793.130297377251</v>
      </c>
      <c r="K41" s="10">
        <v>13099.105964928096</v>
      </c>
      <c r="L41" s="10">
        <v>4707.8314190601377</v>
      </c>
      <c r="M41" s="10">
        <v>2353.3015723108615</v>
      </c>
      <c r="N41" s="10">
        <v>552.61935480374984</v>
      </c>
      <c r="O41" s="10">
        <v>1174.8367615251759</v>
      </c>
      <c r="P41" s="10">
        <v>326.06147296817966</v>
      </c>
      <c r="Q41" s="10">
        <v>430.80750244404169</v>
      </c>
      <c r="R41" s="10">
        <f t="shared" si="6"/>
        <v>206.45976452311274</v>
      </c>
      <c r="S41" s="10">
        <f t="shared" si="15"/>
        <v>15.993267724381186</v>
      </c>
      <c r="T41" s="10">
        <v>36.355610035240389</v>
      </c>
      <c r="U41" s="10">
        <v>248.53271817916394</v>
      </c>
      <c r="V41" s="10">
        <v>1132.9761741696882</v>
      </c>
      <c r="W41" s="10">
        <v>478.88227471324711</v>
      </c>
      <c r="X41" s="10">
        <v>1898.2914885812284</v>
      </c>
      <c r="Y41" s="10">
        <v>806.81160702372097</v>
      </c>
      <c r="Z41" s="10">
        <v>639.57933010858483</v>
      </c>
      <c r="AA41" s="10">
        <v>2438.9105909677719</v>
      </c>
      <c r="AB41" s="10">
        <v>2081.7338942654746</v>
      </c>
      <c r="AC41" s="10">
        <v>1317.155643198354</v>
      </c>
      <c r="AD41" s="10">
        <v>2575.3721956049358</v>
      </c>
      <c r="AE41" s="10">
        <v>2668.4343734762724</v>
      </c>
      <c r="AF41" s="10">
        <v>65.616970163462526</v>
      </c>
      <c r="AG41" s="10">
        <v>106.23676326582734</v>
      </c>
      <c r="AH41" s="10">
        <v>987.78586807429156</v>
      </c>
      <c r="AI41" s="10">
        <v>2517.972241043025</v>
      </c>
      <c r="AJ41" s="10">
        <v>31524.533743032433</v>
      </c>
      <c r="AK41" s="10">
        <v>1975.5657285254358</v>
      </c>
      <c r="AL41" s="10">
        <v>1005.0850628842149</v>
      </c>
      <c r="AM41" s="10">
        <v>251910.06143640846</v>
      </c>
      <c r="AN41" s="10">
        <v>458328.18002650217</v>
      </c>
      <c r="AO41" s="10">
        <v>1330.1382649747063</v>
      </c>
      <c r="AP41" s="10">
        <v>5416.9441634243794</v>
      </c>
      <c r="AQ41" s="10">
        <v>32928.891327130936</v>
      </c>
      <c r="AR41" s="10">
        <v>18243.202221532265</v>
      </c>
      <c r="AS41" s="10">
        <v>2914.6864186567013</v>
      </c>
      <c r="AT41" s="10">
        <v>1273.6667050000217</v>
      </c>
      <c r="AU41" s="10">
        <v>1049.517384971093</v>
      </c>
      <c r="AV41" s="10">
        <v>133.50594557043962</v>
      </c>
      <c r="AW41" s="10">
        <v>2455.2996957190198</v>
      </c>
      <c r="AX41" s="10">
        <v>1002.4055160645664</v>
      </c>
      <c r="AY41" s="10">
        <v>3026.2609303853774</v>
      </c>
      <c r="AZ41" s="10">
        <v>277.43999923656241</v>
      </c>
      <c r="BA41" s="10">
        <v>6754.0665633097633</v>
      </c>
      <c r="BB41" s="10">
        <v>1138.6955620693964</v>
      </c>
      <c r="BC41" s="10">
        <v>63.501789781286988</v>
      </c>
      <c r="BD41" s="10">
        <v>11576.333146343837</v>
      </c>
      <c r="BE41" s="10">
        <v>1365.610392606025</v>
      </c>
      <c r="BF41" s="10">
        <v>366.18351571465087</v>
      </c>
      <c r="BG41" s="10">
        <v>1798.5694056342047</v>
      </c>
      <c r="BH41" s="10">
        <v>3174.4449450317179</v>
      </c>
      <c r="BI41" s="10">
        <v>2401.9654625359417</v>
      </c>
      <c r="BJ41" s="10">
        <v>272.30318343725463</v>
      </c>
      <c r="BK41" s="10">
        <v>368.55606148238081</v>
      </c>
      <c r="BL41" s="10">
        <v>709.56699727628757</v>
      </c>
      <c r="BM41" s="10">
        <v>2813.4359509529022</v>
      </c>
      <c r="BN41" s="10">
        <v>59.041074293377378</v>
      </c>
      <c r="BO41" s="10">
        <v>938.10859318791631</v>
      </c>
      <c r="BP41" s="10">
        <v>124.63666945092758</v>
      </c>
      <c r="BQ41" s="10">
        <v>29879.819763625539</v>
      </c>
      <c r="BR41" s="10">
        <v>775.88414549026174</v>
      </c>
      <c r="BS41" s="10">
        <v>205.0818845827468</v>
      </c>
      <c r="BT41" s="10">
        <v>2159.3368272770795</v>
      </c>
      <c r="BU41" s="10">
        <v>598.57254852007316</v>
      </c>
      <c r="BV41" s="10">
        <v>54.48614414484647</v>
      </c>
      <c r="BW41" s="10">
        <v>62976.417996976197</v>
      </c>
      <c r="BX41" s="10">
        <v>13741.870011690262</v>
      </c>
      <c r="BY41" s="10">
        <v>564.10239522512029</v>
      </c>
      <c r="BZ41" s="10">
        <v>500.45843039283915</v>
      </c>
      <c r="CA41" s="10">
        <v>8257.5057741300207</v>
      </c>
      <c r="CB41" s="10">
        <v>2822492.8509366857</v>
      </c>
      <c r="CC41" s="10">
        <v>24608.068082800201</v>
      </c>
      <c r="CD41" s="10">
        <v>131132.90700301324</v>
      </c>
      <c r="CE41" s="10">
        <v>73960.063016525572</v>
      </c>
      <c r="CF41" s="10">
        <v>56871.113933980057</v>
      </c>
      <c r="CG41" s="10">
        <v>528.41366618846428</v>
      </c>
      <c r="CH41" s="10">
        <v>2819.0579324434161</v>
      </c>
      <c r="CI41" s="10">
        <v>384.05539320693282</v>
      </c>
      <c r="CJ41" s="10">
        <v>762.64645798743322</v>
      </c>
      <c r="CK41" s="10">
        <v>3899.7931224699423</v>
      </c>
      <c r="CL41" s="10">
        <v>763.9106631596062</v>
      </c>
      <c r="CM41" s="10">
        <v>208.9441688165015</v>
      </c>
      <c r="CN41" s="10">
        <v>510.43762004644935</v>
      </c>
      <c r="CO41" s="10">
        <v>519.88088395422483</v>
      </c>
      <c r="CP41" s="10">
        <v>48.93478121590109</v>
      </c>
      <c r="CQ41" s="10">
        <v>21361.563540242252</v>
      </c>
      <c r="CR41" s="10">
        <v>1469.9853546628117</v>
      </c>
      <c r="CS41" s="10">
        <v>1685.2311319977985</v>
      </c>
      <c r="CT41" s="10">
        <v>4722.3410228098055</v>
      </c>
      <c r="CU41" s="10">
        <v>573.60749083559097</v>
      </c>
      <c r="CV41" s="10">
        <v>948.37285095134825</v>
      </c>
      <c r="CW41" s="10">
        <v>7086.5791140474239</v>
      </c>
      <c r="CX41" s="10">
        <v>3482.3907414326877</v>
      </c>
      <c r="CY41" s="10">
        <v>1615.1960382513814</v>
      </c>
      <c r="CZ41" s="10">
        <v>770404.98560400377</v>
      </c>
      <c r="DA41" s="10">
        <v>57418.955679891507</v>
      </c>
      <c r="DB41" s="10">
        <v>15563.555142701622</v>
      </c>
      <c r="DC41" s="10">
        <v>1486109.6555761474</v>
      </c>
      <c r="DD41" s="10">
        <v>225208.81298204322</v>
      </c>
      <c r="DE41" s="10">
        <v>17955.544479632295</v>
      </c>
      <c r="DF41" s="10">
        <v>83158.927969916782</v>
      </c>
      <c r="DG41" s="10">
        <v>8613.9600568947935</v>
      </c>
      <c r="DH41" s="10">
        <v>8225.4177398920019</v>
      </c>
      <c r="DI41" s="10">
        <v>277.49339896699348</v>
      </c>
      <c r="DJ41" s="10">
        <v>88678.979394117923</v>
      </c>
      <c r="DK41" s="10">
        <v>19481.842587352858</v>
      </c>
      <c r="DL41" s="10">
        <v>58062.761778240754</v>
      </c>
      <c r="DM41" s="10">
        <v>57689.195706433333</v>
      </c>
      <c r="DN41" s="10">
        <v>52610.022366359583</v>
      </c>
      <c r="DO41" s="10">
        <v>73331.891994074351</v>
      </c>
      <c r="DP41" s="10">
        <v>34054.739187476218</v>
      </c>
      <c r="DQ41" s="10">
        <v>416761.52809005708</v>
      </c>
      <c r="DR41" s="10">
        <v>4416.780766532459</v>
      </c>
      <c r="DS41" s="10">
        <v>7487.7542789354811</v>
      </c>
      <c r="DT41" s="10">
        <v>210926.72220023067</v>
      </c>
      <c r="DU41" s="10">
        <v>455.35120768946155</v>
      </c>
      <c r="DV41" s="10">
        <v>172985.55929308877</v>
      </c>
      <c r="DW41" s="10">
        <v>10481.396201676216</v>
      </c>
      <c r="DX41" s="10">
        <v>32462.547358994121</v>
      </c>
      <c r="DY41" s="10">
        <v>35294.080398509846</v>
      </c>
      <c r="DZ41" s="10">
        <v>3979.3550402627352</v>
      </c>
      <c r="EA41" s="10">
        <v>7887.4596582934828</v>
      </c>
      <c r="EB41" s="10">
        <v>14672.257656445448</v>
      </c>
      <c r="EC41" s="10">
        <v>187201.02546050519</v>
      </c>
      <c r="ED41" s="10">
        <v>73920.037569145512</v>
      </c>
      <c r="EE41" s="10">
        <v>107.02624833060352</v>
      </c>
      <c r="EF41" s="10">
        <v>171.19488363484061</v>
      </c>
      <c r="EG41" s="10">
        <v>2859.0581866384969</v>
      </c>
      <c r="EH41" s="10">
        <v>6260.3115466963282</v>
      </c>
      <c r="EI41" s="10">
        <v>9125.9656002200281</v>
      </c>
      <c r="EJ41" s="10">
        <v>6356.382978765484</v>
      </c>
      <c r="EK41" s="10">
        <v>2807.5877774452715</v>
      </c>
      <c r="EL41" s="10">
        <v>5280.6202993497482</v>
      </c>
      <c r="EM41" s="10">
        <v>334.48021225668003</v>
      </c>
      <c r="EN41" s="10">
        <v>1429471.3783537946</v>
      </c>
      <c r="EO41" s="10">
        <f t="shared" si="9"/>
        <v>10015324.68844432</v>
      </c>
      <c r="EP41" s="10">
        <v>2029517.7550351303</v>
      </c>
      <c r="EQ41" s="10">
        <v>7412995.3020263566</v>
      </c>
      <c r="ER41" s="10">
        <v>0</v>
      </c>
      <c r="ES41" s="10">
        <f t="shared" si="10"/>
        <v>9442513.0570614859</v>
      </c>
      <c r="ET41" s="10">
        <v>14912181.499355976</v>
      </c>
      <c r="EU41" s="10">
        <v>483558.95725282282</v>
      </c>
      <c r="EV41" s="10">
        <f t="shared" si="11"/>
        <v>15395740.456608798</v>
      </c>
      <c r="EW41" s="10">
        <v>28180322.492540259</v>
      </c>
      <c r="EX41" s="11">
        <f t="shared" si="12"/>
        <v>53018576.006210543</v>
      </c>
      <c r="EY41" s="10">
        <v>1366636.0777749999</v>
      </c>
      <c r="EZ41" s="10">
        <f t="shared" si="13"/>
        <v>61868178.859463587</v>
      </c>
      <c r="FA41" s="12">
        <v>200914.2425837256</v>
      </c>
      <c r="FD41" s="10">
        <v>11175.193260135689</v>
      </c>
      <c r="FE41" s="10">
        <v>222.45303224749392</v>
      </c>
    </row>
    <row r="42" spans="1:161" s="13" customFormat="1" ht="14.15" customHeight="1" x14ac:dyDescent="0.25">
      <c r="A42" s="23"/>
      <c r="B42" s="8" t="s">
        <v>44</v>
      </c>
      <c r="C42" s="9" t="s">
        <v>195</v>
      </c>
      <c r="D42" s="10">
        <f t="shared" si="4"/>
        <v>7122.2387124210672</v>
      </c>
      <c r="E42" s="10">
        <f t="shared" si="14"/>
        <v>108.41158539084293</v>
      </c>
      <c r="F42" s="10">
        <v>7222.5728419284787</v>
      </c>
      <c r="G42" s="10">
        <v>204.33608724109007</v>
      </c>
      <c r="H42" s="10">
        <v>11245.782410071726</v>
      </c>
      <c r="I42" s="10">
        <v>7228.2169807909841</v>
      </c>
      <c r="J42" s="10">
        <v>50370.089969481691</v>
      </c>
      <c r="K42" s="10">
        <v>14326.24675921553</v>
      </c>
      <c r="L42" s="10">
        <v>9515.9327260176797</v>
      </c>
      <c r="M42" s="10">
        <v>5782.165463165562</v>
      </c>
      <c r="N42" s="10">
        <v>26989.041775948641</v>
      </c>
      <c r="O42" s="10">
        <v>4370.5565156884904</v>
      </c>
      <c r="P42" s="10">
        <v>103762.12680811062</v>
      </c>
      <c r="Q42" s="10">
        <v>76462.770069786828</v>
      </c>
      <c r="R42" s="10">
        <f t="shared" si="6"/>
        <v>214071.24074123261</v>
      </c>
      <c r="S42" s="10">
        <f t="shared" si="15"/>
        <v>16582.885644440976</v>
      </c>
      <c r="T42" s="10">
        <v>13787.385905557081</v>
      </c>
      <c r="U42" s="10">
        <v>381726.83420185803</v>
      </c>
      <c r="V42" s="10">
        <v>304923.73073674727</v>
      </c>
      <c r="W42" s="10">
        <v>464404.64640782302</v>
      </c>
      <c r="X42" s="10">
        <v>298086.2066009703</v>
      </c>
      <c r="Y42" s="10">
        <v>965963.52226078534</v>
      </c>
      <c r="Z42" s="10">
        <v>242202.63336389922</v>
      </c>
      <c r="AA42" s="10">
        <v>1193038.9911586256</v>
      </c>
      <c r="AB42" s="10">
        <v>933482.38879337767</v>
      </c>
      <c r="AC42" s="10">
        <v>809309.97937881714</v>
      </c>
      <c r="AD42" s="10">
        <v>2403609.0850179563</v>
      </c>
      <c r="AE42" s="10">
        <v>355462.23887020745</v>
      </c>
      <c r="AF42" s="10">
        <v>89087.424791348894</v>
      </c>
      <c r="AG42" s="10">
        <v>29375.095750000801</v>
      </c>
      <c r="AH42" s="10">
        <v>138272.11522915159</v>
      </c>
      <c r="AI42" s="10">
        <v>331693.87823360099</v>
      </c>
      <c r="AJ42" s="10">
        <v>532754.17862997821</v>
      </c>
      <c r="AK42" s="10">
        <v>516286.79515566357</v>
      </c>
      <c r="AL42" s="10">
        <v>582433.87659877818</v>
      </c>
      <c r="AM42" s="10">
        <v>949316.45280714845</v>
      </c>
      <c r="AN42" s="10">
        <v>544979.93072001659</v>
      </c>
      <c r="AO42" s="10">
        <v>37223435.835228287</v>
      </c>
      <c r="AP42" s="10">
        <v>20770776.975040376</v>
      </c>
      <c r="AQ42" s="10">
        <v>5716224.8995790752</v>
      </c>
      <c r="AR42" s="10">
        <v>67441.320078063291</v>
      </c>
      <c r="AS42" s="10">
        <v>1595.0167572030341</v>
      </c>
      <c r="AT42" s="10">
        <v>373333.41331722186</v>
      </c>
      <c r="AU42" s="10">
        <v>51182.373886206224</v>
      </c>
      <c r="AV42" s="10">
        <v>140841.85426347223</v>
      </c>
      <c r="AW42" s="10">
        <v>197138.57615019943</v>
      </c>
      <c r="AX42" s="10">
        <v>230004.68846996775</v>
      </c>
      <c r="AY42" s="10">
        <v>388803.5582188844</v>
      </c>
      <c r="AZ42" s="10">
        <v>634872.06985661574</v>
      </c>
      <c r="BA42" s="10">
        <v>1468552.2315471889</v>
      </c>
      <c r="BB42" s="10">
        <v>428570.0932742742</v>
      </c>
      <c r="BC42" s="10">
        <v>436676.28780926688</v>
      </c>
      <c r="BD42" s="10">
        <v>953747.75305756112</v>
      </c>
      <c r="BE42" s="10">
        <v>3367637.2171561685</v>
      </c>
      <c r="BF42" s="10">
        <v>418701.15847527195</v>
      </c>
      <c r="BG42" s="10">
        <v>1245114.0895995384</v>
      </c>
      <c r="BH42" s="10">
        <v>563699.81514382525</v>
      </c>
      <c r="BI42" s="10">
        <v>378248.1792380769</v>
      </c>
      <c r="BJ42" s="10">
        <v>202104.84997640972</v>
      </c>
      <c r="BK42" s="10">
        <v>177624.59501420599</v>
      </c>
      <c r="BL42" s="10">
        <v>18349.639900236973</v>
      </c>
      <c r="BM42" s="10">
        <v>110437.37983516864</v>
      </c>
      <c r="BN42" s="10">
        <v>6121.7979257958705</v>
      </c>
      <c r="BO42" s="10">
        <v>96602.285389589204</v>
      </c>
      <c r="BP42" s="10">
        <v>124904.10043720032</v>
      </c>
      <c r="BQ42" s="10">
        <v>908096.7837034174</v>
      </c>
      <c r="BR42" s="10">
        <v>98894.840781375417</v>
      </c>
      <c r="BS42" s="10">
        <v>194235.12810031543</v>
      </c>
      <c r="BT42" s="10">
        <v>162129.31088099311</v>
      </c>
      <c r="BU42" s="10">
        <v>252739.47406684296</v>
      </c>
      <c r="BV42" s="10">
        <v>173339.75095078736</v>
      </c>
      <c r="BW42" s="10">
        <v>1118429.792611599</v>
      </c>
      <c r="BX42" s="10">
        <v>102820.98568804441</v>
      </c>
      <c r="BY42" s="10">
        <v>73564.87836605245</v>
      </c>
      <c r="BZ42" s="10">
        <v>39246.888907942317</v>
      </c>
      <c r="CA42" s="10">
        <v>450183.82404453843</v>
      </c>
      <c r="CB42" s="10">
        <v>84951.127436774419</v>
      </c>
      <c r="CC42" s="10">
        <v>391438.63611019484</v>
      </c>
      <c r="CD42" s="10">
        <v>27812.274164181155</v>
      </c>
      <c r="CE42" s="10">
        <v>25063.580248954044</v>
      </c>
      <c r="CF42" s="10">
        <v>153265.02786916005</v>
      </c>
      <c r="CG42" s="10">
        <v>241079.75050309399</v>
      </c>
      <c r="CH42" s="10">
        <v>658169.33808672731</v>
      </c>
      <c r="CI42" s="10">
        <v>694614.02211274207</v>
      </c>
      <c r="CJ42" s="10">
        <v>366250.27242444048</v>
      </c>
      <c r="CK42" s="10">
        <v>1334195.0349100409</v>
      </c>
      <c r="CL42" s="10">
        <v>289431.66822826141</v>
      </c>
      <c r="CM42" s="10">
        <v>605732.74553457287</v>
      </c>
      <c r="CN42" s="10">
        <v>448089.30760373845</v>
      </c>
      <c r="CO42" s="10">
        <v>83340.079189532946</v>
      </c>
      <c r="CP42" s="10">
        <v>190051.69872628496</v>
      </c>
      <c r="CQ42" s="10">
        <v>1878073.1544387417</v>
      </c>
      <c r="CR42" s="10">
        <v>273859.69538652431</v>
      </c>
      <c r="CS42" s="10">
        <v>334757.98924803268</v>
      </c>
      <c r="CT42" s="10">
        <v>315481.18309291272</v>
      </c>
      <c r="CU42" s="10">
        <v>70517.024678101443</v>
      </c>
      <c r="CV42" s="10">
        <v>40700.039424854884</v>
      </c>
      <c r="CW42" s="10">
        <v>311093.52739625744</v>
      </c>
      <c r="CX42" s="10">
        <v>1715.0423289813491</v>
      </c>
      <c r="CY42" s="10">
        <v>1482.6261561687934</v>
      </c>
      <c r="CZ42" s="10">
        <v>222437.29071265226</v>
      </c>
      <c r="DA42" s="10">
        <v>65442.997423501212</v>
      </c>
      <c r="DB42" s="10">
        <v>19820.012563698336</v>
      </c>
      <c r="DC42" s="10">
        <v>256563.11919520929</v>
      </c>
      <c r="DD42" s="10">
        <v>735471.99114046409</v>
      </c>
      <c r="DE42" s="10">
        <v>117789.52738164784</v>
      </c>
      <c r="DF42" s="10">
        <v>144755.27225046328</v>
      </c>
      <c r="DG42" s="10">
        <v>10211.089329465975</v>
      </c>
      <c r="DH42" s="10">
        <v>9970.0661898785074</v>
      </c>
      <c r="DI42" s="10">
        <v>3866.3346631520967</v>
      </c>
      <c r="DJ42" s="10">
        <v>35903.603047721786</v>
      </c>
      <c r="DK42" s="10">
        <v>36437.676219335204</v>
      </c>
      <c r="DL42" s="10">
        <v>31100.983016390313</v>
      </c>
      <c r="DM42" s="10">
        <v>170959.35454516983</v>
      </c>
      <c r="DN42" s="10">
        <v>316531.5932309443</v>
      </c>
      <c r="DO42" s="10">
        <v>102950.56311616865</v>
      </c>
      <c r="DP42" s="10">
        <v>951410.765365378</v>
      </c>
      <c r="DQ42" s="10">
        <v>1491278.3256420637</v>
      </c>
      <c r="DR42" s="10">
        <v>100717.28838050681</v>
      </c>
      <c r="DS42" s="10">
        <v>115664.01622875416</v>
      </c>
      <c r="DT42" s="10">
        <v>396392.91756032495</v>
      </c>
      <c r="DU42" s="10">
        <v>1099.1839766239896</v>
      </c>
      <c r="DV42" s="10">
        <v>12999590.253916487</v>
      </c>
      <c r="DW42" s="10">
        <v>129443.87396309058</v>
      </c>
      <c r="DX42" s="10">
        <v>240503.88281820319</v>
      </c>
      <c r="DY42" s="10">
        <v>130914.25737625934</v>
      </c>
      <c r="DZ42" s="10">
        <v>5519.6772888661881</v>
      </c>
      <c r="EA42" s="10">
        <v>6762.25386104475</v>
      </c>
      <c r="EB42" s="10">
        <v>27518.111634809371</v>
      </c>
      <c r="EC42" s="10">
        <v>133630.48302813829</v>
      </c>
      <c r="ED42" s="10">
        <v>126789.28446838802</v>
      </c>
      <c r="EE42" s="10">
        <v>1767204.4904206588</v>
      </c>
      <c r="EF42" s="10">
        <v>127873.96513515203</v>
      </c>
      <c r="EG42" s="10">
        <v>5506.3658864825557</v>
      </c>
      <c r="EH42" s="10">
        <v>1924814.1639397473</v>
      </c>
      <c r="EI42" s="10">
        <v>3027.0588865666332</v>
      </c>
      <c r="EJ42" s="10">
        <v>8243.9851029767451</v>
      </c>
      <c r="EK42" s="10">
        <v>2752.6474848152707</v>
      </c>
      <c r="EL42" s="10">
        <v>832.54718323708391</v>
      </c>
      <c r="EM42" s="10">
        <v>3466.3154241192651</v>
      </c>
      <c r="EN42" s="10">
        <v>2177700.516615706</v>
      </c>
      <c r="EO42" s="10">
        <f t="shared" si="9"/>
        <v>125982018.66934399</v>
      </c>
      <c r="EP42" s="10">
        <v>327285.34727704286</v>
      </c>
      <c r="EQ42" s="10">
        <v>1266473.5654834441</v>
      </c>
      <c r="ER42" s="10">
        <v>0</v>
      </c>
      <c r="ES42" s="10">
        <f t="shared" si="10"/>
        <v>1593758.9127604871</v>
      </c>
      <c r="ET42" s="10">
        <v>0</v>
      </c>
      <c r="EU42" s="10">
        <v>-103399.39483428</v>
      </c>
      <c r="EV42" s="10">
        <f t="shared" si="11"/>
        <v>-103399.39483428</v>
      </c>
      <c r="EW42" s="10">
        <v>5910467.9479164341</v>
      </c>
      <c r="EX42" s="11">
        <f t="shared" si="12"/>
        <v>7400827.465842641</v>
      </c>
      <c r="EY42" s="10">
        <v>9027755.3254687507</v>
      </c>
      <c r="EZ42" s="10">
        <f t="shared" si="13"/>
        <v>124174704.62077723</v>
      </c>
      <c r="FA42" s="12">
        <v>-180386.18894064426</v>
      </c>
      <c r="FD42" s="10">
        <v>7230.6502978119106</v>
      </c>
      <c r="FE42" s="10">
        <v>230654.12638567359</v>
      </c>
    </row>
    <row r="43" spans="1:161" s="13" customFormat="1" ht="14.15" customHeight="1" x14ac:dyDescent="0.25">
      <c r="A43" s="23"/>
      <c r="B43" s="8" t="s">
        <v>45</v>
      </c>
      <c r="C43" s="9" t="s">
        <v>196</v>
      </c>
      <c r="D43" s="10">
        <f t="shared" si="4"/>
        <v>4963.827047765506</v>
      </c>
      <c r="E43" s="10">
        <f t="shared" si="14"/>
        <v>75.557192279402955</v>
      </c>
      <c r="F43" s="10">
        <v>11013.600153629332</v>
      </c>
      <c r="G43" s="10">
        <v>1144.820511730361</v>
      </c>
      <c r="H43" s="10">
        <v>41485.702836122182</v>
      </c>
      <c r="I43" s="10">
        <v>43011.988859302277</v>
      </c>
      <c r="J43" s="10">
        <v>51747.823662871393</v>
      </c>
      <c r="K43" s="10">
        <v>17319.725280534258</v>
      </c>
      <c r="L43" s="10">
        <v>210990.96854969746</v>
      </c>
      <c r="M43" s="10">
        <v>10326.001108600842</v>
      </c>
      <c r="N43" s="10">
        <v>11045.723935034455</v>
      </c>
      <c r="O43" s="10">
        <v>2336.897923989799</v>
      </c>
      <c r="P43" s="10">
        <v>19389.687092439541</v>
      </c>
      <c r="Q43" s="10">
        <v>26826.391704964837</v>
      </c>
      <c r="R43" s="10">
        <f t="shared" si="6"/>
        <v>5482.0031662810143</v>
      </c>
      <c r="S43" s="10">
        <f t="shared" si="15"/>
        <v>424.65971278593878</v>
      </c>
      <c r="T43" s="10">
        <v>1659.5544248159395</v>
      </c>
      <c r="U43" s="10">
        <v>27289.468507729143</v>
      </c>
      <c r="V43" s="10">
        <v>56461.404399622596</v>
      </c>
      <c r="W43" s="10">
        <v>48291.75542242638</v>
      </c>
      <c r="X43" s="10">
        <v>8845.8706939972217</v>
      </c>
      <c r="Y43" s="10">
        <v>25068.80421516587</v>
      </c>
      <c r="Z43" s="10">
        <v>9445.4449435882761</v>
      </c>
      <c r="AA43" s="10">
        <v>99159.428875280573</v>
      </c>
      <c r="AB43" s="10">
        <v>405489.1267049216</v>
      </c>
      <c r="AC43" s="10">
        <v>319267.49587872456</v>
      </c>
      <c r="AD43" s="10">
        <v>779019.04619002971</v>
      </c>
      <c r="AE43" s="10">
        <v>34686.204720886381</v>
      </c>
      <c r="AF43" s="10">
        <v>5329.8957448796755</v>
      </c>
      <c r="AG43" s="10">
        <v>3411.6080753083215</v>
      </c>
      <c r="AH43" s="10">
        <v>23976.950804453631</v>
      </c>
      <c r="AI43" s="10">
        <v>47913.927051548577</v>
      </c>
      <c r="AJ43" s="10">
        <v>188834.77524960082</v>
      </c>
      <c r="AK43" s="10">
        <v>21425.991497006762</v>
      </c>
      <c r="AL43" s="10">
        <v>65418.742881419479</v>
      </c>
      <c r="AM43" s="10">
        <v>58904.589916769866</v>
      </c>
      <c r="AN43" s="10">
        <v>64945.551712850196</v>
      </c>
      <c r="AO43" s="10">
        <v>323947.83368666482</v>
      </c>
      <c r="AP43" s="10">
        <v>1638836.9816720062</v>
      </c>
      <c r="AQ43" s="10">
        <v>240141.3297789825</v>
      </c>
      <c r="AR43" s="10">
        <v>36535.182798250578</v>
      </c>
      <c r="AS43" s="10">
        <v>2056.2888953043002</v>
      </c>
      <c r="AT43" s="10">
        <v>31826.06095847729</v>
      </c>
      <c r="AU43" s="10">
        <v>35536.84462982176</v>
      </c>
      <c r="AV43" s="10">
        <v>12915.380608217212</v>
      </c>
      <c r="AW43" s="10">
        <v>65242.819426579823</v>
      </c>
      <c r="AX43" s="10">
        <v>14874.302688418054</v>
      </c>
      <c r="AY43" s="10">
        <v>80153.340297046117</v>
      </c>
      <c r="AZ43" s="10">
        <v>285421.49212330539</v>
      </c>
      <c r="BA43" s="10">
        <v>594633.41408772673</v>
      </c>
      <c r="BB43" s="10">
        <v>80397.830433526775</v>
      </c>
      <c r="BC43" s="10">
        <v>31789.852027937188</v>
      </c>
      <c r="BD43" s="10">
        <v>106300.3754596527</v>
      </c>
      <c r="BE43" s="10">
        <v>15748.502218424124</v>
      </c>
      <c r="BF43" s="10">
        <v>19538.215669917121</v>
      </c>
      <c r="BG43" s="10">
        <v>91311.897333754372</v>
      </c>
      <c r="BH43" s="10">
        <v>41564.830494367241</v>
      </c>
      <c r="BI43" s="10">
        <v>54713.616142099119</v>
      </c>
      <c r="BJ43" s="10">
        <v>12847.383444886891</v>
      </c>
      <c r="BK43" s="10">
        <v>12264.731153310504</v>
      </c>
      <c r="BL43" s="10">
        <v>22662.47479439541</v>
      </c>
      <c r="BM43" s="10">
        <v>40558.931009952496</v>
      </c>
      <c r="BN43" s="10">
        <v>2571.9152407161009</v>
      </c>
      <c r="BO43" s="10">
        <v>22143.407691617216</v>
      </c>
      <c r="BP43" s="10">
        <v>27288.053233939107</v>
      </c>
      <c r="BQ43" s="10">
        <v>210618.68828828266</v>
      </c>
      <c r="BR43" s="10">
        <v>20294.667049808093</v>
      </c>
      <c r="BS43" s="10">
        <v>39804.108915467892</v>
      </c>
      <c r="BT43" s="10">
        <v>49069.040210591404</v>
      </c>
      <c r="BU43" s="10">
        <v>44408.523919761996</v>
      </c>
      <c r="BV43" s="10">
        <v>38601.342563569422</v>
      </c>
      <c r="BW43" s="10">
        <v>96847.990764336661</v>
      </c>
      <c r="BX43" s="10">
        <v>69609.322061898798</v>
      </c>
      <c r="BY43" s="10">
        <v>23780.658494664225</v>
      </c>
      <c r="BZ43" s="10">
        <v>23784.303658775381</v>
      </c>
      <c r="CA43" s="10">
        <v>122140.9227392078</v>
      </c>
      <c r="CB43" s="10">
        <v>153128.02780508838</v>
      </c>
      <c r="CC43" s="10">
        <v>121637.11115382276</v>
      </c>
      <c r="CD43" s="10">
        <v>8342.2697596620274</v>
      </c>
      <c r="CE43" s="10">
        <v>5117.5736344644592</v>
      </c>
      <c r="CF43" s="10">
        <v>38789.821581894706</v>
      </c>
      <c r="CG43" s="10">
        <v>17572.789537004039</v>
      </c>
      <c r="CH43" s="10">
        <v>70205.734695746738</v>
      </c>
      <c r="CI43" s="10">
        <v>42919.081996036795</v>
      </c>
      <c r="CJ43" s="10">
        <v>98837.265450988256</v>
      </c>
      <c r="CK43" s="10">
        <v>544472.79472827201</v>
      </c>
      <c r="CL43" s="10">
        <v>51056.376484360684</v>
      </c>
      <c r="CM43" s="10">
        <v>100089.52313511568</v>
      </c>
      <c r="CN43" s="10">
        <v>152166.5641226974</v>
      </c>
      <c r="CO43" s="10">
        <v>23807.624199957245</v>
      </c>
      <c r="CP43" s="10">
        <v>120976.4367936661</v>
      </c>
      <c r="CQ43" s="10">
        <v>85617.792278256587</v>
      </c>
      <c r="CR43" s="10">
        <v>21363.433202646018</v>
      </c>
      <c r="CS43" s="10">
        <v>70529.893580827178</v>
      </c>
      <c r="CT43" s="10">
        <v>19320.874818512522</v>
      </c>
      <c r="CU43" s="10">
        <v>878.59083944746249</v>
      </c>
      <c r="CV43" s="10">
        <v>4007.3442611949395</v>
      </c>
      <c r="CW43" s="10">
        <v>98853.973494284292</v>
      </c>
      <c r="CX43" s="10">
        <v>9013.0980570772444</v>
      </c>
      <c r="CY43" s="10">
        <v>7476.7028038571652</v>
      </c>
      <c r="CZ43" s="10">
        <v>154909.37778035505</v>
      </c>
      <c r="DA43" s="10">
        <v>156144.54086362181</v>
      </c>
      <c r="DB43" s="10">
        <v>33482.498675085357</v>
      </c>
      <c r="DC43" s="10">
        <v>39460.667368017559</v>
      </c>
      <c r="DD43" s="10">
        <v>6046598.1062965784</v>
      </c>
      <c r="DE43" s="10">
        <v>28684.022759563231</v>
      </c>
      <c r="DF43" s="10">
        <v>100287.89891553944</v>
      </c>
      <c r="DG43" s="10">
        <v>3585.3218393397519</v>
      </c>
      <c r="DH43" s="10">
        <v>34731.182472284177</v>
      </c>
      <c r="DI43" s="10">
        <v>2861.9300666794079</v>
      </c>
      <c r="DJ43" s="10">
        <v>11736.169334074637</v>
      </c>
      <c r="DK43" s="10">
        <v>38412.059287911055</v>
      </c>
      <c r="DL43" s="10">
        <v>528696.84510148049</v>
      </c>
      <c r="DM43" s="10">
        <v>23811.166837825065</v>
      </c>
      <c r="DN43" s="10">
        <v>95753.010204592807</v>
      </c>
      <c r="DO43" s="10">
        <v>651875.56436329102</v>
      </c>
      <c r="DP43" s="10">
        <v>5617835.3613275671</v>
      </c>
      <c r="DQ43" s="10">
        <v>7875819.6306608263</v>
      </c>
      <c r="DR43" s="10">
        <v>778166.3180851643</v>
      </c>
      <c r="DS43" s="10">
        <v>572248.00402128417</v>
      </c>
      <c r="DT43" s="10">
        <v>755720.07292860316</v>
      </c>
      <c r="DU43" s="10">
        <v>449503.38308669731</v>
      </c>
      <c r="DV43" s="10">
        <v>12175069.503065377</v>
      </c>
      <c r="DW43" s="10">
        <v>164333.51318308307</v>
      </c>
      <c r="DX43" s="10">
        <v>609572.63300547481</v>
      </c>
      <c r="DY43" s="10">
        <v>704420.69193868316</v>
      </c>
      <c r="DZ43" s="10">
        <v>36303.282770413163</v>
      </c>
      <c r="EA43" s="10">
        <v>18746.761406720521</v>
      </c>
      <c r="EB43" s="10">
        <v>164770.91087278398</v>
      </c>
      <c r="EC43" s="10">
        <v>211054.65687556955</v>
      </c>
      <c r="ED43" s="10">
        <v>150440.75787580968</v>
      </c>
      <c r="EE43" s="10">
        <v>1192086.2404533287</v>
      </c>
      <c r="EF43" s="10">
        <v>376105.44957381883</v>
      </c>
      <c r="EG43" s="10">
        <v>5124.2034996450466</v>
      </c>
      <c r="EH43" s="10">
        <v>2479644.6659202306</v>
      </c>
      <c r="EI43" s="10">
        <v>460841.96110782231</v>
      </c>
      <c r="EJ43" s="10">
        <v>51188.991710945134</v>
      </c>
      <c r="EK43" s="10">
        <v>14486.791856198095</v>
      </c>
      <c r="EL43" s="10">
        <v>15950.080688382457</v>
      </c>
      <c r="EM43" s="10">
        <v>18559.754617745111</v>
      </c>
      <c r="EN43" s="10">
        <v>3878293.0867649857</v>
      </c>
      <c r="EO43" s="10">
        <f t="shared" si="9"/>
        <v>56028711.64119298</v>
      </c>
      <c r="EP43" s="10">
        <v>130159.79450603324</v>
      </c>
      <c r="EQ43" s="10">
        <v>308102.83030189824</v>
      </c>
      <c r="ER43" s="10">
        <v>0</v>
      </c>
      <c r="ES43" s="10">
        <f t="shared" si="10"/>
        <v>438262.62480793148</v>
      </c>
      <c r="ET43" s="10">
        <v>0</v>
      </c>
      <c r="EU43" s="10">
        <v>675969.37218587333</v>
      </c>
      <c r="EV43" s="10">
        <f t="shared" si="11"/>
        <v>675969.37218587333</v>
      </c>
      <c r="EW43" s="10">
        <v>1428953.8529247579</v>
      </c>
      <c r="EX43" s="11">
        <f t="shared" si="12"/>
        <v>2543185.8499185629</v>
      </c>
      <c r="EY43" s="10">
        <v>693583.61891874997</v>
      </c>
      <c r="EZ43" s="10">
        <f t="shared" si="13"/>
        <v>57886939.307484783</v>
      </c>
      <c r="FA43" s="12">
        <v>8625.4352919831872</v>
      </c>
      <c r="FD43" s="10">
        <v>5039.3842400449093</v>
      </c>
      <c r="FE43" s="10">
        <v>5906.6628790669529</v>
      </c>
    </row>
    <row r="44" spans="1:161" s="13" customFormat="1" ht="14.15" customHeight="1" x14ac:dyDescent="0.25">
      <c r="A44" s="23"/>
      <c r="B44" s="8" t="s">
        <v>46</v>
      </c>
      <c r="C44" s="9" t="s">
        <v>197</v>
      </c>
      <c r="D44" s="10">
        <f t="shared" si="4"/>
        <v>635.42271894806129</v>
      </c>
      <c r="E44" s="10">
        <f t="shared" si="14"/>
        <v>9.6721251752459807</v>
      </c>
      <c r="F44" s="10">
        <v>4458.520091149092</v>
      </c>
      <c r="G44" s="10">
        <v>207.73998938377858</v>
      </c>
      <c r="H44" s="10">
        <v>1606.599569792997</v>
      </c>
      <c r="I44" s="10">
        <v>785.65429328161508</v>
      </c>
      <c r="J44" s="10">
        <v>144088.77674869745</v>
      </c>
      <c r="K44" s="10">
        <v>38317.218385863693</v>
      </c>
      <c r="L44" s="10">
        <v>203586.19251188135</v>
      </c>
      <c r="M44" s="10">
        <v>73856.983590030242</v>
      </c>
      <c r="N44" s="10">
        <v>32917.654617514847</v>
      </c>
      <c r="O44" s="10">
        <v>9068.7850450393835</v>
      </c>
      <c r="P44" s="10">
        <v>31489.635165733831</v>
      </c>
      <c r="Q44" s="10">
        <v>31510.172355092986</v>
      </c>
      <c r="R44" s="10">
        <f t="shared" si="6"/>
        <v>8896.8373398749936</v>
      </c>
      <c r="S44" s="10">
        <f t="shared" si="15"/>
        <v>689.18756061529405</v>
      </c>
      <c r="T44" s="10">
        <v>4246.4511529318197</v>
      </c>
      <c r="U44" s="10">
        <v>29925.327631559107</v>
      </c>
      <c r="V44" s="10">
        <v>36694.680065847875</v>
      </c>
      <c r="W44" s="10">
        <v>101455.33212328085</v>
      </c>
      <c r="X44" s="10">
        <v>22004.258338821081</v>
      </c>
      <c r="Y44" s="10">
        <v>74045.512848151469</v>
      </c>
      <c r="Z44" s="10">
        <v>29037.036034790508</v>
      </c>
      <c r="AA44" s="10">
        <v>133107.80793619555</v>
      </c>
      <c r="AB44" s="10">
        <v>142501.27206882453</v>
      </c>
      <c r="AC44" s="10">
        <v>19746.677909508115</v>
      </c>
      <c r="AD44" s="10">
        <v>53153.117188982287</v>
      </c>
      <c r="AE44" s="10">
        <v>93011.471814446995</v>
      </c>
      <c r="AF44" s="10">
        <v>10556.031913630146</v>
      </c>
      <c r="AG44" s="10">
        <v>8037.5715916855861</v>
      </c>
      <c r="AH44" s="10">
        <v>60668.182995296535</v>
      </c>
      <c r="AI44" s="10">
        <v>31321.012734969481</v>
      </c>
      <c r="AJ44" s="10">
        <v>324487.55268707522</v>
      </c>
      <c r="AK44" s="10">
        <v>74403.522626689752</v>
      </c>
      <c r="AL44" s="10">
        <v>144421.84076840599</v>
      </c>
      <c r="AM44" s="10">
        <v>92507.048725296772</v>
      </c>
      <c r="AN44" s="10">
        <v>70435.624017262046</v>
      </c>
      <c r="AO44" s="10">
        <v>228593.56557414166</v>
      </c>
      <c r="AP44" s="10">
        <v>175276.17731740646</v>
      </c>
      <c r="AQ44" s="10">
        <v>10205595.633876016</v>
      </c>
      <c r="AR44" s="10">
        <v>35754.519551522768</v>
      </c>
      <c r="AS44" s="10">
        <v>7295.972184294832</v>
      </c>
      <c r="AT44" s="10">
        <v>82964.616125775705</v>
      </c>
      <c r="AU44" s="10">
        <v>35448.627614527126</v>
      </c>
      <c r="AV44" s="10">
        <v>15102.000384026489</v>
      </c>
      <c r="AW44" s="10">
        <v>46543.812354257519</v>
      </c>
      <c r="AX44" s="10">
        <v>53509.989559738271</v>
      </c>
      <c r="AY44" s="10">
        <v>152837.94483634178</v>
      </c>
      <c r="AZ44" s="10">
        <v>126666.12678781041</v>
      </c>
      <c r="BA44" s="10">
        <v>466247.40916128352</v>
      </c>
      <c r="BB44" s="10">
        <v>65415.699331272328</v>
      </c>
      <c r="BC44" s="10">
        <v>55876.869261760708</v>
      </c>
      <c r="BD44" s="10">
        <v>219207.56006276922</v>
      </c>
      <c r="BE44" s="10">
        <v>45850.201286684452</v>
      </c>
      <c r="BF44" s="10">
        <v>78289.221525137138</v>
      </c>
      <c r="BG44" s="10">
        <v>150296.12007490289</v>
      </c>
      <c r="BH44" s="10">
        <v>52133.000496260436</v>
      </c>
      <c r="BI44" s="10">
        <v>45393.535787674373</v>
      </c>
      <c r="BJ44" s="10">
        <v>23498.970824323715</v>
      </c>
      <c r="BK44" s="10">
        <v>26620.051400629232</v>
      </c>
      <c r="BL44" s="10">
        <v>75766.339423274258</v>
      </c>
      <c r="BM44" s="10">
        <v>82290.062500910019</v>
      </c>
      <c r="BN44" s="10">
        <v>14901.438994163234</v>
      </c>
      <c r="BO44" s="10">
        <v>68909.577029992288</v>
      </c>
      <c r="BP44" s="10">
        <v>60219.663427429601</v>
      </c>
      <c r="BQ44" s="10">
        <v>570282.90902358957</v>
      </c>
      <c r="BR44" s="10">
        <v>40095.924650926725</v>
      </c>
      <c r="BS44" s="10">
        <v>54317.265728142898</v>
      </c>
      <c r="BT44" s="10">
        <v>85389.003608834275</v>
      </c>
      <c r="BU44" s="10">
        <v>168662.04011420591</v>
      </c>
      <c r="BV44" s="10">
        <v>17350.450936406713</v>
      </c>
      <c r="BW44" s="10">
        <v>248114.35407114244</v>
      </c>
      <c r="BX44" s="10">
        <v>186290.86844636549</v>
      </c>
      <c r="BY44" s="10">
        <v>61578.959340609756</v>
      </c>
      <c r="BZ44" s="10">
        <v>30715.895352460484</v>
      </c>
      <c r="CA44" s="10">
        <v>33825.495876110799</v>
      </c>
      <c r="CB44" s="10">
        <v>66953.05957988539</v>
      </c>
      <c r="CC44" s="10">
        <v>255004.60675722128</v>
      </c>
      <c r="CD44" s="10">
        <v>55588.698984447939</v>
      </c>
      <c r="CE44" s="10">
        <v>24563.401357181272</v>
      </c>
      <c r="CF44" s="10">
        <v>51140.139373596721</v>
      </c>
      <c r="CG44" s="10">
        <v>43378.565093078316</v>
      </c>
      <c r="CH44" s="10">
        <v>804680.34006924683</v>
      </c>
      <c r="CI44" s="10">
        <v>71361.926886843867</v>
      </c>
      <c r="CJ44" s="10">
        <v>27116.027180368612</v>
      </c>
      <c r="CK44" s="10">
        <v>178005.93080585118</v>
      </c>
      <c r="CL44" s="10">
        <v>50016.095722124366</v>
      </c>
      <c r="CM44" s="10">
        <v>189210.35258297675</v>
      </c>
      <c r="CN44" s="10">
        <v>248419.52732427139</v>
      </c>
      <c r="CO44" s="10">
        <v>67522.311152109716</v>
      </c>
      <c r="CP44" s="10">
        <v>91166.659016027916</v>
      </c>
      <c r="CQ44" s="10">
        <v>155349.30811213088</v>
      </c>
      <c r="CR44" s="10">
        <v>20741.793165815674</v>
      </c>
      <c r="CS44" s="10">
        <v>127349.57647574163</v>
      </c>
      <c r="CT44" s="10">
        <v>39675.464315096135</v>
      </c>
      <c r="CU44" s="10">
        <v>19284.937613165341</v>
      </c>
      <c r="CV44" s="10">
        <v>15677.011258648801</v>
      </c>
      <c r="CW44" s="10">
        <v>269917.3002920287</v>
      </c>
      <c r="CX44" s="10">
        <v>16659.192581946671</v>
      </c>
      <c r="CY44" s="10">
        <v>33513.087313881428</v>
      </c>
      <c r="CZ44" s="10">
        <v>1189049.1308833985</v>
      </c>
      <c r="DA44" s="10">
        <v>378244.45625451626</v>
      </c>
      <c r="DB44" s="10">
        <v>373310.1927802983</v>
      </c>
      <c r="DC44" s="10">
        <v>617263.92231269972</v>
      </c>
      <c r="DD44" s="10">
        <v>604325.30102801416</v>
      </c>
      <c r="DE44" s="10">
        <v>26963.939533712874</v>
      </c>
      <c r="DF44" s="10">
        <v>639162.82379314909</v>
      </c>
      <c r="DG44" s="10">
        <v>12975.206006823191</v>
      </c>
      <c r="DH44" s="10">
        <v>47292.391178685786</v>
      </c>
      <c r="DI44" s="10">
        <v>9808.7824052097458</v>
      </c>
      <c r="DJ44" s="10">
        <v>22769.473592308466</v>
      </c>
      <c r="DK44" s="10">
        <v>529843.20814296254</v>
      </c>
      <c r="DL44" s="10">
        <v>115436.38420851472</v>
      </c>
      <c r="DM44" s="10">
        <v>132082.09666810214</v>
      </c>
      <c r="DN44" s="10">
        <v>154257.93008576625</v>
      </c>
      <c r="DO44" s="10">
        <v>272986.88723988028</v>
      </c>
      <c r="DP44" s="10">
        <v>368791.37012877874</v>
      </c>
      <c r="DQ44" s="10">
        <v>6450356.6349485116</v>
      </c>
      <c r="DR44" s="10">
        <v>469763.19331930624</v>
      </c>
      <c r="DS44" s="10">
        <v>1025069.9280909128</v>
      </c>
      <c r="DT44" s="10">
        <v>986590.57898673089</v>
      </c>
      <c r="DU44" s="10">
        <v>30743.95867223441</v>
      </c>
      <c r="DV44" s="10">
        <v>2039483.3810815634</v>
      </c>
      <c r="DW44" s="10">
        <v>216862.04845340387</v>
      </c>
      <c r="DX44" s="10">
        <v>390263.18323263119</v>
      </c>
      <c r="DY44" s="10">
        <v>189996.22933228812</v>
      </c>
      <c r="DZ44" s="10">
        <v>53372.124686504387</v>
      </c>
      <c r="EA44" s="10">
        <v>32481.720804483604</v>
      </c>
      <c r="EB44" s="10">
        <v>344484.24332648958</v>
      </c>
      <c r="EC44" s="10">
        <v>819422.45945470943</v>
      </c>
      <c r="ED44" s="10">
        <v>449784.06760163873</v>
      </c>
      <c r="EE44" s="10">
        <v>2006528.7156407607</v>
      </c>
      <c r="EF44" s="10">
        <v>185615.20274308877</v>
      </c>
      <c r="EG44" s="10">
        <v>23439.678855950548</v>
      </c>
      <c r="EH44" s="10">
        <v>92830.920377607777</v>
      </c>
      <c r="EI44" s="10">
        <v>23847.177683732301</v>
      </c>
      <c r="EJ44" s="10">
        <v>160073.33812211733</v>
      </c>
      <c r="EK44" s="10">
        <v>148429.86871459213</v>
      </c>
      <c r="EL44" s="10">
        <v>147284.32073458526</v>
      </c>
      <c r="EM44" s="10">
        <v>6125.4843073274888</v>
      </c>
      <c r="EN44" s="10">
        <v>2073568.3789636781</v>
      </c>
      <c r="EO44" s="10">
        <f t="shared" si="9"/>
        <v>43114295.906576201</v>
      </c>
      <c r="EP44" s="10">
        <v>3126563.2403244153</v>
      </c>
      <c r="EQ44" s="10">
        <v>13364916.976578873</v>
      </c>
      <c r="ER44" s="10">
        <v>0</v>
      </c>
      <c r="ES44" s="10">
        <f t="shared" si="10"/>
        <v>16491480.216903288</v>
      </c>
      <c r="ET44" s="10">
        <v>2732945.8062940016</v>
      </c>
      <c r="EU44" s="10">
        <v>5164187.0767380781</v>
      </c>
      <c r="EV44" s="10">
        <f t="shared" si="11"/>
        <v>7897132.8830320798</v>
      </c>
      <c r="EW44" s="10">
        <v>48572719.192983516</v>
      </c>
      <c r="EX44" s="11">
        <f t="shared" si="12"/>
        <v>72961332.292918891</v>
      </c>
      <c r="EY44" s="10">
        <v>4995983.0396453142</v>
      </c>
      <c r="EZ44" s="10">
        <f t="shared" si="13"/>
        <v>111467725.73663443</v>
      </c>
      <c r="FA44" s="12">
        <v>388080.57678465545</v>
      </c>
      <c r="FD44" s="10">
        <v>645.09484412330721</v>
      </c>
      <c r="FE44" s="10">
        <v>9586.0249004902871</v>
      </c>
    </row>
    <row r="45" spans="1:161" s="13" customFormat="1" ht="14.15" customHeight="1" x14ac:dyDescent="0.25">
      <c r="A45" s="23"/>
      <c r="B45" s="8" t="s">
        <v>47</v>
      </c>
      <c r="C45" s="9" t="s">
        <v>198</v>
      </c>
      <c r="D45" s="10">
        <f t="shared" si="4"/>
        <v>10261506.28088226</v>
      </c>
      <c r="E45" s="10">
        <f t="shared" si="14"/>
        <v>156196.13569935749</v>
      </c>
      <c r="F45" s="10">
        <v>885136.97581164679</v>
      </c>
      <c r="G45" s="10">
        <v>880312.67715680948</v>
      </c>
      <c r="H45" s="10">
        <v>1624577.9580435965</v>
      </c>
      <c r="I45" s="10">
        <v>683581.53205325303</v>
      </c>
      <c r="J45" s="10">
        <v>1481532.4251537407</v>
      </c>
      <c r="K45" s="10">
        <v>3889138.9914418375</v>
      </c>
      <c r="L45" s="10">
        <v>3282052.2870453047</v>
      </c>
      <c r="M45" s="10">
        <v>2857835.9392849188</v>
      </c>
      <c r="N45" s="10">
        <v>2969314.7848079954</v>
      </c>
      <c r="O45" s="10">
        <v>683277.31478039385</v>
      </c>
      <c r="P45" s="10">
        <v>64038.226696295977</v>
      </c>
      <c r="Q45" s="10">
        <v>71661.677705801922</v>
      </c>
      <c r="R45" s="10">
        <f t="shared" si="6"/>
        <v>58262.082199630553</v>
      </c>
      <c r="S45" s="10">
        <f t="shared" si="15"/>
        <v>4513.2332730830058</v>
      </c>
      <c r="T45" s="10">
        <v>25340.363479468899</v>
      </c>
      <c r="U45" s="10">
        <v>78615.323532286144</v>
      </c>
      <c r="V45" s="10">
        <v>81939.070816612177</v>
      </c>
      <c r="W45" s="10">
        <v>129643.56693219578</v>
      </c>
      <c r="X45" s="10">
        <v>16679.063753606337</v>
      </c>
      <c r="Y45" s="10">
        <v>36915.428207721983</v>
      </c>
      <c r="Z45" s="10">
        <v>52866.350823747161</v>
      </c>
      <c r="AA45" s="10">
        <v>186232.08921548229</v>
      </c>
      <c r="AB45" s="10">
        <v>381369.27886571432</v>
      </c>
      <c r="AC45" s="10">
        <v>92266.800232158246</v>
      </c>
      <c r="AD45" s="10">
        <v>99147.222462883263</v>
      </c>
      <c r="AE45" s="10">
        <v>217494.1655430058</v>
      </c>
      <c r="AF45" s="10">
        <v>37857.440283909411</v>
      </c>
      <c r="AG45" s="10">
        <v>52842.657229127275</v>
      </c>
      <c r="AH45" s="10">
        <v>53501.761462100236</v>
      </c>
      <c r="AI45" s="10">
        <v>69205.227863205786</v>
      </c>
      <c r="AJ45" s="10">
        <v>286327.35788890684</v>
      </c>
      <c r="AK45" s="10">
        <v>84516.698012961628</v>
      </c>
      <c r="AL45" s="10">
        <v>142616.8733713676</v>
      </c>
      <c r="AM45" s="10">
        <v>704417.5774288656</v>
      </c>
      <c r="AN45" s="10">
        <v>244699.48565586141</v>
      </c>
      <c r="AO45" s="10">
        <v>335539.55284052016</v>
      </c>
      <c r="AP45" s="10">
        <v>153874.04751355332</v>
      </c>
      <c r="AQ45" s="10">
        <v>499577.70956113859</v>
      </c>
      <c r="AR45" s="10">
        <v>27131662.99529209</v>
      </c>
      <c r="AS45" s="10">
        <v>193721.16476404475</v>
      </c>
      <c r="AT45" s="10">
        <v>21513408.099732492</v>
      </c>
      <c r="AU45" s="10">
        <v>1750915.4813171558</v>
      </c>
      <c r="AV45" s="10">
        <v>246678.59984553145</v>
      </c>
      <c r="AW45" s="10">
        <v>1842173.370063887</v>
      </c>
      <c r="AX45" s="10">
        <v>28635139.012669224</v>
      </c>
      <c r="AY45" s="10">
        <v>7016804.0573634664</v>
      </c>
      <c r="AZ45" s="10">
        <v>88878.843992032285</v>
      </c>
      <c r="BA45" s="10">
        <v>347095.47763190779</v>
      </c>
      <c r="BB45" s="10">
        <v>4348553.3772661183</v>
      </c>
      <c r="BC45" s="10">
        <v>923022.53249658819</v>
      </c>
      <c r="BD45" s="10">
        <v>1120069.7716821239</v>
      </c>
      <c r="BE45" s="10">
        <v>2737633.7158085918</v>
      </c>
      <c r="BF45" s="10">
        <v>1659737.8330853111</v>
      </c>
      <c r="BG45" s="10">
        <v>4797351.3531936537</v>
      </c>
      <c r="BH45" s="10">
        <v>2991964.7562807677</v>
      </c>
      <c r="BI45" s="10">
        <v>806863.0780929249</v>
      </c>
      <c r="BJ45" s="10">
        <v>524548.5629489373</v>
      </c>
      <c r="BK45" s="10">
        <v>2480867.9796239501</v>
      </c>
      <c r="BL45" s="10">
        <v>471776.04206280061</v>
      </c>
      <c r="BM45" s="10">
        <v>2991204.6337741134</v>
      </c>
      <c r="BN45" s="10">
        <v>63396.658632001134</v>
      </c>
      <c r="BO45" s="10">
        <v>6355317.4960888149</v>
      </c>
      <c r="BP45" s="10">
        <v>776600.04666041688</v>
      </c>
      <c r="BQ45" s="10">
        <v>1976294.4539737741</v>
      </c>
      <c r="BR45" s="10">
        <v>231217.37742047248</v>
      </c>
      <c r="BS45" s="10">
        <v>172364.65277784868</v>
      </c>
      <c r="BT45" s="10">
        <v>402872.01940232073</v>
      </c>
      <c r="BU45" s="10">
        <v>529598.72692183405</v>
      </c>
      <c r="BV45" s="10">
        <v>14774.57977795511</v>
      </c>
      <c r="BW45" s="10">
        <v>927814.7978852503</v>
      </c>
      <c r="BX45" s="10">
        <v>769068.43433203653</v>
      </c>
      <c r="BY45" s="10">
        <v>124106.1615860462</v>
      </c>
      <c r="BZ45" s="10">
        <v>131464.75642266974</v>
      </c>
      <c r="CA45" s="10">
        <v>338483.00394614995</v>
      </c>
      <c r="CB45" s="10">
        <v>910876.13385222852</v>
      </c>
      <c r="CC45" s="10">
        <v>492701.1870517389</v>
      </c>
      <c r="CD45" s="10">
        <v>199407.08997435565</v>
      </c>
      <c r="CE45" s="10">
        <v>409522.43705840776</v>
      </c>
      <c r="CF45" s="10">
        <v>204615.4120992609</v>
      </c>
      <c r="CG45" s="10">
        <v>209282.82608167906</v>
      </c>
      <c r="CH45" s="10">
        <v>864350.69313445746</v>
      </c>
      <c r="CI45" s="10">
        <v>215304.05409950286</v>
      </c>
      <c r="CJ45" s="10">
        <v>93278.09943551413</v>
      </c>
      <c r="CK45" s="10">
        <v>224095.48960834305</v>
      </c>
      <c r="CL45" s="10">
        <v>90894.988910309301</v>
      </c>
      <c r="CM45" s="10">
        <v>322680.72804807522</v>
      </c>
      <c r="CN45" s="10">
        <v>493470.8274340838</v>
      </c>
      <c r="CO45" s="10">
        <v>93889.04571586891</v>
      </c>
      <c r="CP45" s="10">
        <v>18368.871099242144</v>
      </c>
      <c r="CQ45" s="10">
        <v>422856.97975519812</v>
      </c>
      <c r="CR45" s="10">
        <v>32294.538783362223</v>
      </c>
      <c r="CS45" s="10">
        <v>185759.70706010534</v>
      </c>
      <c r="CT45" s="10">
        <v>142898.61999617814</v>
      </c>
      <c r="CU45" s="10">
        <v>171076.65284698756</v>
      </c>
      <c r="CV45" s="10">
        <v>114164.54010408223</v>
      </c>
      <c r="CW45" s="10">
        <v>19179782.237678114</v>
      </c>
      <c r="CX45" s="10">
        <v>323817.61466900114</v>
      </c>
      <c r="CY45" s="10">
        <v>37819.134080532764</v>
      </c>
      <c r="CZ45" s="10">
        <v>4880779.3156039827</v>
      </c>
      <c r="DA45" s="10">
        <v>10101972.889467591</v>
      </c>
      <c r="DB45" s="10">
        <v>654713.20068070956</v>
      </c>
      <c r="DC45" s="10">
        <v>872338.25429235958</v>
      </c>
      <c r="DD45" s="10">
        <v>2115434.8830075678</v>
      </c>
      <c r="DE45" s="10">
        <v>3479654.1539765717</v>
      </c>
      <c r="DF45" s="10">
        <v>46938312.813854858</v>
      </c>
      <c r="DG45" s="10">
        <v>11831191.648768242</v>
      </c>
      <c r="DH45" s="10">
        <v>13021153.320448181</v>
      </c>
      <c r="DI45" s="10">
        <v>804479.7449539185</v>
      </c>
      <c r="DJ45" s="10">
        <v>13148872.667627249</v>
      </c>
      <c r="DK45" s="10">
        <v>736343.87600973202</v>
      </c>
      <c r="DL45" s="10">
        <v>588723.52321358176</v>
      </c>
      <c r="DM45" s="10">
        <v>664534.61092558596</v>
      </c>
      <c r="DN45" s="10">
        <v>70262.652582774157</v>
      </c>
      <c r="DO45" s="10">
        <v>380887.30230955372</v>
      </c>
      <c r="DP45" s="10">
        <v>85690.965740255313</v>
      </c>
      <c r="DQ45" s="10">
        <v>2207482.0819184817</v>
      </c>
      <c r="DR45" s="10">
        <v>114359.8880340936</v>
      </c>
      <c r="DS45" s="10">
        <v>122943.57610996842</v>
      </c>
      <c r="DT45" s="10">
        <v>691579.56354221131</v>
      </c>
      <c r="DU45" s="10">
        <v>2060292.4234141926</v>
      </c>
      <c r="DV45" s="10">
        <v>18389761.8566113</v>
      </c>
      <c r="DW45" s="10">
        <v>215465.36911471572</v>
      </c>
      <c r="DX45" s="10">
        <v>5573520.9713640278</v>
      </c>
      <c r="DY45" s="10">
        <v>1487642.3246276167</v>
      </c>
      <c r="DZ45" s="10">
        <v>396734.64146164153</v>
      </c>
      <c r="EA45" s="10">
        <v>91639.878914476401</v>
      </c>
      <c r="EB45" s="10">
        <v>746317.55387338717</v>
      </c>
      <c r="EC45" s="10">
        <v>741381.54125512182</v>
      </c>
      <c r="ED45" s="10">
        <v>394556.61520916794</v>
      </c>
      <c r="EE45" s="10">
        <v>1501544.5489006399</v>
      </c>
      <c r="EF45" s="10">
        <v>367644.75832207361</v>
      </c>
      <c r="EG45" s="10">
        <v>35301.049836242826</v>
      </c>
      <c r="EH45" s="10">
        <v>67177.241882369359</v>
      </c>
      <c r="EI45" s="10">
        <v>66695.116949502553</v>
      </c>
      <c r="EJ45" s="10">
        <v>84136.775817755668</v>
      </c>
      <c r="EK45" s="10">
        <v>31907.253866827119</v>
      </c>
      <c r="EL45" s="10">
        <v>19768.05711401422</v>
      </c>
      <c r="EM45" s="10">
        <v>26837.289904959001</v>
      </c>
      <c r="EN45" s="10">
        <v>6075606.6680507148</v>
      </c>
      <c r="EO45" s="10">
        <f t="shared" si="9"/>
        <v>338688718.31796247</v>
      </c>
      <c r="EP45" s="10">
        <v>2012473.1639541632</v>
      </c>
      <c r="EQ45" s="10">
        <v>21169282.323290966</v>
      </c>
      <c r="ER45" s="10">
        <v>0</v>
      </c>
      <c r="ES45" s="10">
        <f t="shared" si="10"/>
        <v>23181755.487245131</v>
      </c>
      <c r="ET45" s="10">
        <v>0</v>
      </c>
      <c r="EU45" s="10">
        <v>4803227.7354425732</v>
      </c>
      <c r="EV45" s="10">
        <f t="shared" si="11"/>
        <v>4803227.7354425732</v>
      </c>
      <c r="EW45" s="10">
        <v>11263816.302736633</v>
      </c>
      <c r="EX45" s="11">
        <f t="shared" si="12"/>
        <v>39248799.525424339</v>
      </c>
      <c r="EY45" s="10">
        <v>28765068.6966125</v>
      </c>
      <c r="EZ45" s="10">
        <f t="shared" si="13"/>
        <v>349487323.4035033</v>
      </c>
      <c r="FA45" s="12">
        <v>314874.25672894716</v>
      </c>
      <c r="FD45" s="10">
        <v>10417702.416581618</v>
      </c>
      <c r="FE45" s="10">
        <v>62775.315472713555</v>
      </c>
    </row>
    <row r="46" spans="1:161" s="13" customFormat="1" ht="14.15" customHeight="1" x14ac:dyDescent="0.25">
      <c r="A46" s="23"/>
      <c r="B46" s="8" t="s">
        <v>48</v>
      </c>
      <c r="C46" s="9" t="s">
        <v>199</v>
      </c>
      <c r="D46" s="10">
        <f t="shared" si="4"/>
        <v>0</v>
      </c>
      <c r="E46" s="10">
        <f t="shared" si="14"/>
        <v>0</v>
      </c>
      <c r="F46" s="10">
        <v>0</v>
      </c>
      <c r="G46" s="10">
        <v>0</v>
      </c>
      <c r="H46" s="10">
        <v>0</v>
      </c>
      <c r="I46" s="10">
        <v>0</v>
      </c>
      <c r="J46" s="10">
        <v>10602.806804273838</v>
      </c>
      <c r="K46" s="10">
        <v>1415.6355512110795</v>
      </c>
      <c r="L46" s="10">
        <v>123816.77537069345</v>
      </c>
      <c r="M46" s="10">
        <v>54303.113844890744</v>
      </c>
      <c r="N46" s="10">
        <v>51857.490490890457</v>
      </c>
      <c r="O46" s="10">
        <v>96.189128147986935</v>
      </c>
      <c r="P46" s="10">
        <v>0</v>
      </c>
      <c r="Q46" s="10">
        <v>0</v>
      </c>
      <c r="R46" s="10">
        <f t="shared" si="6"/>
        <v>0</v>
      </c>
      <c r="S46" s="10">
        <f t="shared" si="15"/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1054895.0872027962</v>
      </c>
      <c r="AT46" s="10">
        <v>3466550.6457477259</v>
      </c>
      <c r="AU46" s="10">
        <v>93939.896481022879</v>
      </c>
      <c r="AV46" s="10">
        <v>5474.1277028299628</v>
      </c>
      <c r="AW46" s="10">
        <v>9493.4944720796957</v>
      </c>
      <c r="AX46" s="10">
        <v>17561.373448142087</v>
      </c>
      <c r="AY46" s="10">
        <v>2866062.6347306455</v>
      </c>
      <c r="AZ46" s="10">
        <v>0</v>
      </c>
      <c r="BA46" s="10">
        <v>0</v>
      </c>
      <c r="BB46" s="10">
        <v>0</v>
      </c>
      <c r="BC46" s="10">
        <v>32666.045386335216</v>
      </c>
      <c r="BD46" s="10">
        <v>55414.333327105465</v>
      </c>
      <c r="BE46" s="10">
        <v>85544.488494586665</v>
      </c>
      <c r="BF46" s="10">
        <v>108442.41576677043</v>
      </c>
      <c r="BG46" s="10">
        <v>168806.29646165218</v>
      </c>
      <c r="BH46" s="10">
        <v>40943.801981306096</v>
      </c>
      <c r="BI46" s="10">
        <v>27573.618522168792</v>
      </c>
      <c r="BJ46" s="10">
        <v>46305.242136522487</v>
      </c>
      <c r="BK46" s="10">
        <v>1213919.8507670097</v>
      </c>
      <c r="BL46" s="10">
        <v>12447460.155978166</v>
      </c>
      <c r="BM46" s="10">
        <v>25379436.614692319</v>
      </c>
      <c r="BN46" s="10">
        <v>1355906.6515644253</v>
      </c>
      <c r="BO46" s="10">
        <v>913900.77451559471</v>
      </c>
      <c r="BP46" s="10">
        <v>69465.875689903682</v>
      </c>
      <c r="BQ46" s="10">
        <v>275030.28744036384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93154.042933645629</v>
      </c>
      <c r="CU46" s="10">
        <v>52696.79978217146</v>
      </c>
      <c r="CV46" s="10">
        <v>1414.4412501291658</v>
      </c>
      <c r="CW46" s="10">
        <v>26967.806896079939</v>
      </c>
      <c r="CX46" s="10">
        <v>135107.72538573886</v>
      </c>
      <c r="CY46" s="10">
        <v>0</v>
      </c>
      <c r="CZ46" s="10">
        <v>633474.08293471381</v>
      </c>
      <c r="DA46" s="10">
        <v>260644.68335521815</v>
      </c>
      <c r="DB46" s="10">
        <v>92181.78644728761</v>
      </c>
      <c r="DC46" s="10">
        <v>75827.756676041972</v>
      </c>
      <c r="DD46" s="10">
        <v>0</v>
      </c>
      <c r="DE46" s="10">
        <v>7005.9756378420498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f t="shared" si="9"/>
        <v>51355360.824998453</v>
      </c>
      <c r="EP46" s="10">
        <v>0</v>
      </c>
      <c r="EQ46" s="10">
        <v>0</v>
      </c>
      <c r="ER46" s="10">
        <v>0</v>
      </c>
      <c r="ES46" s="10">
        <f t="shared" si="10"/>
        <v>0</v>
      </c>
      <c r="ET46" s="10">
        <v>0</v>
      </c>
      <c r="EU46" s="10">
        <v>-395288.22557101701</v>
      </c>
      <c r="EV46" s="10">
        <f t="shared" si="11"/>
        <v>-395288.22557101701</v>
      </c>
      <c r="EW46" s="10">
        <v>480621.34572187113</v>
      </c>
      <c r="EX46" s="11">
        <f t="shared" si="12"/>
        <v>85333.120150854113</v>
      </c>
      <c r="EY46" s="10">
        <v>51713.990331250003</v>
      </c>
      <c r="EZ46" s="10">
        <f t="shared" si="13"/>
        <v>50644399.144952089</v>
      </c>
      <c r="FA46" s="12">
        <v>-744580.80986597389</v>
      </c>
      <c r="FD46" s="10">
        <v>0</v>
      </c>
      <c r="FE46" s="10">
        <v>0</v>
      </c>
    </row>
    <row r="47" spans="1:161" s="13" customFormat="1" ht="14.15" customHeight="1" x14ac:dyDescent="0.25">
      <c r="A47" s="23"/>
      <c r="B47" s="8" t="s">
        <v>49</v>
      </c>
      <c r="C47" s="9" t="s">
        <v>200</v>
      </c>
      <c r="D47" s="10">
        <f t="shared" si="4"/>
        <v>491.46783563073996</v>
      </c>
      <c r="E47" s="10">
        <f t="shared" si="14"/>
        <v>7.4809072513132513</v>
      </c>
      <c r="F47" s="10">
        <v>14072.228044804062</v>
      </c>
      <c r="G47" s="10">
        <v>30.550943459104076</v>
      </c>
      <c r="H47" s="10">
        <v>260.79438201462074</v>
      </c>
      <c r="I47" s="10">
        <v>850.31661106080435</v>
      </c>
      <c r="J47" s="10">
        <v>179250.61785814093</v>
      </c>
      <c r="K47" s="10">
        <v>1406862.1297192031</v>
      </c>
      <c r="L47" s="10">
        <v>949261.77275859285</v>
      </c>
      <c r="M47" s="10">
        <v>569601.90051473386</v>
      </c>
      <c r="N47" s="10">
        <v>719985.90808179148</v>
      </c>
      <c r="O47" s="10">
        <v>143267.6623678515</v>
      </c>
      <c r="P47" s="10">
        <v>0</v>
      </c>
      <c r="Q47" s="10">
        <v>0</v>
      </c>
      <c r="R47" s="10">
        <f t="shared" si="6"/>
        <v>68690.248872993587</v>
      </c>
      <c r="S47" s="10">
        <f t="shared" si="15"/>
        <v>5321.0442374459626</v>
      </c>
      <c r="T47" s="10">
        <v>95014.971018973301</v>
      </c>
      <c r="U47" s="10">
        <v>0</v>
      </c>
      <c r="V47" s="10">
        <v>0</v>
      </c>
      <c r="W47" s="10">
        <v>24523.203138251392</v>
      </c>
      <c r="X47" s="10">
        <v>0</v>
      </c>
      <c r="Y47" s="10">
        <v>0</v>
      </c>
      <c r="Z47" s="10">
        <v>156095.07447235347</v>
      </c>
      <c r="AA47" s="10">
        <v>440078.93926650367</v>
      </c>
      <c r="AB47" s="10">
        <v>143490.33315038917</v>
      </c>
      <c r="AC47" s="10">
        <v>49247.099746921413</v>
      </c>
      <c r="AD47" s="10">
        <v>12592.37369169136</v>
      </c>
      <c r="AE47" s="10">
        <v>302962.77434136235</v>
      </c>
      <c r="AF47" s="10">
        <v>1157.5793021417405</v>
      </c>
      <c r="AG47" s="10">
        <v>24060.84892472229</v>
      </c>
      <c r="AH47" s="10">
        <v>1005.3632263313588</v>
      </c>
      <c r="AI47" s="10">
        <v>42236.580285198157</v>
      </c>
      <c r="AJ47" s="10">
        <v>30366.642900165061</v>
      </c>
      <c r="AK47" s="10">
        <v>289501.74338189262</v>
      </c>
      <c r="AL47" s="10">
        <v>156062.18066478329</v>
      </c>
      <c r="AM47" s="10">
        <v>2179785.8284834805</v>
      </c>
      <c r="AN47" s="10">
        <v>307893.77859113843</v>
      </c>
      <c r="AO47" s="10">
        <v>6574777.6488911137</v>
      </c>
      <c r="AP47" s="10">
        <v>146223.40109522635</v>
      </c>
      <c r="AQ47" s="10">
        <v>438291.10208805854</v>
      </c>
      <c r="AR47" s="10">
        <v>4052942.2576152543</v>
      </c>
      <c r="AS47" s="10">
        <v>79585.758992452218</v>
      </c>
      <c r="AT47" s="10">
        <v>47083055.6176612</v>
      </c>
      <c r="AU47" s="10">
        <v>10383109.400540024</v>
      </c>
      <c r="AV47" s="10">
        <v>5702339.0744028958</v>
      </c>
      <c r="AW47" s="10">
        <v>9606425.4818083383</v>
      </c>
      <c r="AX47" s="10">
        <v>39542757.255454972</v>
      </c>
      <c r="AY47" s="10">
        <v>34353817.57172209</v>
      </c>
      <c r="AZ47" s="10">
        <v>3413180.3997493046</v>
      </c>
      <c r="BA47" s="10">
        <v>6956186.8991722073</v>
      </c>
      <c r="BB47" s="10">
        <v>7933366.4517494105</v>
      </c>
      <c r="BC47" s="10">
        <v>1445507.230801773</v>
      </c>
      <c r="BD47" s="10">
        <v>8027653.0751219541</v>
      </c>
      <c r="BE47" s="10">
        <v>558608.83787958976</v>
      </c>
      <c r="BF47" s="10">
        <v>364328.52683910931</v>
      </c>
      <c r="BG47" s="10">
        <v>3414330.1409719083</v>
      </c>
      <c r="BH47" s="10">
        <v>5918953.0442323741</v>
      </c>
      <c r="BI47" s="10">
        <v>394813.84233851085</v>
      </c>
      <c r="BJ47" s="10">
        <v>120831.52636537213</v>
      </c>
      <c r="BK47" s="10">
        <v>706010.15465246711</v>
      </c>
      <c r="BL47" s="10">
        <v>98159.574659942969</v>
      </c>
      <c r="BM47" s="10">
        <v>1374519.9177575104</v>
      </c>
      <c r="BN47" s="10">
        <v>188146.5673567217</v>
      </c>
      <c r="BO47" s="10">
        <v>9293948.8758541644</v>
      </c>
      <c r="BP47" s="10">
        <v>489154.76325716998</v>
      </c>
      <c r="BQ47" s="10">
        <v>3208089.2315115561</v>
      </c>
      <c r="BR47" s="10">
        <v>21792.596747192387</v>
      </c>
      <c r="BS47" s="10">
        <v>58271.411483779564</v>
      </c>
      <c r="BT47" s="10">
        <v>17595.604525190294</v>
      </c>
      <c r="BU47" s="10">
        <v>33510.490614168077</v>
      </c>
      <c r="BV47" s="10">
        <v>51665.632219364095</v>
      </c>
      <c r="BW47" s="10">
        <v>448530.1572645519</v>
      </c>
      <c r="BX47" s="10">
        <v>101234.37902167978</v>
      </c>
      <c r="BY47" s="10">
        <v>171328.05327843316</v>
      </c>
      <c r="BZ47" s="10">
        <v>29961.335916751523</v>
      </c>
      <c r="CA47" s="10">
        <v>716922.27759411884</v>
      </c>
      <c r="CB47" s="10">
        <v>196927.53661844847</v>
      </c>
      <c r="CC47" s="10">
        <v>965521.89347803791</v>
      </c>
      <c r="CD47" s="10">
        <v>28547.625992692643</v>
      </c>
      <c r="CE47" s="10">
        <v>32941.472499079071</v>
      </c>
      <c r="CF47" s="10">
        <v>60438.158666775693</v>
      </c>
      <c r="CG47" s="10">
        <v>11248.380059104733</v>
      </c>
      <c r="CH47" s="10">
        <v>203067.59321936595</v>
      </c>
      <c r="CI47" s="10">
        <v>406639.63798040344</v>
      </c>
      <c r="CJ47" s="10">
        <v>3140736.3093987918</v>
      </c>
      <c r="CK47" s="10">
        <v>572584.40057085454</v>
      </c>
      <c r="CL47" s="10">
        <v>324169.90513716999</v>
      </c>
      <c r="CM47" s="10">
        <v>55759.605579685958</v>
      </c>
      <c r="CN47" s="10">
        <v>333312.64802849508</v>
      </c>
      <c r="CO47" s="10">
        <v>7377.1746019838438</v>
      </c>
      <c r="CP47" s="10">
        <v>27373.872822107624</v>
      </c>
      <c r="CQ47" s="10">
        <v>2985966.913084182</v>
      </c>
      <c r="CR47" s="10">
        <v>767.04117782183005</v>
      </c>
      <c r="CS47" s="10">
        <v>71498.642560728971</v>
      </c>
      <c r="CT47" s="10">
        <v>535339.12715499254</v>
      </c>
      <c r="CU47" s="10">
        <v>321190.27350242902</v>
      </c>
      <c r="CV47" s="10">
        <v>11641.610924678153</v>
      </c>
      <c r="CW47" s="10">
        <v>272596.71168457164</v>
      </c>
      <c r="CX47" s="10">
        <v>41762.603720814426</v>
      </c>
      <c r="CY47" s="10">
        <v>140634.35965772718</v>
      </c>
      <c r="CZ47" s="10">
        <v>598209.95173487859</v>
      </c>
      <c r="DA47" s="10">
        <v>3002326.1872997521</v>
      </c>
      <c r="DB47" s="10">
        <v>92674.543536825251</v>
      </c>
      <c r="DC47" s="10">
        <v>144432.05817315369</v>
      </c>
      <c r="DD47" s="10">
        <v>0</v>
      </c>
      <c r="DE47" s="10">
        <v>10921.524091301235</v>
      </c>
      <c r="DF47" s="10">
        <v>1617.4355712465572</v>
      </c>
      <c r="DG47" s="10">
        <v>6395.8612843259452</v>
      </c>
      <c r="DH47" s="10">
        <v>0</v>
      </c>
      <c r="DI47" s="10">
        <v>24753.594297699037</v>
      </c>
      <c r="DJ47" s="10">
        <v>6508.3699914081781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26321.375905162444</v>
      </c>
      <c r="DU47" s="10">
        <v>500.27604152874653</v>
      </c>
      <c r="DV47" s="10">
        <v>19648.698158617502</v>
      </c>
      <c r="DW47" s="10">
        <v>447343.19158515241</v>
      </c>
      <c r="DX47" s="10">
        <v>1059732.4099483143</v>
      </c>
      <c r="DY47" s="10">
        <v>45840.754056978651</v>
      </c>
      <c r="DZ47" s="10">
        <v>349.18774510359435</v>
      </c>
      <c r="EA47" s="10">
        <v>7110.9287354525168</v>
      </c>
      <c r="EB47" s="10">
        <v>43781.402433770338</v>
      </c>
      <c r="EC47" s="10">
        <v>196403.98139314281</v>
      </c>
      <c r="ED47" s="10">
        <v>39011.329534308657</v>
      </c>
      <c r="EE47" s="10">
        <v>283407.7354382684</v>
      </c>
      <c r="EF47" s="10">
        <v>54616.89691457482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f t="shared" si="9"/>
        <v>238693906.1989212</v>
      </c>
      <c r="EP47" s="10">
        <v>0</v>
      </c>
      <c r="EQ47" s="10">
        <v>0</v>
      </c>
      <c r="ER47" s="10">
        <v>0</v>
      </c>
      <c r="ES47" s="10">
        <f t="shared" si="10"/>
        <v>0</v>
      </c>
      <c r="ET47" s="10">
        <v>0</v>
      </c>
      <c r="EU47" s="10">
        <v>-107679.85320480505</v>
      </c>
      <c r="EV47" s="10">
        <f t="shared" si="11"/>
        <v>-107679.85320480505</v>
      </c>
      <c r="EW47" s="10">
        <v>22885289.385915905</v>
      </c>
      <c r="EX47" s="11">
        <f t="shared" si="12"/>
        <v>22777609.5327111</v>
      </c>
      <c r="EY47" s="10">
        <v>42351861.550668702</v>
      </c>
      <c r="EZ47" s="10">
        <f t="shared" si="13"/>
        <v>217587104.16072232</v>
      </c>
      <c r="FA47" s="12">
        <v>-1532550.0202412605</v>
      </c>
      <c r="FD47" s="10">
        <v>498.94874288205318</v>
      </c>
      <c r="FE47" s="10">
        <v>74011.293110439554</v>
      </c>
    </row>
    <row r="48" spans="1:161" s="13" customFormat="1" ht="14.15" customHeight="1" x14ac:dyDescent="0.25">
      <c r="A48" s="23"/>
      <c r="B48" s="8" t="s">
        <v>50</v>
      </c>
      <c r="C48" s="9" t="s">
        <v>201</v>
      </c>
      <c r="D48" s="10">
        <f t="shared" si="4"/>
        <v>50975437.653042398</v>
      </c>
      <c r="E48" s="10">
        <f t="shared" si="14"/>
        <v>775925.69346497336</v>
      </c>
      <c r="F48" s="10">
        <v>1196655.6425763553</v>
      </c>
      <c r="G48" s="10">
        <v>684.71846787046695</v>
      </c>
      <c r="H48" s="10">
        <v>6763.9152675321102</v>
      </c>
      <c r="I48" s="10">
        <v>9194.2036599632411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f t="shared" si="6"/>
        <v>0</v>
      </c>
      <c r="S48" s="10">
        <f t="shared" si="15"/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88325.057634430734</v>
      </c>
      <c r="AU48" s="10">
        <v>9695729.1069021262</v>
      </c>
      <c r="AV48" s="10">
        <v>192758.16412234158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3585.3381168868323</v>
      </c>
      <c r="DU48" s="10">
        <v>0</v>
      </c>
      <c r="DV48" s="10">
        <v>0</v>
      </c>
      <c r="DW48" s="10">
        <v>37330.020028914383</v>
      </c>
      <c r="DX48" s="10">
        <v>41952.279010987419</v>
      </c>
      <c r="DY48" s="10">
        <v>0</v>
      </c>
      <c r="DZ48" s="10">
        <v>0</v>
      </c>
      <c r="EA48" s="10">
        <v>1617.3175887670809</v>
      </c>
      <c r="EB48" s="10">
        <v>149700.73655271871</v>
      </c>
      <c r="EC48" s="10">
        <v>15220.21941017495</v>
      </c>
      <c r="ED48" s="10">
        <v>3023.1617036636494</v>
      </c>
      <c r="EE48" s="10">
        <v>74907.646039605752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9142.983769723789</v>
      </c>
      <c r="EL48" s="10">
        <v>0</v>
      </c>
      <c r="EM48" s="10">
        <v>0</v>
      </c>
      <c r="EN48" s="10">
        <v>0</v>
      </c>
      <c r="EO48" s="10">
        <f t="shared" si="9"/>
        <v>63277953.857359417</v>
      </c>
      <c r="EP48" s="10">
        <v>0</v>
      </c>
      <c r="EQ48" s="10">
        <v>0</v>
      </c>
      <c r="ER48" s="10">
        <v>0</v>
      </c>
      <c r="ES48" s="10">
        <f t="shared" si="10"/>
        <v>0</v>
      </c>
      <c r="ET48" s="10">
        <v>0</v>
      </c>
      <c r="EU48" s="10">
        <v>-111943.83961942801</v>
      </c>
      <c r="EV48" s="10">
        <f t="shared" si="11"/>
        <v>-111943.83961942801</v>
      </c>
      <c r="EW48" s="10">
        <v>4344752.590090367</v>
      </c>
      <c r="EX48" s="11">
        <f t="shared" si="12"/>
        <v>4232808.7504709391</v>
      </c>
      <c r="EY48" s="10">
        <v>2685226.4782749997</v>
      </c>
      <c r="EZ48" s="10">
        <f t="shared" si="13"/>
        <v>63907539.669620275</v>
      </c>
      <c r="FA48" s="12">
        <v>-917996.45993508399</v>
      </c>
      <c r="FD48" s="10">
        <v>51751363.34650737</v>
      </c>
      <c r="FE48" s="10">
        <v>0</v>
      </c>
    </row>
    <row r="49" spans="1:161" s="13" customFormat="1" ht="14.15" customHeight="1" x14ac:dyDescent="0.25">
      <c r="A49" s="23"/>
      <c r="B49" s="8" t="s">
        <v>51</v>
      </c>
      <c r="C49" s="9" t="s">
        <v>202</v>
      </c>
      <c r="D49" s="10">
        <f t="shared" si="4"/>
        <v>10760011.508970432</v>
      </c>
      <c r="E49" s="10">
        <f t="shared" si="14"/>
        <v>163784.1630436827</v>
      </c>
      <c r="F49" s="10">
        <v>761968.7309897223</v>
      </c>
      <c r="G49" s="10">
        <v>3355.6452041161697</v>
      </c>
      <c r="H49" s="10">
        <v>8433.8202564026906</v>
      </c>
      <c r="I49" s="10">
        <v>162843.75595960193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f t="shared" si="6"/>
        <v>0</v>
      </c>
      <c r="S49" s="10">
        <f t="shared" si="15"/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3941099.1011654814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1946.8739829107305</v>
      </c>
      <c r="DE49" s="10">
        <v>0</v>
      </c>
      <c r="DF49" s="10">
        <v>0</v>
      </c>
      <c r="DG49" s="10">
        <v>0</v>
      </c>
      <c r="DH49" s="10">
        <v>0</v>
      </c>
      <c r="DI49" s="10">
        <v>2738.4897097814492</v>
      </c>
      <c r="DJ49" s="10">
        <v>720.02085978190291</v>
      </c>
      <c r="DK49" s="10">
        <v>98332.11410440765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2851.4250262750966</v>
      </c>
      <c r="DU49" s="10">
        <v>55.345529837015128</v>
      </c>
      <c r="DV49" s="10">
        <v>1255.7008567594617</v>
      </c>
      <c r="DW49" s="10">
        <v>174934.13430369337</v>
      </c>
      <c r="DX49" s="10">
        <v>407585.57018568565</v>
      </c>
      <c r="DY49" s="10">
        <v>5019.5994190336532</v>
      </c>
      <c r="DZ49" s="10">
        <v>52137.93354818847</v>
      </c>
      <c r="EA49" s="10">
        <v>47684.572626218767</v>
      </c>
      <c r="EB49" s="10">
        <v>394554.00166274526</v>
      </c>
      <c r="EC49" s="10">
        <v>41354.376158149251</v>
      </c>
      <c r="ED49" s="10">
        <v>81666.626963189847</v>
      </c>
      <c r="EE49" s="10">
        <v>384851.863544981</v>
      </c>
      <c r="EF49" s="10">
        <v>34514.247501069316</v>
      </c>
      <c r="EG49" s="10">
        <v>0</v>
      </c>
      <c r="EH49" s="10">
        <v>12472.982422256566</v>
      </c>
      <c r="EI49" s="10">
        <v>0</v>
      </c>
      <c r="EJ49" s="10">
        <v>0</v>
      </c>
      <c r="EK49" s="10">
        <v>6795.4772146070572</v>
      </c>
      <c r="EL49" s="10">
        <v>0</v>
      </c>
      <c r="EM49" s="10">
        <v>10259.123526755544</v>
      </c>
      <c r="EN49" s="10">
        <v>865658.01874289836</v>
      </c>
      <c r="EO49" s="10">
        <f t="shared" si="9"/>
        <v>18428885.22347866</v>
      </c>
      <c r="EP49" s="10">
        <v>25137.02467775582</v>
      </c>
      <c r="EQ49" s="10">
        <v>169886.67302958568</v>
      </c>
      <c r="ER49" s="10">
        <v>0</v>
      </c>
      <c r="ES49" s="10">
        <f t="shared" si="10"/>
        <v>195023.69770734152</v>
      </c>
      <c r="ET49" s="10">
        <v>0</v>
      </c>
      <c r="EU49" s="10">
        <v>371845.09880951559</v>
      </c>
      <c r="EV49" s="10">
        <f t="shared" si="11"/>
        <v>371845.09880951559</v>
      </c>
      <c r="EW49" s="10">
        <v>1743050.1225275595</v>
      </c>
      <c r="EX49" s="11">
        <f t="shared" si="12"/>
        <v>2309918.9190444164</v>
      </c>
      <c r="EY49" s="10">
        <v>373875.94894375</v>
      </c>
      <c r="EZ49" s="10">
        <f t="shared" si="13"/>
        <v>20356577.168957271</v>
      </c>
      <c r="FA49" s="12">
        <v>-8351.0246220566332</v>
      </c>
      <c r="FD49" s="10">
        <v>10923795.672014115</v>
      </c>
      <c r="FE49" s="10">
        <v>0</v>
      </c>
    </row>
    <row r="50" spans="1:161" s="13" customFormat="1" ht="14.15" customHeight="1" x14ac:dyDescent="0.25">
      <c r="A50" s="23"/>
      <c r="B50" s="8" t="s">
        <v>52</v>
      </c>
      <c r="C50" s="9" t="s">
        <v>203</v>
      </c>
      <c r="D50" s="10">
        <f t="shared" si="4"/>
        <v>195.8435780620168</v>
      </c>
      <c r="E50" s="10">
        <f t="shared" si="14"/>
        <v>2.9810448152054758</v>
      </c>
      <c r="F50" s="10">
        <v>13615.881703909508</v>
      </c>
      <c r="G50" s="10">
        <v>114.40313640066114</v>
      </c>
      <c r="H50" s="10">
        <v>112.97333860312109</v>
      </c>
      <c r="I50" s="10">
        <v>821.39405207603079</v>
      </c>
      <c r="J50" s="10">
        <v>193411.40497060772</v>
      </c>
      <c r="K50" s="10">
        <v>22370.362676539782</v>
      </c>
      <c r="L50" s="10">
        <v>3794.137878590122</v>
      </c>
      <c r="M50" s="10">
        <v>2311.7455151323516</v>
      </c>
      <c r="N50" s="10">
        <v>2974.2100028146924</v>
      </c>
      <c r="O50" s="10">
        <v>6105.3296781886866</v>
      </c>
      <c r="P50" s="10">
        <v>5034.4270711668532</v>
      </c>
      <c r="Q50" s="10">
        <v>1193.2919968789613</v>
      </c>
      <c r="R50" s="10">
        <f t="shared" si="6"/>
        <v>1654.156494398434</v>
      </c>
      <c r="S50" s="10">
        <f t="shared" si="15"/>
        <v>128.13812770757266</v>
      </c>
      <c r="T50" s="10">
        <v>244.23429167273827</v>
      </c>
      <c r="U50" s="10">
        <v>4654.6678043384354</v>
      </c>
      <c r="V50" s="10">
        <v>82.498935552337542</v>
      </c>
      <c r="W50" s="10">
        <v>1502.4176640629389</v>
      </c>
      <c r="X50" s="10">
        <v>655.82023155438344</v>
      </c>
      <c r="Y50" s="10">
        <v>3337.3916457983823</v>
      </c>
      <c r="Z50" s="10">
        <v>693.84930698692892</v>
      </c>
      <c r="AA50" s="10">
        <v>3765.6570865489634</v>
      </c>
      <c r="AB50" s="10">
        <v>1432.5027231675974</v>
      </c>
      <c r="AC50" s="10">
        <v>13375.069605400256</v>
      </c>
      <c r="AD50" s="10">
        <v>3596.1377249375819</v>
      </c>
      <c r="AE50" s="10">
        <v>2363516.1932226308</v>
      </c>
      <c r="AF50" s="10">
        <v>430854.97411674185</v>
      </c>
      <c r="AG50" s="10">
        <v>28889.838652615363</v>
      </c>
      <c r="AH50" s="10">
        <v>161294.71841691431</v>
      </c>
      <c r="AI50" s="10">
        <v>99371.005586442669</v>
      </c>
      <c r="AJ50" s="10">
        <v>124479.57004678619</v>
      </c>
      <c r="AK50" s="10">
        <v>210736.74793460843</v>
      </c>
      <c r="AL50" s="10">
        <v>60111.466558344575</v>
      </c>
      <c r="AM50" s="10">
        <v>386326.66777020798</v>
      </c>
      <c r="AN50" s="10">
        <v>642992.75226380408</v>
      </c>
      <c r="AO50" s="10">
        <v>499742.09083741723</v>
      </c>
      <c r="AP50" s="10">
        <v>2497806.844162513</v>
      </c>
      <c r="AQ50" s="10">
        <v>622104.51314966253</v>
      </c>
      <c r="AR50" s="10">
        <v>20454.873829199463</v>
      </c>
      <c r="AS50" s="10">
        <v>1699.8933201758452</v>
      </c>
      <c r="AT50" s="10">
        <v>263720.74869144871</v>
      </c>
      <c r="AU50" s="10">
        <v>27848.268588033345</v>
      </c>
      <c r="AV50" s="10">
        <v>4098.6881956393036</v>
      </c>
      <c r="AW50" s="10">
        <v>7751394.747167198</v>
      </c>
      <c r="AX50" s="10">
        <v>543384.03601380356</v>
      </c>
      <c r="AY50" s="10">
        <v>269902.30523734278</v>
      </c>
      <c r="AZ50" s="10">
        <v>23941.691630152978</v>
      </c>
      <c r="BA50" s="10">
        <v>77438.081866845823</v>
      </c>
      <c r="BB50" s="10">
        <v>56481.267146832113</v>
      </c>
      <c r="BC50" s="10">
        <v>111752.63227407323</v>
      </c>
      <c r="BD50" s="10">
        <v>3052570.8178640776</v>
      </c>
      <c r="BE50" s="10">
        <v>133687.272939977</v>
      </c>
      <c r="BF50" s="10">
        <v>104688.45124410524</v>
      </c>
      <c r="BG50" s="10">
        <v>1370173.2408357898</v>
      </c>
      <c r="BH50" s="10">
        <v>307451.25047005195</v>
      </c>
      <c r="BI50" s="10">
        <v>696505.6745739911</v>
      </c>
      <c r="BJ50" s="10">
        <v>335954.76635294268</v>
      </c>
      <c r="BK50" s="10">
        <v>8646.3908051470316</v>
      </c>
      <c r="BL50" s="10">
        <v>27543.123270637127</v>
      </c>
      <c r="BM50" s="10">
        <v>375615.18033954914</v>
      </c>
      <c r="BN50" s="10">
        <v>64.055502960991049</v>
      </c>
      <c r="BO50" s="10">
        <v>17157.008933352263</v>
      </c>
      <c r="BP50" s="10">
        <v>106136.91913637784</v>
      </c>
      <c r="BQ50" s="10">
        <v>4952675.1088593286</v>
      </c>
      <c r="BR50" s="10">
        <v>56817.802254939605</v>
      </c>
      <c r="BS50" s="10">
        <v>36764.539076080328</v>
      </c>
      <c r="BT50" s="10">
        <v>199870.4694637043</v>
      </c>
      <c r="BU50" s="10">
        <v>185208.01944188203</v>
      </c>
      <c r="BV50" s="10">
        <v>307802.34350413666</v>
      </c>
      <c r="BW50" s="10">
        <v>122754.77832183438</v>
      </c>
      <c r="BX50" s="10">
        <v>199144.86921151285</v>
      </c>
      <c r="BY50" s="10">
        <v>173625.63642569797</v>
      </c>
      <c r="BZ50" s="10">
        <v>81693.600226703711</v>
      </c>
      <c r="CA50" s="10">
        <v>461858.68399525329</v>
      </c>
      <c r="CB50" s="10">
        <v>737996.82718301099</v>
      </c>
      <c r="CC50" s="10">
        <v>575479.9645994379</v>
      </c>
      <c r="CD50" s="10">
        <v>72467.870248925698</v>
      </c>
      <c r="CE50" s="10">
        <v>681019.98178823804</v>
      </c>
      <c r="CF50" s="10">
        <v>129833.46860559625</v>
      </c>
      <c r="CG50" s="10">
        <v>107666.28023162416</v>
      </c>
      <c r="CH50" s="10">
        <v>360737.72940637678</v>
      </c>
      <c r="CI50" s="10">
        <v>600141.68689959298</v>
      </c>
      <c r="CJ50" s="10">
        <v>10949.530163860698</v>
      </c>
      <c r="CK50" s="10">
        <v>284653.99213368783</v>
      </c>
      <c r="CL50" s="10">
        <v>235430.81957307682</v>
      </c>
      <c r="CM50" s="10">
        <v>670995.75088614877</v>
      </c>
      <c r="CN50" s="10">
        <v>156493.60816426153</v>
      </c>
      <c r="CO50" s="10">
        <v>172777.84948286827</v>
      </c>
      <c r="CP50" s="10">
        <v>12051.992538580475</v>
      </c>
      <c r="CQ50" s="10">
        <v>972360.09999650251</v>
      </c>
      <c r="CR50" s="10">
        <v>4408.5948570868177</v>
      </c>
      <c r="CS50" s="10">
        <v>44256.624603520824</v>
      </c>
      <c r="CT50" s="10">
        <v>19448.798265453705</v>
      </c>
      <c r="CU50" s="10">
        <v>32.529181733590534</v>
      </c>
      <c r="CV50" s="10">
        <v>57776.02181851722</v>
      </c>
      <c r="CW50" s="10">
        <v>17740.289127021824</v>
      </c>
      <c r="CX50" s="10">
        <v>1551.2075478621932</v>
      </c>
      <c r="CY50" s="10">
        <v>631.0555645164394</v>
      </c>
      <c r="CZ50" s="10">
        <v>7563898.0365772778</v>
      </c>
      <c r="DA50" s="10">
        <v>1323894.8679200709</v>
      </c>
      <c r="DB50" s="10">
        <v>459773.38581539539</v>
      </c>
      <c r="DC50" s="10">
        <v>2871291.1086400342</v>
      </c>
      <c r="DD50" s="10">
        <v>2473.2260521336057</v>
      </c>
      <c r="DE50" s="10">
        <v>28253.823395384337</v>
      </c>
      <c r="DF50" s="10">
        <v>522.44923687658138</v>
      </c>
      <c r="DG50" s="10">
        <v>45037.263223009293</v>
      </c>
      <c r="DH50" s="10">
        <v>1.2052182903071427</v>
      </c>
      <c r="DI50" s="10">
        <v>38700.34800209682</v>
      </c>
      <c r="DJ50" s="10">
        <v>9994.1814984505072</v>
      </c>
      <c r="DK50" s="10">
        <v>95043.367677522983</v>
      </c>
      <c r="DL50" s="10">
        <v>8474.4275769836877</v>
      </c>
      <c r="DM50" s="10">
        <v>3622.0636189426641</v>
      </c>
      <c r="DN50" s="10">
        <v>44.461022075218089</v>
      </c>
      <c r="DO50" s="10">
        <v>5030.3862027755813</v>
      </c>
      <c r="DP50" s="10">
        <v>5.3694936810497431</v>
      </c>
      <c r="DQ50" s="10">
        <v>0</v>
      </c>
      <c r="DR50" s="10">
        <v>0</v>
      </c>
      <c r="DS50" s="10">
        <v>0</v>
      </c>
      <c r="DT50" s="10">
        <v>45066.552058002089</v>
      </c>
      <c r="DU50" s="10">
        <v>766.49984255779475</v>
      </c>
      <c r="DV50" s="10">
        <v>17781.560212165547</v>
      </c>
      <c r="DW50" s="10">
        <v>114027.69939967424</v>
      </c>
      <c r="DX50" s="10">
        <v>580379.09248265252</v>
      </c>
      <c r="DY50" s="10">
        <v>66797.501176521997</v>
      </c>
      <c r="DZ50" s="10">
        <v>70646.711362668197</v>
      </c>
      <c r="EA50" s="10">
        <v>37569.764752854258</v>
      </c>
      <c r="EB50" s="10">
        <v>618556.91204324353</v>
      </c>
      <c r="EC50" s="10">
        <v>203259.88828279477</v>
      </c>
      <c r="ED50" s="10">
        <v>59771.357138436251</v>
      </c>
      <c r="EE50" s="10">
        <v>799861.50112311577</v>
      </c>
      <c r="EF50" s="10">
        <v>24434.425624562595</v>
      </c>
      <c r="EG50" s="10">
        <v>2089.660842127741</v>
      </c>
      <c r="EH50" s="10">
        <v>11089.797034328085</v>
      </c>
      <c r="EI50" s="10">
        <v>7418.4647738330623</v>
      </c>
      <c r="EJ50" s="10">
        <v>22333.020498046502</v>
      </c>
      <c r="EK50" s="10">
        <v>11311.616794252754</v>
      </c>
      <c r="EL50" s="10">
        <v>167.58831020999659</v>
      </c>
      <c r="EM50" s="10">
        <v>14174.386988936069</v>
      </c>
      <c r="EN50" s="10">
        <v>451803.33675205731</v>
      </c>
      <c r="EO50" s="10">
        <f t="shared" si="9"/>
        <v>52424205.429546937</v>
      </c>
      <c r="EP50" s="10">
        <v>24960.318307809077</v>
      </c>
      <c r="EQ50" s="10">
        <v>39373.350706523393</v>
      </c>
      <c r="ER50" s="10">
        <v>0</v>
      </c>
      <c r="ES50" s="10">
        <f t="shared" si="10"/>
        <v>64333.669014332467</v>
      </c>
      <c r="ET50" s="10">
        <v>0</v>
      </c>
      <c r="EU50" s="10">
        <v>-562986.10867759306</v>
      </c>
      <c r="EV50" s="10">
        <f t="shared" si="11"/>
        <v>-562986.10867759306</v>
      </c>
      <c r="EW50" s="10">
        <v>3161573.75506642</v>
      </c>
      <c r="EX50" s="11">
        <f t="shared" si="12"/>
        <v>2662921.3154031592</v>
      </c>
      <c r="EY50" s="10">
        <v>2348179.1099937502</v>
      </c>
      <c r="EZ50" s="10">
        <f t="shared" si="13"/>
        <v>52614484.403669752</v>
      </c>
      <c r="FA50" s="12">
        <v>-124463.23128659278</v>
      </c>
      <c r="FD50" s="10">
        <v>198.82462287722228</v>
      </c>
      <c r="FE50" s="10">
        <v>1782.2946221060067</v>
      </c>
    </row>
    <row r="51" spans="1:161" s="13" customFormat="1" ht="14.15" customHeight="1" x14ac:dyDescent="0.25">
      <c r="A51" s="23"/>
      <c r="B51" s="8" t="s">
        <v>53</v>
      </c>
      <c r="C51" s="9" t="s">
        <v>204</v>
      </c>
      <c r="D51" s="10">
        <f t="shared" si="4"/>
        <v>1005.1270929835883</v>
      </c>
      <c r="E51" s="10">
        <f t="shared" si="14"/>
        <v>15.299602564514245</v>
      </c>
      <c r="F51" s="10">
        <v>10308.003602800212</v>
      </c>
      <c r="G51" s="10">
        <v>68.050168588530667</v>
      </c>
      <c r="H51" s="10">
        <v>5413.4482101680351</v>
      </c>
      <c r="I51" s="10">
        <v>4600.5288259050494</v>
      </c>
      <c r="J51" s="10">
        <v>670323.85301581339</v>
      </c>
      <c r="K51" s="10">
        <v>8324.3430931251805</v>
      </c>
      <c r="L51" s="10">
        <v>14757.357386933712</v>
      </c>
      <c r="M51" s="10">
        <v>16574.877851156743</v>
      </c>
      <c r="N51" s="10">
        <v>6186.7560667463604</v>
      </c>
      <c r="O51" s="10">
        <v>19999.998094838014</v>
      </c>
      <c r="P51" s="10">
        <v>7056.787131538159</v>
      </c>
      <c r="Q51" s="10">
        <v>433.12565733666747</v>
      </c>
      <c r="R51" s="10">
        <f t="shared" si="6"/>
        <v>1415.1206321436566</v>
      </c>
      <c r="S51" s="10">
        <f t="shared" si="15"/>
        <v>109.6213743362833</v>
      </c>
      <c r="T51" s="10">
        <v>53.62478668890364</v>
      </c>
      <c r="U51" s="10">
        <v>1608.20069101177</v>
      </c>
      <c r="V51" s="10">
        <v>67.444999511000148</v>
      </c>
      <c r="W51" s="10">
        <v>76.108977929430182</v>
      </c>
      <c r="X51" s="10">
        <v>37.195610611337294</v>
      </c>
      <c r="Y51" s="10">
        <v>40382.48687806345</v>
      </c>
      <c r="Z51" s="10">
        <v>3643.546651752104</v>
      </c>
      <c r="AA51" s="10">
        <v>45648.925858309318</v>
      </c>
      <c r="AB51" s="10">
        <v>10970.24267757431</v>
      </c>
      <c r="AC51" s="10">
        <v>867421.87433693069</v>
      </c>
      <c r="AD51" s="10">
        <v>1405.6082126050944</v>
      </c>
      <c r="AE51" s="10">
        <v>554269.17031731072</v>
      </c>
      <c r="AF51" s="10">
        <v>1502.5693962867344</v>
      </c>
      <c r="AG51" s="10">
        <v>89.713951758946607</v>
      </c>
      <c r="AH51" s="10">
        <v>2120.2679346049235</v>
      </c>
      <c r="AI51" s="10">
        <v>146308.24168296516</v>
      </c>
      <c r="AJ51" s="10">
        <v>58117.191101947632</v>
      </c>
      <c r="AK51" s="10">
        <v>141935.7841363131</v>
      </c>
      <c r="AL51" s="10">
        <v>3094642.4093712871</v>
      </c>
      <c r="AM51" s="10">
        <v>558624.11977627536</v>
      </c>
      <c r="AN51" s="10">
        <v>590998.79505130195</v>
      </c>
      <c r="AO51" s="10">
        <v>555236.81074434845</v>
      </c>
      <c r="AP51" s="10">
        <v>395709.71396886301</v>
      </c>
      <c r="AQ51" s="10">
        <v>3164664.832139479</v>
      </c>
      <c r="AR51" s="10">
        <v>644891.29682286014</v>
      </c>
      <c r="AS51" s="10">
        <v>1049.6671112614802</v>
      </c>
      <c r="AT51" s="10">
        <v>2628051.1755112535</v>
      </c>
      <c r="AU51" s="10">
        <v>34188.466113973838</v>
      </c>
      <c r="AV51" s="10">
        <v>111475.53925476359</v>
      </c>
      <c r="AW51" s="10">
        <v>3860649.5221090871</v>
      </c>
      <c r="AX51" s="10">
        <v>20738917.266784161</v>
      </c>
      <c r="AY51" s="10">
        <v>3766427.6114727897</v>
      </c>
      <c r="AZ51" s="10">
        <v>106902.76886902338</v>
      </c>
      <c r="BA51" s="10">
        <v>891609.77478765033</v>
      </c>
      <c r="BB51" s="10">
        <v>11268777.263471577</v>
      </c>
      <c r="BC51" s="10">
        <v>12888426.545708349</v>
      </c>
      <c r="BD51" s="10">
        <v>59847643.875880443</v>
      </c>
      <c r="BE51" s="10">
        <v>65830.178751470623</v>
      </c>
      <c r="BF51" s="10">
        <v>44813.026124866868</v>
      </c>
      <c r="BG51" s="10">
        <v>3126152.9318547514</v>
      </c>
      <c r="BH51" s="10">
        <v>1861096.3258917311</v>
      </c>
      <c r="BI51" s="10">
        <v>261295.30522955817</v>
      </c>
      <c r="BJ51" s="10">
        <v>462416.86254953028</v>
      </c>
      <c r="BK51" s="10">
        <v>245836.50523219607</v>
      </c>
      <c r="BL51" s="10">
        <v>217871.25342678523</v>
      </c>
      <c r="BM51" s="10">
        <v>320006.60708793666</v>
      </c>
      <c r="BN51" s="10">
        <v>20870.215823302544</v>
      </c>
      <c r="BO51" s="10">
        <v>55407.928148265026</v>
      </c>
      <c r="BP51" s="10">
        <v>69022.653694894994</v>
      </c>
      <c r="BQ51" s="10">
        <v>1579369.7364884715</v>
      </c>
      <c r="BR51" s="10">
        <v>201153.29398446766</v>
      </c>
      <c r="BS51" s="10">
        <v>32653.233699793309</v>
      </c>
      <c r="BT51" s="10">
        <v>7839.8722220086611</v>
      </c>
      <c r="BU51" s="10">
        <v>474849.41428895155</v>
      </c>
      <c r="BV51" s="10">
        <v>919083.30972803209</v>
      </c>
      <c r="BW51" s="10">
        <v>1427659.6205788527</v>
      </c>
      <c r="BX51" s="10">
        <v>119873.24128297518</v>
      </c>
      <c r="BY51" s="10">
        <v>414891.94097523857</v>
      </c>
      <c r="BZ51" s="10">
        <v>53096.228642570837</v>
      </c>
      <c r="CA51" s="10">
        <v>1546386.6278723646</v>
      </c>
      <c r="CB51" s="10">
        <v>102817.71660745176</v>
      </c>
      <c r="CC51" s="10">
        <v>1326093.1437259894</v>
      </c>
      <c r="CD51" s="10">
        <v>33731.385643581918</v>
      </c>
      <c r="CE51" s="10">
        <v>109693.71789029238</v>
      </c>
      <c r="CF51" s="10">
        <v>949386.2056913405</v>
      </c>
      <c r="CG51" s="10">
        <v>422528.93382795865</v>
      </c>
      <c r="CH51" s="10">
        <v>1087810.7850748023</v>
      </c>
      <c r="CI51" s="10">
        <v>4420052.413254193</v>
      </c>
      <c r="CJ51" s="10">
        <v>636138.83064283663</v>
      </c>
      <c r="CK51" s="10">
        <v>2392776.1573521262</v>
      </c>
      <c r="CL51" s="10">
        <v>532767.33903720533</v>
      </c>
      <c r="CM51" s="10">
        <v>2186003.4717620104</v>
      </c>
      <c r="CN51" s="10">
        <v>132172.15392950288</v>
      </c>
      <c r="CO51" s="10">
        <v>43920.276712394341</v>
      </c>
      <c r="CP51" s="10">
        <v>237879.28698610511</v>
      </c>
      <c r="CQ51" s="10">
        <v>1825238.9130663262</v>
      </c>
      <c r="CR51" s="10">
        <v>187737.78926064103</v>
      </c>
      <c r="CS51" s="10">
        <v>563675.16144845483</v>
      </c>
      <c r="CT51" s="10">
        <v>615407.92896162276</v>
      </c>
      <c r="CU51" s="10">
        <v>138863.17224439548</v>
      </c>
      <c r="CV51" s="10">
        <v>49550.529139407918</v>
      </c>
      <c r="CW51" s="10">
        <v>17300.538354910623</v>
      </c>
      <c r="CX51" s="10">
        <v>19090.985939851365</v>
      </c>
      <c r="CY51" s="10">
        <v>34.006398655410962</v>
      </c>
      <c r="CZ51" s="10">
        <v>9420705.5165882502</v>
      </c>
      <c r="DA51" s="10">
        <v>3749375.4772688919</v>
      </c>
      <c r="DB51" s="10">
        <v>3242156.189287527</v>
      </c>
      <c r="DC51" s="10">
        <v>1069292.7859815268</v>
      </c>
      <c r="DD51" s="10">
        <v>16.190796731439907</v>
      </c>
      <c r="DE51" s="10">
        <v>2944.8336031464055</v>
      </c>
      <c r="DF51" s="10">
        <v>869.38628336017018</v>
      </c>
      <c r="DG51" s="10">
        <v>986.77296308660652</v>
      </c>
      <c r="DH51" s="10">
        <v>0.41389881329016337</v>
      </c>
      <c r="DI51" s="10">
        <v>4346.5076550181711</v>
      </c>
      <c r="DJ51" s="10">
        <v>1160.9841682790397</v>
      </c>
      <c r="DK51" s="10">
        <v>51.753177520108807</v>
      </c>
      <c r="DL51" s="10">
        <v>4175.8593084516688</v>
      </c>
      <c r="DM51" s="10">
        <v>1028.6063714753116</v>
      </c>
      <c r="DN51" s="10">
        <v>0</v>
      </c>
      <c r="DO51" s="10">
        <v>301.86713735847616</v>
      </c>
      <c r="DP51" s="10">
        <v>0</v>
      </c>
      <c r="DQ51" s="10">
        <v>0</v>
      </c>
      <c r="DR51" s="10">
        <v>0</v>
      </c>
      <c r="DS51" s="10">
        <v>0</v>
      </c>
      <c r="DT51" s="10">
        <v>4525.7576320796989</v>
      </c>
      <c r="DU51" s="10">
        <v>87.843955830245378</v>
      </c>
      <c r="DV51" s="10">
        <v>2110.5699929221441</v>
      </c>
      <c r="DW51" s="10">
        <v>177867.44090340359</v>
      </c>
      <c r="DX51" s="10">
        <v>429316.33013204997</v>
      </c>
      <c r="DY51" s="10">
        <v>9410.7364965557736</v>
      </c>
      <c r="DZ51" s="10">
        <v>80412.136410569277</v>
      </c>
      <c r="EA51" s="10">
        <v>38111.459862048803</v>
      </c>
      <c r="EB51" s="10">
        <v>316774.04889694793</v>
      </c>
      <c r="EC51" s="10">
        <v>34486.765773675746</v>
      </c>
      <c r="ED51" s="10">
        <v>6850.0372274854226</v>
      </c>
      <c r="EE51" s="10">
        <v>944845.40036168508</v>
      </c>
      <c r="EF51" s="10">
        <v>27390.36053974475</v>
      </c>
      <c r="EG51" s="10">
        <v>2155.7363902445554</v>
      </c>
      <c r="EH51" s="10">
        <v>10046.894541790345</v>
      </c>
      <c r="EI51" s="10">
        <v>8453.182148199021</v>
      </c>
      <c r="EJ51" s="10">
        <v>25137.295505094382</v>
      </c>
      <c r="EK51" s="10">
        <v>10494.80366595797</v>
      </c>
      <c r="EL51" s="10">
        <v>217.08708091519256</v>
      </c>
      <c r="EM51" s="10">
        <v>38.777981090757869</v>
      </c>
      <c r="EN51" s="10">
        <v>134314.99125567247</v>
      </c>
      <c r="EO51" s="10">
        <f t="shared" si="9"/>
        <v>179109745.90873244</v>
      </c>
      <c r="EP51" s="10">
        <v>0</v>
      </c>
      <c r="EQ51" s="10">
        <v>0</v>
      </c>
      <c r="ER51" s="10">
        <v>0</v>
      </c>
      <c r="ES51" s="10">
        <f t="shared" si="10"/>
        <v>0</v>
      </c>
      <c r="ET51" s="10">
        <v>0</v>
      </c>
      <c r="EU51" s="10">
        <v>254053.51019072521</v>
      </c>
      <c r="EV51" s="10">
        <f t="shared" si="11"/>
        <v>254053.51019072521</v>
      </c>
      <c r="EW51" s="10">
        <v>7321845.1076019378</v>
      </c>
      <c r="EX51" s="11">
        <f t="shared" si="12"/>
        <v>7575898.6177926632</v>
      </c>
      <c r="EY51" s="10">
        <v>35758481.96085</v>
      </c>
      <c r="EZ51" s="10">
        <f t="shared" si="13"/>
        <v>150548216.85232559</v>
      </c>
      <c r="FA51" s="12">
        <v>-378945.71334952116</v>
      </c>
      <c r="FD51" s="10">
        <v>1020.4266955481025</v>
      </c>
      <c r="FE51" s="10">
        <v>1524.7420064799398</v>
      </c>
    </row>
    <row r="52" spans="1:161" s="13" customFormat="1" ht="14.15" customHeight="1" x14ac:dyDescent="0.25">
      <c r="A52" s="23"/>
      <c r="B52" s="8" t="s">
        <v>54</v>
      </c>
      <c r="C52" s="9" t="s">
        <v>205</v>
      </c>
      <c r="D52" s="10">
        <f t="shared" si="4"/>
        <v>305.1261466267423</v>
      </c>
      <c r="E52" s="10">
        <f t="shared" si="14"/>
        <v>4.6444960125127981</v>
      </c>
      <c r="F52" s="10">
        <v>3386.0415687688123</v>
      </c>
      <c r="G52" s="10">
        <v>346.93311330951718</v>
      </c>
      <c r="H52" s="10">
        <v>818.83944628546533</v>
      </c>
      <c r="I52" s="10">
        <v>3304.6673978558765</v>
      </c>
      <c r="J52" s="10">
        <v>2365418.5276397127</v>
      </c>
      <c r="K52" s="10">
        <v>1544794.4814593238</v>
      </c>
      <c r="L52" s="10">
        <v>1636619.2735821593</v>
      </c>
      <c r="M52" s="10">
        <v>1673546.1875723447</v>
      </c>
      <c r="N52" s="10">
        <v>2224251.0999476868</v>
      </c>
      <c r="O52" s="10">
        <v>731838.80650093977</v>
      </c>
      <c r="P52" s="10">
        <v>670.00769009490125</v>
      </c>
      <c r="Q52" s="10">
        <v>64717.006831138526</v>
      </c>
      <c r="R52" s="10">
        <f t="shared" si="6"/>
        <v>29658.823977338736</v>
      </c>
      <c r="S52" s="10">
        <f t="shared" si="15"/>
        <v>2297.5009845406116</v>
      </c>
      <c r="T52" s="10">
        <v>87304.691931881913</v>
      </c>
      <c r="U52" s="10">
        <v>88916.098338202399</v>
      </c>
      <c r="V52" s="10">
        <v>1741.1849362715539</v>
      </c>
      <c r="W52" s="10">
        <v>59354.430065664943</v>
      </c>
      <c r="X52" s="10">
        <v>1338.9745308557724</v>
      </c>
      <c r="Y52" s="10">
        <v>12081.873790528367</v>
      </c>
      <c r="Z52" s="10">
        <v>45599.423320807626</v>
      </c>
      <c r="AA52" s="10">
        <v>162987.95192573752</v>
      </c>
      <c r="AB52" s="10">
        <v>71812.611369187347</v>
      </c>
      <c r="AC52" s="10">
        <v>56221.473769705801</v>
      </c>
      <c r="AD52" s="10">
        <v>47554.212087305532</v>
      </c>
      <c r="AE52" s="10">
        <v>798707.83664164436</v>
      </c>
      <c r="AF52" s="10">
        <v>51896.293049175052</v>
      </c>
      <c r="AG52" s="10">
        <v>55152.108530561352</v>
      </c>
      <c r="AH52" s="10">
        <v>353226.59627137618</v>
      </c>
      <c r="AI52" s="10">
        <v>231117.06888303766</v>
      </c>
      <c r="AJ52" s="10">
        <v>50198.234931878578</v>
      </c>
      <c r="AK52" s="10">
        <v>1135969.6735585767</v>
      </c>
      <c r="AL52" s="10">
        <v>1000580.0915054812</v>
      </c>
      <c r="AM52" s="10">
        <v>6313649.8444929458</v>
      </c>
      <c r="AN52" s="10">
        <v>413375.14363321377</v>
      </c>
      <c r="AO52" s="10">
        <v>5698371.4177602008</v>
      </c>
      <c r="AP52" s="10">
        <v>990008.79192352865</v>
      </c>
      <c r="AQ52" s="10">
        <v>1277205.8704912523</v>
      </c>
      <c r="AR52" s="10">
        <v>4426023.5336079793</v>
      </c>
      <c r="AS52" s="10">
        <v>100057.99695830798</v>
      </c>
      <c r="AT52" s="10">
        <v>7757388.5743543655</v>
      </c>
      <c r="AU52" s="10">
        <v>1780616.5364606294</v>
      </c>
      <c r="AV52" s="10">
        <v>635645.03451401624</v>
      </c>
      <c r="AW52" s="10">
        <v>7217616.8182918448</v>
      </c>
      <c r="AX52" s="10">
        <v>6492769.0217526909</v>
      </c>
      <c r="AY52" s="10">
        <v>26167484.5970551</v>
      </c>
      <c r="AZ52" s="10">
        <v>1564094.3394060389</v>
      </c>
      <c r="BA52" s="10">
        <v>1114984.166475144</v>
      </c>
      <c r="BB52" s="10">
        <v>871028.22265806689</v>
      </c>
      <c r="BC52" s="10">
        <v>4757282.7877487149</v>
      </c>
      <c r="BD52" s="10">
        <v>6761431.9677102054</v>
      </c>
      <c r="BE52" s="10">
        <v>489699.56983637373</v>
      </c>
      <c r="BF52" s="10">
        <v>3198718.5392056713</v>
      </c>
      <c r="BG52" s="10">
        <v>2785068.4264508984</v>
      </c>
      <c r="BH52" s="10">
        <v>1214483.8150223964</v>
      </c>
      <c r="BI52" s="10">
        <v>64448.187708297955</v>
      </c>
      <c r="BJ52" s="10">
        <v>170066.77381269934</v>
      </c>
      <c r="BK52" s="10">
        <v>159060.71894812427</v>
      </c>
      <c r="BL52" s="10">
        <v>210368.5917803125</v>
      </c>
      <c r="BM52" s="10">
        <v>776808.78653317085</v>
      </c>
      <c r="BN52" s="10">
        <v>7841.8603437005931</v>
      </c>
      <c r="BO52" s="10">
        <v>705864.53926504694</v>
      </c>
      <c r="BP52" s="10">
        <v>201371.26527279854</v>
      </c>
      <c r="BQ52" s="10">
        <v>3250691.6298185545</v>
      </c>
      <c r="BR52" s="10">
        <v>152017.88964466652</v>
      </c>
      <c r="BS52" s="10">
        <v>29665.165893626436</v>
      </c>
      <c r="BT52" s="10">
        <v>55459.186604614639</v>
      </c>
      <c r="BU52" s="10">
        <v>104714.48868197603</v>
      </c>
      <c r="BV52" s="10">
        <v>73364.716712585461</v>
      </c>
      <c r="BW52" s="10">
        <v>1273725.327533795</v>
      </c>
      <c r="BX52" s="10">
        <v>202261.27673886245</v>
      </c>
      <c r="BY52" s="10">
        <v>53797.637241988123</v>
      </c>
      <c r="BZ52" s="10">
        <v>4718.9690015779579</v>
      </c>
      <c r="CA52" s="10">
        <v>640866.70378282841</v>
      </c>
      <c r="CB52" s="10">
        <v>299366.59207147761</v>
      </c>
      <c r="CC52" s="10">
        <v>1290076.9855394689</v>
      </c>
      <c r="CD52" s="10">
        <v>146788.87462806184</v>
      </c>
      <c r="CE52" s="10">
        <v>202179.11301161331</v>
      </c>
      <c r="CF52" s="10">
        <v>71676.88837721711</v>
      </c>
      <c r="CG52" s="10">
        <v>103619.54466357766</v>
      </c>
      <c r="CH52" s="10">
        <v>4675844.3536300901</v>
      </c>
      <c r="CI52" s="10">
        <v>532875.65100948175</v>
      </c>
      <c r="CJ52" s="10">
        <v>1102744.4579225378</v>
      </c>
      <c r="CK52" s="10">
        <v>714985.16090350563</v>
      </c>
      <c r="CL52" s="10">
        <v>567139.04104475002</v>
      </c>
      <c r="CM52" s="10">
        <v>417808.26550908532</v>
      </c>
      <c r="CN52" s="10">
        <v>407211.56319365575</v>
      </c>
      <c r="CO52" s="10">
        <v>47079.503811044226</v>
      </c>
      <c r="CP52" s="10">
        <v>44278.269883893605</v>
      </c>
      <c r="CQ52" s="10">
        <v>6785374.194258743</v>
      </c>
      <c r="CR52" s="10">
        <v>47769.083873675248</v>
      </c>
      <c r="CS52" s="10">
        <v>75894.253837559954</v>
      </c>
      <c r="CT52" s="10">
        <v>327584.8712923624</v>
      </c>
      <c r="CU52" s="10">
        <v>224159.8966127974</v>
      </c>
      <c r="CV52" s="10">
        <v>80245.592739027314</v>
      </c>
      <c r="CW52" s="10">
        <v>140153.89487940978</v>
      </c>
      <c r="CX52" s="10">
        <v>32485.980489340771</v>
      </c>
      <c r="CY52" s="10">
        <v>631123.08333876496</v>
      </c>
      <c r="CZ52" s="10">
        <v>1130338.3362807157</v>
      </c>
      <c r="DA52" s="10">
        <v>4029327.9682370778</v>
      </c>
      <c r="DB52" s="10">
        <v>53723.207180452999</v>
      </c>
      <c r="DC52" s="10">
        <v>1470177.6163355378</v>
      </c>
      <c r="DD52" s="10">
        <v>35.870100474670394</v>
      </c>
      <c r="DE52" s="10">
        <v>29091.003745424161</v>
      </c>
      <c r="DF52" s="10">
        <v>21223.833113288896</v>
      </c>
      <c r="DG52" s="10">
        <v>787.27908654332555</v>
      </c>
      <c r="DH52" s="10">
        <v>1441.3612755633822</v>
      </c>
      <c r="DI52" s="10">
        <v>3184.6216336892562</v>
      </c>
      <c r="DJ52" s="10">
        <v>37943.914011746434</v>
      </c>
      <c r="DK52" s="10">
        <v>1644659.2870654915</v>
      </c>
      <c r="DL52" s="10">
        <v>0</v>
      </c>
      <c r="DM52" s="10">
        <v>38677.080562430718</v>
      </c>
      <c r="DN52" s="10">
        <v>37332.509862951636</v>
      </c>
      <c r="DO52" s="10">
        <v>1192.2562111145694</v>
      </c>
      <c r="DP52" s="10">
        <v>1547320.2845070269</v>
      </c>
      <c r="DQ52" s="10">
        <v>277397.96126056818</v>
      </c>
      <c r="DR52" s="10">
        <v>15465.060372034935</v>
      </c>
      <c r="DS52" s="10">
        <v>4983.8759851844225</v>
      </c>
      <c r="DT52" s="10">
        <v>194443.07232827181</v>
      </c>
      <c r="DU52" s="10">
        <v>3091.6823971734289</v>
      </c>
      <c r="DV52" s="10">
        <v>6290325.1006172076</v>
      </c>
      <c r="DW52" s="10">
        <v>2715520.9108049362</v>
      </c>
      <c r="DX52" s="10">
        <v>5866529.7879189719</v>
      </c>
      <c r="DY52" s="10">
        <v>258752.86441190215</v>
      </c>
      <c r="DZ52" s="10">
        <v>22335.720973310068</v>
      </c>
      <c r="EA52" s="10">
        <v>338591.37880472717</v>
      </c>
      <c r="EB52" s="10">
        <v>620780.37280072307</v>
      </c>
      <c r="EC52" s="10">
        <v>1807062.8598335572</v>
      </c>
      <c r="ED52" s="10">
        <v>1552237.4671976205</v>
      </c>
      <c r="EE52" s="10">
        <v>223453.8175071638</v>
      </c>
      <c r="EF52" s="10">
        <v>4991.8789833287956</v>
      </c>
      <c r="EG52" s="10">
        <v>1424.6936331941292</v>
      </c>
      <c r="EH52" s="10">
        <v>671483.39689325378</v>
      </c>
      <c r="EI52" s="10">
        <v>384637.79874134978</v>
      </c>
      <c r="EJ52" s="10">
        <v>32790.695130275075</v>
      </c>
      <c r="EK52" s="10">
        <v>9215.3222191568293</v>
      </c>
      <c r="EL52" s="10">
        <v>3485.436240895513</v>
      </c>
      <c r="EM52" s="10">
        <v>118.19138405865809</v>
      </c>
      <c r="EN52" s="10">
        <v>143834.37193691917</v>
      </c>
      <c r="EO52" s="10">
        <f t="shared" si="9"/>
        <v>165215732.79302731</v>
      </c>
      <c r="EP52" s="10">
        <v>88938.934985581029</v>
      </c>
      <c r="EQ52" s="10">
        <v>101917.55203412124</v>
      </c>
      <c r="ER52" s="10">
        <v>0</v>
      </c>
      <c r="ES52" s="10">
        <f t="shared" si="10"/>
        <v>190856.48701970227</v>
      </c>
      <c r="ET52" s="10">
        <v>0</v>
      </c>
      <c r="EU52" s="10">
        <v>-377984.184630426</v>
      </c>
      <c r="EV52" s="10">
        <f t="shared" si="11"/>
        <v>-377984.184630426</v>
      </c>
      <c r="EW52" s="10">
        <v>7654945.8829910997</v>
      </c>
      <c r="EX52" s="11">
        <f t="shared" si="12"/>
        <v>7467818.1853803759</v>
      </c>
      <c r="EY52" s="10">
        <v>9530927.3743124995</v>
      </c>
      <c r="EZ52" s="10">
        <f t="shared" si="13"/>
        <v>163540441.77336851</v>
      </c>
      <c r="FA52" s="12">
        <v>387818.16927331686</v>
      </c>
      <c r="FD52" s="10">
        <v>309.77064263925507</v>
      </c>
      <c r="FE52" s="10">
        <v>31956.324961879345</v>
      </c>
    </row>
    <row r="53" spans="1:161" s="13" customFormat="1" ht="14.15" customHeight="1" x14ac:dyDescent="0.25">
      <c r="A53" s="23"/>
      <c r="B53" s="8" t="s">
        <v>55</v>
      </c>
      <c r="C53" s="9" t="s">
        <v>206</v>
      </c>
      <c r="D53" s="10">
        <f t="shared" si="4"/>
        <v>2335.4692972844832</v>
      </c>
      <c r="E53" s="10">
        <f t="shared" si="14"/>
        <v>35.549486527134526</v>
      </c>
      <c r="F53" s="10">
        <v>5498.147919059671</v>
      </c>
      <c r="G53" s="10">
        <v>370.14008400803516</v>
      </c>
      <c r="H53" s="10">
        <v>2152.7186521073022</v>
      </c>
      <c r="I53" s="10">
        <v>14856.981581307109</v>
      </c>
      <c r="J53" s="10">
        <v>332885.53206302121</v>
      </c>
      <c r="K53" s="10">
        <v>12086.261227272931</v>
      </c>
      <c r="L53" s="10">
        <v>1964.2290295033831</v>
      </c>
      <c r="M53" s="10">
        <v>1949.8206865875507</v>
      </c>
      <c r="N53" s="10">
        <v>907.25611833481378</v>
      </c>
      <c r="O53" s="10">
        <v>19401.059619917833</v>
      </c>
      <c r="P53" s="10">
        <v>2567.8209519563879</v>
      </c>
      <c r="Q53" s="10">
        <v>48403.125961688245</v>
      </c>
      <c r="R53" s="10">
        <f t="shared" si="6"/>
        <v>4771.4771894243549</v>
      </c>
      <c r="S53" s="10">
        <f t="shared" si="15"/>
        <v>369.61929268643854</v>
      </c>
      <c r="T53" s="10">
        <v>16.758839844877528</v>
      </c>
      <c r="U53" s="10">
        <v>69093.489492400608</v>
      </c>
      <c r="V53" s="10">
        <v>1221.8059868947444</v>
      </c>
      <c r="W53" s="10">
        <v>23770.836618519512</v>
      </c>
      <c r="X53" s="10">
        <v>15637.151237467746</v>
      </c>
      <c r="Y53" s="10">
        <v>55087.394749037412</v>
      </c>
      <c r="Z53" s="10">
        <v>35004.397348314073</v>
      </c>
      <c r="AA53" s="10">
        <v>214341.46297932675</v>
      </c>
      <c r="AB53" s="10">
        <v>48234.165561113405</v>
      </c>
      <c r="AC53" s="10">
        <v>403180.31206663826</v>
      </c>
      <c r="AD53" s="10">
        <v>322708.29584232881</v>
      </c>
      <c r="AE53" s="10">
        <v>9985.7756648708528</v>
      </c>
      <c r="AF53" s="10">
        <v>2330.2789703255853</v>
      </c>
      <c r="AG53" s="10">
        <v>179.4004058426313</v>
      </c>
      <c r="AH53" s="10">
        <v>560.14270289714591</v>
      </c>
      <c r="AI53" s="10">
        <v>1445.337859641854</v>
      </c>
      <c r="AJ53" s="10">
        <v>13376.462001857453</v>
      </c>
      <c r="AK53" s="10">
        <v>53633.20847774858</v>
      </c>
      <c r="AL53" s="10">
        <v>113177.47711817022</v>
      </c>
      <c r="AM53" s="10">
        <v>6997.8047297111516</v>
      </c>
      <c r="AN53" s="10">
        <v>74074.045103276425</v>
      </c>
      <c r="AO53" s="10">
        <v>173268.28224171652</v>
      </c>
      <c r="AP53" s="10">
        <v>11644.996933119661</v>
      </c>
      <c r="AQ53" s="10">
        <v>367857.88835463137</v>
      </c>
      <c r="AR53" s="10">
        <v>3575.2345809250746</v>
      </c>
      <c r="AS53" s="10">
        <v>630.07424388935806</v>
      </c>
      <c r="AT53" s="10">
        <v>3426.0272535561398</v>
      </c>
      <c r="AU53" s="10">
        <v>23705.669707099114</v>
      </c>
      <c r="AV53" s="10">
        <v>867.56466609521419</v>
      </c>
      <c r="AW53" s="10">
        <v>15862.837009990541</v>
      </c>
      <c r="AX53" s="10">
        <v>1126.6956167320109</v>
      </c>
      <c r="AY53" s="10">
        <v>21197.034088237066</v>
      </c>
      <c r="AZ53" s="10">
        <v>3601598.387296183</v>
      </c>
      <c r="BA53" s="10">
        <v>56420.175799230099</v>
      </c>
      <c r="BB53" s="10">
        <v>8220.2546048770982</v>
      </c>
      <c r="BC53" s="10">
        <v>12032.078394817279</v>
      </c>
      <c r="BD53" s="10">
        <v>49486.295942814861</v>
      </c>
      <c r="BE53" s="10">
        <v>7267.0510403826247</v>
      </c>
      <c r="BF53" s="10">
        <v>3956.2627738170377</v>
      </c>
      <c r="BG53" s="10">
        <v>34245.55892908269</v>
      </c>
      <c r="BH53" s="10">
        <v>48823.254312336867</v>
      </c>
      <c r="BI53" s="10">
        <v>1841.6307692560169</v>
      </c>
      <c r="BJ53" s="10">
        <v>205.80785809589332</v>
      </c>
      <c r="BK53" s="10">
        <v>834.1941332680301</v>
      </c>
      <c r="BL53" s="10">
        <v>730.41274969964979</v>
      </c>
      <c r="BM53" s="10">
        <v>9410.6692528313797</v>
      </c>
      <c r="BN53" s="10">
        <v>22.872852983540678</v>
      </c>
      <c r="BO53" s="10">
        <v>2652.9727920356622</v>
      </c>
      <c r="BP53" s="10">
        <v>2159.2071673358669</v>
      </c>
      <c r="BQ53" s="10">
        <v>27962.735939085389</v>
      </c>
      <c r="BR53" s="10">
        <v>551.92242220946878</v>
      </c>
      <c r="BS53" s="10">
        <v>632.0252136008537</v>
      </c>
      <c r="BT53" s="10">
        <v>1452.3960517973471</v>
      </c>
      <c r="BU53" s="10">
        <v>6792.345702188888</v>
      </c>
      <c r="BV53" s="10">
        <v>2916.7825230430494</v>
      </c>
      <c r="BW53" s="10">
        <v>9755.8067592599691</v>
      </c>
      <c r="BX53" s="10">
        <v>5544.6980036700643</v>
      </c>
      <c r="BY53" s="10">
        <v>1707.3986010288409</v>
      </c>
      <c r="BZ53" s="10">
        <v>1646.9709965179024</v>
      </c>
      <c r="CA53" s="10">
        <v>27142.046564133874</v>
      </c>
      <c r="CB53" s="10">
        <v>43205.848449957164</v>
      </c>
      <c r="CC53" s="10">
        <v>9615.053158957282</v>
      </c>
      <c r="CD53" s="10">
        <v>727.57534803609906</v>
      </c>
      <c r="CE53" s="10">
        <v>1216.9249373818393</v>
      </c>
      <c r="CF53" s="10">
        <v>677.58613212991611</v>
      </c>
      <c r="CG53" s="10">
        <v>6590.237807868617</v>
      </c>
      <c r="CH53" s="10">
        <v>23285.349734397001</v>
      </c>
      <c r="CI53" s="10">
        <v>8568.0568146027144</v>
      </c>
      <c r="CJ53" s="10">
        <v>284.19924438535139</v>
      </c>
      <c r="CK53" s="10">
        <v>35618.685300861973</v>
      </c>
      <c r="CL53" s="10">
        <v>13099.662282437188</v>
      </c>
      <c r="CM53" s="10">
        <v>6824.093805843233</v>
      </c>
      <c r="CN53" s="10">
        <v>5319.181735524171</v>
      </c>
      <c r="CO53" s="10">
        <v>577.1464844087418</v>
      </c>
      <c r="CP53" s="10">
        <v>710.54481492516481</v>
      </c>
      <c r="CQ53" s="10">
        <v>49324.41917849821</v>
      </c>
      <c r="CR53" s="10">
        <v>1049.1093703312781</v>
      </c>
      <c r="CS53" s="10">
        <v>5365.7743204407006</v>
      </c>
      <c r="CT53" s="10">
        <v>64889.520811392635</v>
      </c>
      <c r="CU53" s="10">
        <v>456.71610446116046</v>
      </c>
      <c r="CV53" s="10">
        <v>3661.866478825315</v>
      </c>
      <c r="CW53" s="10">
        <v>3198.7246817987734</v>
      </c>
      <c r="CX53" s="10">
        <v>659.28135461201521</v>
      </c>
      <c r="CY53" s="10">
        <v>1613.0565920701092</v>
      </c>
      <c r="CZ53" s="10">
        <v>293832.22034031386</v>
      </c>
      <c r="DA53" s="10">
        <v>35909.399972400177</v>
      </c>
      <c r="DB53" s="10">
        <v>23314.229860384421</v>
      </c>
      <c r="DC53" s="10">
        <v>27820.439954328169</v>
      </c>
      <c r="DD53" s="10">
        <v>76892.400736426207</v>
      </c>
      <c r="DE53" s="10">
        <v>25564.530683677578</v>
      </c>
      <c r="DF53" s="10">
        <v>12258.675945331266</v>
      </c>
      <c r="DG53" s="10">
        <v>5.5786851015914145</v>
      </c>
      <c r="DH53" s="10">
        <v>181.92305610557494</v>
      </c>
      <c r="DI53" s="10">
        <v>12782.463276880871</v>
      </c>
      <c r="DJ53" s="10">
        <v>3211.1673287244685</v>
      </c>
      <c r="DK53" s="10">
        <v>320788.67157321324</v>
      </c>
      <c r="DL53" s="10">
        <v>24694.684892273486</v>
      </c>
      <c r="DM53" s="10">
        <v>1203248.0276133118</v>
      </c>
      <c r="DN53" s="10">
        <v>148793.61230726587</v>
      </c>
      <c r="DO53" s="10">
        <v>4160.3064586838318</v>
      </c>
      <c r="DP53" s="10">
        <v>1749.2637919440535</v>
      </c>
      <c r="DQ53" s="10">
        <v>109881.17338357576</v>
      </c>
      <c r="DR53" s="10">
        <v>1087.4441512525959</v>
      </c>
      <c r="DS53" s="10">
        <v>5804.1578084736857</v>
      </c>
      <c r="DT53" s="10">
        <v>19801.643625385586</v>
      </c>
      <c r="DU53" s="10">
        <v>274.69728628389259</v>
      </c>
      <c r="DV53" s="10">
        <v>9835.0078691132985</v>
      </c>
      <c r="DW53" s="10">
        <v>369802.75726693776</v>
      </c>
      <c r="DX53" s="10">
        <v>750419.82202232978</v>
      </c>
      <c r="DY53" s="10">
        <v>21739.962703773701</v>
      </c>
      <c r="DZ53" s="10">
        <v>87841.967075282213</v>
      </c>
      <c r="EA53" s="10">
        <v>42416.343007810683</v>
      </c>
      <c r="EB53" s="10">
        <v>357185.20437842666</v>
      </c>
      <c r="EC53" s="10">
        <v>3973524.9137047566</v>
      </c>
      <c r="ED53" s="10">
        <v>741222.0275944738</v>
      </c>
      <c r="EE53" s="10">
        <v>1353642.7008634964</v>
      </c>
      <c r="EF53" s="10">
        <v>37606.419391748335</v>
      </c>
      <c r="EG53" s="10">
        <v>2408.5685762311568</v>
      </c>
      <c r="EH53" s="10">
        <v>12082.962346208808</v>
      </c>
      <c r="EI53" s="10">
        <v>9217.5570637892379</v>
      </c>
      <c r="EJ53" s="10">
        <v>27572.534796091546</v>
      </c>
      <c r="EK53" s="10">
        <v>11922.031726272362</v>
      </c>
      <c r="EL53" s="10">
        <v>431.46224924617252</v>
      </c>
      <c r="EM53" s="10">
        <v>8998.9207496966701</v>
      </c>
      <c r="EN53" s="10">
        <v>934395.63806236372</v>
      </c>
      <c r="EO53" s="10">
        <f t="shared" si="9"/>
        <v>17854647.862182017</v>
      </c>
      <c r="EP53" s="10">
        <v>2024396.7156456634</v>
      </c>
      <c r="EQ53" s="10">
        <v>13681731.522402529</v>
      </c>
      <c r="ER53" s="10">
        <v>0</v>
      </c>
      <c r="ES53" s="10">
        <f t="shared" si="10"/>
        <v>15706128.238048192</v>
      </c>
      <c r="ET53" s="10">
        <v>0</v>
      </c>
      <c r="EU53" s="10">
        <v>98292.062985670054</v>
      </c>
      <c r="EV53" s="10">
        <f t="shared" si="11"/>
        <v>98292.062985670054</v>
      </c>
      <c r="EW53" s="10">
        <v>3091119.4523662585</v>
      </c>
      <c r="EX53" s="11">
        <f t="shared" si="12"/>
        <v>18895539.753400121</v>
      </c>
      <c r="EY53" s="10">
        <v>1880140.4268974299</v>
      </c>
      <c r="EZ53" s="10">
        <f t="shared" si="13"/>
        <v>33804872.425856628</v>
      </c>
      <c r="FA53" s="12">
        <v>-1065174.7628280818</v>
      </c>
      <c r="FD53" s="10">
        <v>2371.0187838116176</v>
      </c>
      <c r="FE53" s="10">
        <v>5141.0964821107937</v>
      </c>
    </row>
    <row r="54" spans="1:161" s="13" customFormat="1" ht="14.15" customHeight="1" x14ac:dyDescent="0.25">
      <c r="A54" s="23"/>
      <c r="B54" s="8" t="s">
        <v>56</v>
      </c>
      <c r="C54" s="9" t="s">
        <v>207</v>
      </c>
      <c r="D54" s="10">
        <f t="shared" si="4"/>
        <v>1936.0102666524472</v>
      </c>
      <c r="E54" s="10">
        <f t="shared" si="14"/>
        <v>29.469096840955739</v>
      </c>
      <c r="F54" s="10">
        <v>19427.261315098505</v>
      </c>
      <c r="G54" s="10">
        <v>2858690.3150688503</v>
      </c>
      <c r="H54" s="10">
        <v>187509.23605098407</v>
      </c>
      <c r="I54" s="10">
        <v>829161.09041300241</v>
      </c>
      <c r="J54" s="10">
        <v>55237.235803766147</v>
      </c>
      <c r="K54" s="10">
        <v>4798.8409669011089</v>
      </c>
      <c r="L54" s="10">
        <v>24480.240329710843</v>
      </c>
      <c r="M54" s="10">
        <v>22074.25956875574</v>
      </c>
      <c r="N54" s="10">
        <v>1180.4334517741836</v>
      </c>
      <c r="O54" s="10">
        <v>7779.7891479526024</v>
      </c>
      <c r="P54" s="10">
        <v>129.25484482307749</v>
      </c>
      <c r="Q54" s="10">
        <v>112208.24215788431</v>
      </c>
      <c r="R54" s="10">
        <f t="shared" si="6"/>
        <v>8182.2587716214202</v>
      </c>
      <c r="S54" s="10">
        <f t="shared" si="15"/>
        <v>633.83320923074132</v>
      </c>
      <c r="T54" s="10">
        <v>3181.6600548210927</v>
      </c>
      <c r="U54" s="10">
        <v>169457.59320874096</v>
      </c>
      <c r="V54" s="10">
        <v>34981.724380724685</v>
      </c>
      <c r="W54" s="10">
        <v>21135.926153967728</v>
      </c>
      <c r="X54" s="10">
        <v>98.071087506482996</v>
      </c>
      <c r="Y54" s="10">
        <v>3596.1187271294407</v>
      </c>
      <c r="Z54" s="10">
        <v>48283.165914788122</v>
      </c>
      <c r="AA54" s="10">
        <v>231259.64362699943</v>
      </c>
      <c r="AB54" s="10">
        <v>26427.150268690493</v>
      </c>
      <c r="AC54" s="10">
        <v>35272.533872170512</v>
      </c>
      <c r="AD54" s="10">
        <v>671.87130978014068</v>
      </c>
      <c r="AE54" s="10">
        <v>391.16852857653998</v>
      </c>
      <c r="AF54" s="10">
        <v>12.387551716228414</v>
      </c>
      <c r="AG54" s="10">
        <v>351.43417581947631</v>
      </c>
      <c r="AH54" s="10">
        <v>354.61062555754654</v>
      </c>
      <c r="AI54" s="10">
        <v>3533.4956272364807</v>
      </c>
      <c r="AJ54" s="10">
        <v>2896.9794296774985</v>
      </c>
      <c r="AK54" s="10">
        <v>88750.945086331485</v>
      </c>
      <c r="AL54" s="10">
        <v>22295.214496973949</v>
      </c>
      <c r="AM54" s="10">
        <v>239.59156564071338</v>
      </c>
      <c r="AN54" s="10">
        <v>1183.3706482920159</v>
      </c>
      <c r="AO54" s="10">
        <v>159496.07577845105</v>
      </c>
      <c r="AP54" s="10">
        <v>403.3815352086196</v>
      </c>
      <c r="AQ54" s="10">
        <v>2162.4114416163588</v>
      </c>
      <c r="AR54" s="10">
        <v>8072.0513905649059</v>
      </c>
      <c r="AS54" s="10">
        <v>288.94391660642714</v>
      </c>
      <c r="AT54" s="10">
        <v>73315.878207828253</v>
      </c>
      <c r="AU54" s="10">
        <v>80527.575148824879</v>
      </c>
      <c r="AV54" s="10">
        <v>366373.44312957418</v>
      </c>
      <c r="AW54" s="10">
        <v>97579.889953587903</v>
      </c>
      <c r="AX54" s="10">
        <v>5567.6573073556392</v>
      </c>
      <c r="AY54" s="10">
        <v>148128.521323633</v>
      </c>
      <c r="AZ54" s="10">
        <v>205709.81549924723</v>
      </c>
      <c r="BA54" s="10">
        <v>32642722.350921057</v>
      </c>
      <c r="BB54" s="10">
        <v>12382.847771357867</v>
      </c>
      <c r="BC54" s="10">
        <v>57172.652390957359</v>
      </c>
      <c r="BD54" s="10">
        <v>8097.5681674596262</v>
      </c>
      <c r="BE54" s="10">
        <v>69997.720594486775</v>
      </c>
      <c r="BF54" s="10">
        <v>128114.04114280202</v>
      </c>
      <c r="BG54" s="10">
        <v>421.49133506462584</v>
      </c>
      <c r="BH54" s="10">
        <v>21509.328631102075</v>
      </c>
      <c r="BI54" s="10">
        <v>26201.357237478627</v>
      </c>
      <c r="BJ54" s="10">
        <v>6552.3149226027735</v>
      </c>
      <c r="BK54" s="10">
        <v>28.553483779402015</v>
      </c>
      <c r="BL54" s="10">
        <v>8526.0233268576812</v>
      </c>
      <c r="BM54" s="10">
        <v>55131.481627611895</v>
      </c>
      <c r="BN54" s="10">
        <v>32770.055974479066</v>
      </c>
      <c r="BO54" s="10">
        <v>28882.291283583294</v>
      </c>
      <c r="BP54" s="10">
        <v>1484.5793877958195</v>
      </c>
      <c r="BQ54" s="10">
        <v>96463.704121846968</v>
      </c>
      <c r="BR54" s="10">
        <v>6.4652906142986648</v>
      </c>
      <c r="BS54" s="10">
        <v>63.198961474379345</v>
      </c>
      <c r="BT54" s="10">
        <v>6.7386241909168776</v>
      </c>
      <c r="BU54" s="10">
        <v>27.14457590051645</v>
      </c>
      <c r="BV54" s="10">
        <v>2032.1436956436637</v>
      </c>
      <c r="BW54" s="10">
        <v>20200.747403294597</v>
      </c>
      <c r="BX54" s="10">
        <v>246.18814546565616</v>
      </c>
      <c r="BY54" s="10">
        <v>2.6734087680926675</v>
      </c>
      <c r="BZ54" s="10">
        <v>0.10837324075052288</v>
      </c>
      <c r="CA54" s="10">
        <v>180705.4941640764</v>
      </c>
      <c r="CB54" s="10">
        <v>277.73018788809156</v>
      </c>
      <c r="CC54" s="10">
        <v>4775.1014925594609</v>
      </c>
      <c r="CD54" s="10">
        <v>41.744374572960815</v>
      </c>
      <c r="CE54" s="10">
        <v>130.65362439487583</v>
      </c>
      <c r="CF54" s="10">
        <v>7351.3697756822585</v>
      </c>
      <c r="CG54" s="10">
        <v>1660.0656499225834</v>
      </c>
      <c r="CH54" s="10">
        <v>2111.3675639296584</v>
      </c>
      <c r="CI54" s="10">
        <v>3044.4129847988179</v>
      </c>
      <c r="CJ54" s="10">
        <v>890.99691198948733</v>
      </c>
      <c r="CK54" s="10">
        <v>9677.6018862135934</v>
      </c>
      <c r="CL54" s="10">
        <v>3.7275565490620419</v>
      </c>
      <c r="CM54" s="10">
        <v>1269.85746409475</v>
      </c>
      <c r="CN54" s="10">
        <v>1489.9884586215487</v>
      </c>
      <c r="CO54" s="10">
        <v>259.31045420860778</v>
      </c>
      <c r="CP54" s="10">
        <v>779.56954898814251</v>
      </c>
      <c r="CQ54" s="10">
        <v>269613.59045068873</v>
      </c>
      <c r="CR54" s="10">
        <v>499.7792319174215</v>
      </c>
      <c r="CS54" s="10">
        <v>7172.4176601781246</v>
      </c>
      <c r="CT54" s="10">
        <v>87683.752267927732</v>
      </c>
      <c r="CU54" s="10">
        <v>2396.4159592005458</v>
      </c>
      <c r="CV54" s="10">
        <v>3.080371333176374</v>
      </c>
      <c r="CW54" s="10">
        <v>12537.471893191674</v>
      </c>
      <c r="CX54" s="10">
        <v>23.966900152677891</v>
      </c>
      <c r="CY54" s="10">
        <v>1929.8603608784688</v>
      </c>
      <c r="CZ54" s="10">
        <v>591378.6103389014</v>
      </c>
      <c r="DA54" s="10">
        <v>235231.3737758713</v>
      </c>
      <c r="DB54" s="10">
        <v>86734.441755204927</v>
      </c>
      <c r="DC54" s="10">
        <v>67128.314771099031</v>
      </c>
      <c r="DD54" s="10">
        <v>8903.142169395358</v>
      </c>
      <c r="DE54" s="10">
        <v>8430.1651075107857</v>
      </c>
      <c r="DF54" s="10">
        <v>44295.247149258612</v>
      </c>
      <c r="DG54" s="10">
        <v>951.71162898221667</v>
      </c>
      <c r="DH54" s="10">
        <v>7154.4639656845138</v>
      </c>
      <c r="DI54" s="10">
        <v>4731.7368604687235</v>
      </c>
      <c r="DJ54" s="10">
        <v>1934.5594157738801</v>
      </c>
      <c r="DK54" s="10">
        <v>10571.069787446699</v>
      </c>
      <c r="DL54" s="10">
        <v>9832.7986552984294</v>
      </c>
      <c r="DM54" s="10">
        <v>7.3034538784450564</v>
      </c>
      <c r="DN54" s="10">
        <v>0</v>
      </c>
      <c r="DO54" s="10">
        <v>103792.36542857315</v>
      </c>
      <c r="DP54" s="10">
        <v>974.77262135125511</v>
      </c>
      <c r="DQ54" s="10">
        <v>50881.333769608893</v>
      </c>
      <c r="DR54" s="10">
        <v>1931.6607833562862</v>
      </c>
      <c r="DS54" s="10">
        <v>3134.1927871164166</v>
      </c>
      <c r="DT54" s="10">
        <v>5354.4450277076921</v>
      </c>
      <c r="DU54" s="10">
        <v>1558.8532952159321</v>
      </c>
      <c r="DV54" s="10">
        <v>47507.598769324337</v>
      </c>
      <c r="DW54" s="10">
        <v>250118.43807197281</v>
      </c>
      <c r="DX54" s="10">
        <v>662449.91184919153</v>
      </c>
      <c r="DY54" s="10">
        <v>1132.8141761065749</v>
      </c>
      <c r="DZ54" s="10">
        <v>14812.889199550165</v>
      </c>
      <c r="EA54" s="10">
        <v>32287.759217995044</v>
      </c>
      <c r="EB54" s="10">
        <v>2881.7050604476735</v>
      </c>
      <c r="EC54" s="10">
        <v>90226.862124212683</v>
      </c>
      <c r="ED54" s="10">
        <v>3745.2746781864939</v>
      </c>
      <c r="EE54" s="10">
        <v>31952.823512742478</v>
      </c>
      <c r="EF54" s="10">
        <v>73052805.529264316</v>
      </c>
      <c r="EG54" s="10">
        <v>35741.591200157447</v>
      </c>
      <c r="EH54" s="10">
        <v>2829.0011106755796</v>
      </c>
      <c r="EI54" s="10">
        <v>1588.0383168628705</v>
      </c>
      <c r="EJ54" s="10">
        <v>2118.331140598345</v>
      </c>
      <c r="EK54" s="10">
        <v>158.07186549060935</v>
      </c>
      <c r="EL54" s="10">
        <v>17339.873906594941</v>
      </c>
      <c r="EM54" s="10">
        <v>4702.6873156472111</v>
      </c>
      <c r="EN54" s="10">
        <v>44797.116725816166</v>
      </c>
      <c r="EO54" s="10">
        <f t="shared" si="9"/>
        <v>115334940.04948395</v>
      </c>
      <c r="EP54" s="10">
        <v>7725988.2725092079</v>
      </c>
      <c r="EQ54" s="10">
        <v>31645141.279521637</v>
      </c>
      <c r="ER54" s="10">
        <v>0</v>
      </c>
      <c r="ES54" s="10">
        <f t="shared" si="10"/>
        <v>39371129.552030846</v>
      </c>
      <c r="ET54" s="10">
        <v>0</v>
      </c>
      <c r="EU54" s="10">
        <v>1515199.2056783815</v>
      </c>
      <c r="EV54" s="10">
        <f t="shared" si="11"/>
        <v>1515199.2056783815</v>
      </c>
      <c r="EW54" s="10">
        <v>11712341.53372531</v>
      </c>
      <c r="EX54" s="11">
        <f t="shared" si="12"/>
        <v>52598670.291434541</v>
      </c>
      <c r="EY54" s="10">
        <v>10280774.987667339</v>
      </c>
      <c r="EZ54" s="10">
        <f t="shared" si="13"/>
        <v>158635332.5162248</v>
      </c>
      <c r="FA54" s="12">
        <v>982497.16297368705</v>
      </c>
      <c r="FD54" s="10">
        <v>1965.4793634934028</v>
      </c>
      <c r="FE54" s="10">
        <v>8816.0919808521612</v>
      </c>
    </row>
    <row r="55" spans="1:161" s="13" customFormat="1" ht="14.15" customHeight="1" x14ac:dyDescent="0.25">
      <c r="A55" s="23"/>
      <c r="B55" s="8" t="s">
        <v>57</v>
      </c>
      <c r="C55" s="9" t="s">
        <v>208</v>
      </c>
      <c r="D55" s="10">
        <f t="shared" si="4"/>
        <v>6501.8317107182584</v>
      </c>
      <c r="E55" s="10">
        <f t="shared" si="14"/>
        <v>98.968022859741339</v>
      </c>
      <c r="F55" s="10">
        <v>0</v>
      </c>
      <c r="G55" s="10">
        <v>0</v>
      </c>
      <c r="H55" s="10">
        <v>251170.22940751925</v>
      </c>
      <c r="I55" s="10">
        <v>81136.62218673907</v>
      </c>
      <c r="J55" s="10">
        <v>3723.5259937456617</v>
      </c>
      <c r="K55" s="10">
        <v>34.731210795502285</v>
      </c>
      <c r="L55" s="10">
        <v>1020.6158614939742</v>
      </c>
      <c r="M55" s="10">
        <v>1357.918408240979</v>
      </c>
      <c r="N55" s="10">
        <v>642.51197584121564</v>
      </c>
      <c r="O55" s="10">
        <v>0</v>
      </c>
      <c r="P55" s="10">
        <v>0</v>
      </c>
      <c r="Q55" s="10">
        <v>0</v>
      </c>
      <c r="R55" s="10">
        <f t="shared" si="6"/>
        <v>0</v>
      </c>
      <c r="S55" s="10">
        <f t="shared" si="15"/>
        <v>0</v>
      </c>
      <c r="T55" s="10">
        <v>0.19228037832227049</v>
      </c>
      <c r="U55" s="10">
        <v>0</v>
      </c>
      <c r="V55" s="10">
        <v>2.139346823093832</v>
      </c>
      <c r="W55" s="10">
        <v>0</v>
      </c>
      <c r="X55" s="10">
        <v>7.5819089447215653</v>
      </c>
      <c r="Y55" s="10">
        <v>0</v>
      </c>
      <c r="Z55" s="10">
        <v>11.859875241212972</v>
      </c>
      <c r="AA55" s="10">
        <v>2521.3055162893834</v>
      </c>
      <c r="AB55" s="10">
        <v>915.688744885765</v>
      </c>
      <c r="AC55" s="10">
        <v>0</v>
      </c>
      <c r="AD55" s="10">
        <v>699195.22937777138</v>
      </c>
      <c r="AE55" s="10">
        <v>18676200.708530512</v>
      </c>
      <c r="AF55" s="10">
        <v>2236796.4305752227</v>
      </c>
      <c r="AG55" s="10">
        <v>1461925.1503991971</v>
      </c>
      <c r="AH55" s="10">
        <v>3518191.3265652177</v>
      </c>
      <c r="AI55" s="10">
        <v>3109008.1345422086</v>
      </c>
      <c r="AJ55" s="10">
        <v>3798762.9551041913</v>
      </c>
      <c r="AK55" s="10">
        <v>246636.54673794366</v>
      </c>
      <c r="AL55" s="10">
        <v>127482.42323657649</v>
      </c>
      <c r="AM55" s="10">
        <v>7321.9386426773626</v>
      </c>
      <c r="AN55" s="10">
        <v>304348.16108151391</v>
      </c>
      <c r="AO55" s="10">
        <v>374642.10278930882</v>
      </c>
      <c r="AP55" s="10">
        <v>8661.6893622803436</v>
      </c>
      <c r="AQ55" s="10">
        <v>1295395.9854269186</v>
      </c>
      <c r="AR55" s="10">
        <v>191.02716487770815</v>
      </c>
      <c r="AS55" s="10">
        <v>34463.391565761354</v>
      </c>
      <c r="AT55" s="10">
        <v>34028.156359813489</v>
      </c>
      <c r="AU55" s="10">
        <v>584.04950878582429</v>
      </c>
      <c r="AV55" s="10">
        <v>250.0523529637677</v>
      </c>
      <c r="AW55" s="10">
        <v>207262.72267563149</v>
      </c>
      <c r="AX55" s="10">
        <v>85684.569645872805</v>
      </c>
      <c r="AY55" s="10">
        <v>857421.84548523813</v>
      </c>
      <c r="AZ55" s="10">
        <v>4072.9654001258805</v>
      </c>
      <c r="BA55" s="10">
        <v>234132.39731614292</v>
      </c>
      <c r="BB55" s="10">
        <v>18067393.471590165</v>
      </c>
      <c r="BC55" s="10">
        <v>3586769.7519613681</v>
      </c>
      <c r="BD55" s="10">
        <v>534857.57178074645</v>
      </c>
      <c r="BE55" s="10">
        <v>860.3771718248147</v>
      </c>
      <c r="BF55" s="10">
        <v>6072.6765362460856</v>
      </c>
      <c r="BG55" s="10">
        <v>315890.3202140464</v>
      </c>
      <c r="BH55" s="10">
        <v>91260.211806389314</v>
      </c>
      <c r="BI55" s="10">
        <v>198.78138836949515</v>
      </c>
      <c r="BJ55" s="10">
        <v>864.71673958380609</v>
      </c>
      <c r="BK55" s="10">
        <v>8381.8219696973538</v>
      </c>
      <c r="BL55" s="10">
        <v>111.99218369285899</v>
      </c>
      <c r="BM55" s="10">
        <v>13201.749211538217</v>
      </c>
      <c r="BN55" s="10">
        <v>0</v>
      </c>
      <c r="BO55" s="10">
        <v>6785.6965511761528</v>
      </c>
      <c r="BP55" s="10">
        <v>140.65657746930003</v>
      </c>
      <c r="BQ55" s="10">
        <v>190422.74411278643</v>
      </c>
      <c r="BR55" s="10">
        <v>0</v>
      </c>
      <c r="BS55" s="10">
        <v>0</v>
      </c>
      <c r="BT55" s="10">
        <v>0</v>
      </c>
      <c r="BU55" s="10">
        <v>954.32970865715311</v>
      </c>
      <c r="BV55" s="10">
        <v>68198.287985251969</v>
      </c>
      <c r="BW55" s="10">
        <v>78513.945578500687</v>
      </c>
      <c r="BX55" s="10">
        <v>839.63467749771416</v>
      </c>
      <c r="BY55" s="10">
        <v>9863.7278469441299</v>
      </c>
      <c r="BZ55" s="10">
        <v>4539.9150734381583</v>
      </c>
      <c r="CA55" s="10">
        <v>554293.4162734194</v>
      </c>
      <c r="CB55" s="10">
        <v>2416.2867572090781</v>
      </c>
      <c r="CC55" s="10">
        <v>407372.38468225591</v>
      </c>
      <c r="CD55" s="10">
        <v>9113.5388306197765</v>
      </c>
      <c r="CE55" s="10">
        <v>49501.978690016062</v>
      </c>
      <c r="CF55" s="10">
        <v>7288.0629305202974</v>
      </c>
      <c r="CG55" s="10">
        <v>7454.1124349296106</v>
      </c>
      <c r="CH55" s="10">
        <v>9.4512496181312162</v>
      </c>
      <c r="CI55" s="10">
        <v>271673.42480854149</v>
      </c>
      <c r="CJ55" s="10">
        <v>1174.7213845343381</v>
      </c>
      <c r="CK55" s="10">
        <v>45386.905676621631</v>
      </c>
      <c r="CL55" s="10">
        <v>325961.95626212779</v>
      </c>
      <c r="CM55" s="10">
        <v>113320.502753913</v>
      </c>
      <c r="CN55" s="10">
        <v>21.738830268843703</v>
      </c>
      <c r="CO55" s="10">
        <v>67.643206385115917</v>
      </c>
      <c r="CP55" s="10">
        <v>1085.6811073679244</v>
      </c>
      <c r="CQ55" s="10">
        <v>21110.806926718276</v>
      </c>
      <c r="CR55" s="10">
        <v>1939.6256871560079</v>
      </c>
      <c r="CS55" s="10">
        <v>1451.5217236546848</v>
      </c>
      <c r="CT55" s="10">
        <v>1172305.3630691797</v>
      </c>
      <c r="CU55" s="10">
        <v>12223.551592351905</v>
      </c>
      <c r="CV55" s="10">
        <v>0.30157869601998732</v>
      </c>
      <c r="CW55" s="10">
        <v>8375.1200295204653</v>
      </c>
      <c r="CX55" s="10">
        <v>11981.767754365699</v>
      </c>
      <c r="CY55" s="10">
        <v>5044.7296694406486</v>
      </c>
      <c r="CZ55" s="10">
        <v>157751.48529131044</v>
      </c>
      <c r="DA55" s="10">
        <v>58775.531392912009</v>
      </c>
      <c r="DB55" s="10">
        <v>22213.488757729156</v>
      </c>
      <c r="DC55" s="10">
        <v>17633.004307995754</v>
      </c>
      <c r="DD55" s="10">
        <v>0</v>
      </c>
      <c r="DE55" s="10">
        <v>3064.9381298944791</v>
      </c>
      <c r="DF55" s="10">
        <v>302.89069787755926</v>
      </c>
      <c r="DG55" s="10">
        <v>943.50414156463705</v>
      </c>
      <c r="DH55" s="10">
        <v>7591.9650966801382</v>
      </c>
      <c r="DI55" s="10">
        <v>4908.8372947466996</v>
      </c>
      <c r="DJ55" s="10">
        <v>19818.338811582031</v>
      </c>
      <c r="DK55" s="10">
        <v>15078.175281799891</v>
      </c>
      <c r="DL55" s="10">
        <v>1007.3080910715732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2827.2478656524186</v>
      </c>
      <c r="DU55" s="10">
        <v>0</v>
      </c>
      <c r="DV55" s="10">
        <v>0</v>
      </c>
      <c r="DW55" s="10">
        <v>82133.470192529494</v>
      </c>
      <c r="DX55" s="10">
        <v>43632.577766682603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894.13904471291244</v>
      </c>
      <c r="EM55" s="10">
        <v>0</v>
      </c>
      <c r="EN55" s="10">
        <v>0</v>
      </c>
      <c r="EO55" s="10">
        <f t="shared" si="9"/>
        <v>64127079.559036843</v>
      </c>
      <c r="EP55" s="10">
        <v>0</v>
      </c>
      <c r="EQ55" s="10">
        <v>1996.7327623733806</v>
      </c>
      <c r="ER55" s="10">
        <v>0</v>
      </c>
      <c r="ES55" s="10">
        <f t="shared" si="10"/>
        <v>1996.7327623733806</v>
      </c>
      <c r="ET55" s="10">
        <v>0</v>
      </c>
      <c r="EU55" s="10">
        <v>513646.92172564776</v>
      </c>
      <c r="EV55" s="10">
        <f t="shared" si="11"/>
        <v>513646.92172564776</v>
      </c>
      <c r="EW55" s="10">
        <v>3784875.6787676984</v>
      </c>
      <c r="EX55" s="11">
        <f t="shared" si="12"/>
        <v>4300519.3332557194</v>
      </c>
      <c r="EY55" s="10">
        <v>2284229.8155375002</v>
      </c>
      <c r="EZ55" s="10">
        <f t="shared" si="13"/>
        <v>66372799.366085269</v>
      </c>
      <c r="FA55" s="12">
        <v>229430.28933020681</v>
      </c>
      <c r="FD55" s="10">
        <v>6600.7997335780001</v>
      </c>
      <c r="FE55" s="10">
        <v>0</v>
      </c>
    </row>
    <row r="56" spans="1:161" s="13" customFormat="1" ht="14.15" customHeight="1" x14ac:dyDescent="0.25">
      <c r="A56" s="23"/>
      <c r="B56" s="8" t="s">
        <v>58</v>
      </c>
      <c r="C56" s="9" t="s">
        <v>209</v>
      </c>
      <c r="D56" s="10">
        <f t="shared" si="4"/>
        <v>4144.2461011664946</v>
      </c>
      <c r="E56" s="10">
        <f t="shared" si="14"/>
        <v>63.081891553808063</v>
      </c>
      <c r="F56" s="10">
        <v>23017.699238277171</v>
      </c>
      <c r="G56" s="10">
        <v>753.69867824488426</v>
      </c>
      <c r="H56" s="10">
        <v>17052.43154458925</v>
      </c>
      <c r="I56" s="10">
        <v>7374.8642836325671</v>
      </c>
      <c r="J56" s="10">
        <v>817973.25179742114</v>
      </c>
      <c r="K56" s="10">
        <v>66704.122273043628</v>
      </c>
      <c r="L56" s="10">
        <v>1223468.9122192194</v>
      </c>
      <c r="M56" s="10">
        <v>107999.66528853461</v>
      </c>
      <c r="N56" s="10">
        <v>180459.54634787943</v>
      </c>
      <c r="O56" s="10">
        <v>182909.29093815747</v>
      </c>
      <c r="P56" s="10">
        <v>5725.810786699768</v>
      </c>
      <c r="Q56" s="10">
        <v>4367.4503818720204</v>
      </c>
      <c r="R56" s="10">
        <f t="shared" si="6"/>
        <v>2013.4275564983257</v>
      </c>
      <c r="S56" s="10">
        <f t="shared" si="15"/>
        <v>155.96882050652286</v>
      </c>
      <c r="T56" s="10">
        <v>1838.0314205581176</v>
      </c>
      <c r="U56" s="10">
        <v>8302.7476239289663</v>
      </c>
      <c r="V56" s="10">
        <v>4303.4920075165346</v>
      </c>
      <c r="W56" s="10">
        <v>23108.713943463346</v>
      </c>
      <c r="X56" s="10">
        <v>2197.8377554040476</v>
      </c>
      <c r="Y56" s="10">
        <v>4589.6973197638554</v>
      </c>
      <c r="Z56" s="10">
        <v>11663.108776248768</v>
      </c>
      <c r="AA56" s="10">
        <v>38045.804270923807</v>
      </c>
      <c r="AB56" s="10">
        <v>18979.503421476402</v>
      </c>
      <c r="AC56" s="10">
        <v>20455.172472136928</v>
      </c>
      <c r="AD56" s="10">
        <v>10208.94977516536</v>
      </c>
      <c r="AE56" s="10">
        <v>109939.30724105862</v>
      </c>
      <c r="AF56" s="10">
        <v>3242.0883940618896</v>
      </c>
      <c r="AG56" s="10">
        <v>4438.2787560284723</v>
      </c>
      <c r="AH56" s="10">
        <v>9932.7958866024601</v>
      </c>
      <c r="AI56" s="10">
        <v>201025.04711991563</v>
      </c>
      <c r="AJ56" s="10">
        <v>163585.71840066515</v>
      </c>
      <c r="AK56" s="10">
        <v>773249.1588684395</v>
      </c>
      <c r="AL56" s="10">
        <v>2787304.0236144024</v>
      </c>
      <c r="AM56" s="10">
        <v>358349.36203124654</v>
      </c>
      <c r="AN56" s="10">
        <v>241737.41463340149</v>
      </c>
      <c r="AO56" s="10">
        <v>231012.47295702589</v>
      </c>
      <c r="AP56" s="10">
        <v>211594.28265890549</v>
      </c>
      <c r="AQ56" s="10">
        <v>607606.25382368115</v>
      </c>
      <c r="AR56" s="10">
        <v>48978.758918226245</v>
      </c>
      <c r="AS56" s="10">
        <v>19657.675253238922</v>
      </c>
      <c r="AT56" s="10">
        <v>133700.37395065144</v>
      </c>
      <c r="AU56" s="10">
        <v>42214.086408032745</v>
      </c>
      <c r="AV56" s="10">
        <v>2591.3515609879896</v>
      </c>
      <c r="AW56" s="10">
        <v>18937.156796969881</v>
      </c>
      <c r="AX56" s="10">
        <v>545871.87012367393</v>
      </c>
      <c r="AY56" s="10">
        <v>343347.29110849445</v>
      </c>
      <c r="AZ56" s="10">
        <v>4435.0825912899654</v>
      </c>
      <c r="BA56" s="10">
        <v>194710.47562769015</v>
      </c>
      <c r="BB56" s="10">
        <v>14919.976663687119</v>
      </c>
      <c r="BC56" s="10">
        <v>10211121.398003133</v>
      </c>
      <c r="BD56" s="10">
        <v>4080420.7557607195</v>
      </c>
      <c r="BE56" s="10">
        <v>330897.76783816714</v>
      </c>
      <c r="BF56" s="10">
        <v>1994624.8872047423</v>
      </c>
      <c r="BG56" s="10">
        <v>856216.03809237003</v>
      </c>
      <c r="BH56" s="10">
        <v>218066.03916357062</v>
      </c>
      <c r="BI56" s="10">
        <v>111261.88335637425</v>
      </c>
      <c r="BJ56" s="10">
        <v>91559.968312565572</v>
      </c>
      <c r="BK56" s="10">
        <v>130240.83415298621</v>
      </c>
      <c r="BL56" s="10">
        <v>152340.48263340248</v>
      </c>
      <c r="BM56" s="10">
        <v>453622.70090310794</v>
      </c>
      <c r="BN56" s="10">
        <v>21546.576249869751</v>
      </c>
      <c r="BO56" s="10">
        <v>127937.61484797603</v>
      </c>
      <c r="BP56" s="10">
        <v>56415.223970184787</v>
      </c>
      <c r="BQ56" s="10">
        <v>1086504.8539258365</v>
      </c>
      <c r="BR56" s="10">
        <v>143079.35365304747</v>
      </c>
      <c r="BS56" s="10">
        <v>166336.56695499914</v>
      </c>
      <c r="BT56" s="10">
        <v>805187.4808794047</v>
      </c>
      <c r="BU56" s="10">
        <v>1026352.1573882146</v>
      </c>
      <c r="BV56" s="10">
        <v>423895.23259383976</v>
      </c>
      <c r="BW56" s="10">
        <v>1569625.1783428241</v>
      </c>
      <c r="BX56" s="10">
        <v>1877385.6505551485</v>
      </c>
      <c r="BY56" s="10">
        <v>90071.842417328255</v>
      </c>
      <c r="BZ56" s="10">
        <v>1889928.8189340206</v>
      </c>
      <c r="CA56" s="10">
        <v>904957.85214659804</v>
      </c>
      <c r="CB56" s="10">
        <v>5569524.1761522284</v>
      </c>
      <c r="CC56" s="10">
        <v>4983023.9785476159</v>
      </c>
      <c r="CD56" s="10">
        <v>477694.98060533259</v>
      </c>
      <c r="CE56" s="10">
        <v>289582.90290357062</v>
      </c>
      <c r="CF56" s="10">
        <v>2035613.651145902</v>
      </c>
      <c r="CG56" s="10">
        <v>121594.69277825224</v>
      </c>
      <c r="CH56" s="10">
        <v>292778.37693882344</v>
      </c>
      <c r="CI56" s="10">
        <v>1657262.9239606198</v>
      </c>
      <c r="CJ56" s="10">
        <v>66608.60390447457</v>
      </c>
      <c r="CK56" s="10">
        <v>503356.91935923812</v>
      </c>
      <c r="CL56" s="10">
        <v>288277.33499419456</v>
      </c>
      <c r="CM56" s="10">
        <v>893867.82928068854</v>
      </c>
      <c r="CN56" s="10">
        <v>451182.54975555802</v>
      </c>
      <c r="CO56" s="10">
        <v>72881.213057022105</v>
      </c>
      <c r="CP56" s="10">
        <v>36799.02296618119</v>
      </c>
      <c r="CQ56" s="10">
        <v>1220287.5623886897</v>
      </c>
      <c r="CR56" s="10">
        <v>193160.01981629716</v>
      </c>
      <c r="CS56" s="10">
        <v>540525.04744047846</v>
      </c>
      <c r="CT56" s="10">
        <v>285163.86405403499</v>
      </c>
      <c r="CU56" s="10">
        <v>107223.1601776708</v>
      </c>
      <c r="CV56" s="10">
        <v>97150.577179677988</v>
      </c>
      <c r="CW56" s="10">
        <v>25770.5008524269</v>
      </c>
      <c r="CX56" s="10">
        <v>6467.3314108660406</v>
      </c>
      <c r="CY56" s="10">
        <v>3236.2302170298267</v>
      </c>
      <c r="CZ56" s="10">
        <v>912531.44177521218</v>
      </c>
      <c r="DA56" s="10">
        <v>1191676.8440710907</v>
      </c>
      <c r="DB56" s="10">
        <v>36481.017586861912</v>
      </c>
      <c r="DC56" s="10">
        <v>161073.76924923845</v>
      </c>
      <c r="DD56" s="10">
        <v>132430.13444547728</v>
      </c>
      <c r="DE56" s="10">
        <v>39228.693037893288</v>
      </c>
      <c r="DF56" s="10">
        <v>4726648.817509016</v>
      </c>
      <c r="DG56" s="10">
        <v>3924.6182831239539</v>
      </c>
      <c r="DH56" s="10">
        <v>31467.535996841238</v>
      </c>
      <c r="DI56" s="10">
        <v>1465.1807877916915</v>
      </c>
      <c r="DJ56" s="10">
        <v>22045.803221148788</v>
      </c>
      <c r="DK56" s="10">
        <v>87420.112702277373</v>
      </c>
      <c r="DL56" s="10">
        <v>22691.760915018291</v>
      </c>
      <c r="DM56" s="10">
        <v>4193.7894922709002</v>
      </c>
      <c r="DN56" s="10">
        <v>8.5828802983589441</v>
      </c>
      <c r="DO56" s="10">
        <v>2190.6313629877181</v>
      </c>
      <c r="DP56" s="10">
        <v>0</v>
      </c>
      <c r="DQ56" s="10">
        <v>6009.5509803606255</v>
      </c>
      <c r="DR56" s="10">
        <v>107.3124575567338</v>
      </c>
      <c r="DS56" s="10">
        <v>3994.6557312970613</v>
      </c>
      <c r="DT56" s="10">
        <v>95693.897817394143</v>
      </c>
      <c r="DU56" s="10">
        <v>6902.027439199861</v>
      </c>
      <c r="DV56" s="10">
        <v>9499.4065178308865</v>
      </c>
      <c r="DW56" s="10">
        <v>16379.401069824178</v>
      </c>
      <c r="DX56" s="10">
        <v>14430.814268711529</v>
      </c>
      <c r="DY56" s="10">
        <v>149040.2434527108</v>
      </c>
      <c r="DZ56" s="10">
        <v>25016.678998195279</v>
      </c>
      <c r="EA56" s="10">
        <v>10907.728600202096</v>
      </c>
      <c r="EB56" s="10">
        <v>95706.56649726037</v>
      </c>
      <c r="EC56" s="10">
        <v>74667.889149546099</v>
      </c>
      <c r="ED56" s="10">
        <v>737678.66657917458</v>
      </c>
      <c r="EE56" s="10">
        <v>17.208094180765073</v>
      </c>
      <c r="EF56" s="10">
        <v>163032.17059492192</v>
      </c>
      <c r="EG56" s="10">
        <v>519.52519576459622</v>
      </c>
      <c r="EH56" s="10">
        <v>1684.42795768164</v>
      </c>
      <c r="EI56" s="10">
        <v>1123.8047963101235</v>
      </c>
      <c r="EJ56" s="10">
        <v>1635.4038707483071</v>
      </c>
      <c r="EK56" s="10">
        <v>266.31675113953474</v>
      </c>
      <c r="EL56" s="10">
        <v>4340.1625710068392</v>
      </c>
      <c r="EM56" s="10">
        <v>0</v>
      </c>
      <c r="EN56" s="10">
        <v>144700.44565729093</v>
      </c>
      <c r="EO56" s="10">
        <f t="shared" si="9"/>
        <v>67837720.476854429</v>
      </c>
      <c r="EP56" s="10">
        <v>338503.52631117386</v>
      </c>
      <c r="EQ56" s="10">
        <v>661011.88751768589</v>
      </c>
      <c r="ER56" s="10">
        <v>0</v>
      </c>
      <c r="ES56" s="10">
        <f t="shared" si="10"/>
        <v>999515.4138288598</v>
      </c>
      <c r="ET56" s="10">
        <v>0</v>
      </c>
      <c r="EU56" s="10">
        <v>162299.15275800225</v>
      </c>
      <c r="EV56" s="10">
        <f t="shared" si="11"/>
        <v>162299.15275800225</v>
      </c>
      <c r="EW56" s="10">
        <v>12349258.362848498</v>
      </c>
      <c r="EX56" s="11">
        <f t="shared" si="12"/>
        <v>13511072.929435359</v>
      </c>
      <c r="EY56" s="10">
        <v>5437532.1128625004</v>
      </c>
      <c r="EZ56" s="10">
        <f t="shared" si="13"/>
        <v>76382908.878950059</v>
      </c>
      <c r="FA56" s="12">
        <v>471647.58552277088</v>
      </c>
      <c r="FD56" s="10">
        <v>4207.327992720303</v>
      </c>
      <c r="FE56" s="10">
        <v>2169.3963770048485</v>
      </c>
    </row>
    <row r="57" spans="1:161" s="13" customFormat="1" ht="14.15" customHeight="1" x14ac:dyDescent="0.25">
      <c r="A57" s="23"/>
      <c r="B57" s="8" t="s">
        <v>59</v>
      </c>
      <c r="C57" s="9" t="s">
        <v>210</v>
      </c>
      <c r="D57" s="10">
        <f t="shared" si="4"/>
        <v>6427999.7233096864</v>
      </c>
      <c r="E57" s="10">
        <f t="shared" si="14"/>
        <v>97844.184817980567</v>
      </c>
      <c r="F57" s="10">
        <v>70591.213127328941</v>
      </c>
      <c r="G57" s="10">
        <v>31.783280003929093</v>
      </c>
      <c r="H57" s="10">
        <v>781.87802618808564</v>
      </c>
      <c r="I57" s="10">
        <v>874.71283746358233</v>
      </c>
      <c r="J57" s="10">
        <v>182274.00702735441</v>
      </c>
      <c r="K57" s="10">
        <v>22902.009339266911</v>
      </c>
      <c r="L57" s="10">
        <v>35288.924157574918</v>
      </c>
      <c r="M57" s="10">
        <v>43103.509150585043</v>
      </c>
      <c r="N57" s="10">
        <v>302183.32630364527</v>
      </c>
      <c r="O57" s="10">
        <v>294322.89906224533</v>
      </c>
      <c r="P57" s="10">
        <v>910701.60513343103</v>
      </c>
      <c r="Q57" s="10">
        <v>384989.30755570508</v>
      </c>
      <c r="R57" s="10">
        <f t="shared" si="6"/>
        <v>521198.05659514957</v>
      </c>
      <c r="S57" s="10">
        <f t="shared" si="15"/>
        <v>40374.259245172412</v>
      </c>
      <c r="T57" s="10">
        <v>33372.548925843577</v>
      </c>
      <c r="U57" s="10">
        <v>836510.99378237128</v>
      </c>
      <c r="V57" s="10">
        <v>406912.28820015426</v>
      </c>
      <c r="W57" s="10">
        <v>839704.74026905675</v>
      </c>
      <c r="X57" s="10">
        <v>412662.5348423454</v>
      </c>
      <c r="Y57" s="10">
        <v>1043127.167295695</v>
      </c>
      <c r="Z57" s="10">
        <v>652098.4963364345</v>
      </c>
      <c r="AA57" s="10">
        <v>1534125.8480144213</v>
      </c>
      <c r="AB57" s="10">
        <v>534553.03844626725</v>
      </c>
      <c r="AC57" s="10">
        <v>3647528.4284085883</v>
      </c>
      <c r="AD57" s="10">
        <v>136857.13579683963</v>
      </c>
      <c r="AE57" s="10">
        <v>345098.1941593099</v>
      </c>
      <c r="AF57" s="10">
        <v>47767.586703814522</v>
      </c>
      <c r="AG57" s="10">
        <v>25216.896881325876</v>
      </c>
      <c r="AH57" s="10">
        <v>121232.22580560077</v>
      </c>
      <c r="AI57" s="10">
        <v>630337.14611094876</v>
      </c>
      <c r="AJ57" s="10">
        <v>986692.91047081468</v>
      </c>
      <c r="AK57" s="10">
        <v>830215.56374893594</v>
      </c>
      <c r="AL57" s="10">
        <v>3315853.4817783935</v>
      </c>
      <c r="AM57" s="10">
        <v>1139219.0214809235</v>
      </c>
      <c r="AN57" s="10">
        <v>1518597.0781017705</v>
      </c>
      <c r="AO57" s="10">
        <v>1794482.7235908872</v>
      </c>
      <c r="AP57" s="10">
        <v>2961046.6662871079</v>
      </c>
      <c r="AQ57" s="10">
        <v>5353407.4690001067</v>
      </c>
      <c r="AR57" s="10">
        <v>487776.56416130369</v>
      </c>
      <c r="AS57" s="10">
        <v>13899.971064495741</v>
      </c>
      <c r="AT57" s="10">
        <v>4824005.1399639137</v>
      </c>
      <c r="AU57" s="10">
        <v>5590282.2233002707</v>
      </c>
      <c r="AV57" s="10">
        <v>481030.38858485984</v>
      </c>
      <c r="AW57" s="10">
        <v>500872.32444611925</v>
      </c>
      <c r="AX57" s="10">
        <v>2324931.1962088617</v>
      </c>
      <c r="AY57" s="10">
        <v>3657810.9542382578</v>
      </c>
      <c r="AZ57" s="10">
        <v>2070600.3582824937</v>
      </c>
      <c r="BA57" s="10">
        <v>768846.34221991641</v>
      </c>
      <c r="BB57" s="10">
        <v>1910338.3106063239</v>
      </c>
      <c r="BC57" s="10">
        <v>2517264.8648076737</v>
      </c>
      <c r="BD57" s="10">
        <v>40470922.28676226</v>
      </c>
      <c r="BE57" s="10">
        <v>502327.89191745932</v>
      </c>
      <c r="BF57" s="10">
        <v>370629.04998033488</v>
      </c>
      <c r="BG57" s="10">
        <v>470956.35859858233</v>
      </c>
      <c r="BH57" s="10">
        <v>1365096.6071799928</v>
      </c>
      <c r="BI57" s="10">
        <v>381054.42611939937</v>
      </c>
      <c r="BJ57" s="10">
        <v>226734.53215583813</v>
      </c>
      <c r="BK57" s="10">
        <v>130852.98871331397</v>
      </c>
      <c r="BL57" s="10">
        <v>137894.49209361913</v>
      </c>
      <c r="BM57" s="10">
        <v>239499.43530577674</v>
      </c>
      <c r="BN57" s="10">
        <v>15921.209145620329</v>
      </c>
      <c r="BO57" s="10">
        <v>130722.63236390875</v>
      </c>
      <c r="BP57" s="10">
        <v>259442.25116460794</v>
      </c>
      <c r="BQ57" s="10">
        <v>3139243.9882267383</v>
      </c>
      <c r="BR57" s="10">
        <v>11496.439469943049</v>
      </c>
      <c r="BS57" s="10">
        <v>225198.57537254543</v>
      </c>
      <c r="BT57" s="10">
        <v>132558.98441303859</v>
      </c>
      <c r="BU57" s="10">
        <v>603925.20591296384</v>
      </c>
      <c r="BV57" s="10">
        <v>1578214.7752310915</v>
      </c>
      <c r="BW57" s="10">
        <v>1762997.5963751099</v>
      </c>
      <c r="BX57" s="10">
        <v>403932.3867346702</v>
      </c>
      <c r="BY57" s="10">
        <v>1596615.0297888711</v>
      </c>
      <c r="BZ57" s="10">
        <v>531033.56345917319</v>
      </c>
      <c r="CA57" s="10">
        <v>2804254.7426636624</v>
      </c>
      <c r="CB57" s="10">
        <v>2355722.3934214199</v>
      </c>
      <c r="CC57" s="10">
        <v>6058994.4417258147</v>
      </c>
      <c r="CD57" s="10">
        <v>173615.13576320972</v>
      </c>
      <c r="CE57" s="10">
        <v>265543.79624731216</v>
      </c>
      <c r="CF57" s="10">
        <v>1855202.000636816</v>
      </c>
      <c r="CG57" s="10">
        <v>584667.12429913762</v>
      </c>
      <c r="CH57" s="10">
        <v>3129065.0953042251</v>
      </c>
      <c r="CI57" s="10">
        <v>4666246.9883593228</v>
      </c>
      <c r="CJ57" s="10">
        <v>1321127.0068027645</v>
      </c>
      <c r="CK57" s="10">
        <v>8654376.9028868489</v>
      </c>
      <c r="CL57" s="10">
        <v>891906.10098604287</v>
      </c>
      <c r="CM57" s="10">
        <v>2983328.8042905028</v>
      </c>
      <c r="CN57" s="10">
        <v>4965272.1057062494</v>
      </c>
      <c r="CO57" s="10">
        <v>356732.26839195489</v>
      </c>
      <c r="CP57" s="10">
        <v>1559928.4654362737</v>
      </c>
      <c r="CQ57" s="10">
        <v>5298709.5079746293</v>
      </c>
      <c r="CR57" s="10">
        <v>438651.77927611693</v>
      </c>
      <c r="CS57" s="10">
        <v>960630.71243115235</v>
      </c>
      <c r="CT57" s="10">
        <v>1451204.4977033215</v>
      </c>
      <c r="CU57" s="10">
        <v>650558.12519037339</v>
      </c>
      <c r="CV57" s="10">
        <v>23844.187829005448</v>
      </c>
      <c r="CW57" s="10">
        <v>76319.535148955954</v>
      </c>
      <c r="CX57" s="10">
        <v>30311.473317605778</v>
      </c>
      <c r="CY57" s="10">
        <v>375596.1506280342</v>
      </c>
      <c r="CZ57" s="10">
        <v>9283920.2112747803</v>
      </c>
      <c r="DA57" s="10">
        <v>5190062.2609214634</v>
      </c>
      <c r="DB57" s="10">
        <v>1047278.0338115746</v>
      </c>
      <c r="DC57" s="10">
        <v>995427.32298376423</v>
      </c>
      <c r="DD57" s="10">
        <v>1178911.0794125653</v>
      </c>
      <c r="DE57" s="10">
        <v>34542.86147900892</v>
      </c>
      <c r="DF57" s="10">
        <v>184219.57041319401</v>
      </c>
      <c r="DG57" s="10">
        <v>16947.690977639169</v>
      </c>
      <c r="DH57" s="10">
        <v>2093.6912825980694</v>
      </c>
      <c r="DI57" s="10">
        <v>670.61753698381995</v>
      </c>
      <c r="DJ57" s="10">
        <v>7866.614620378783</v>
      </c>
      <c r="DK57" s="10">
        <v>271472.38679256267</v>
      </c>
      <c r="DL57" s="10">
        <v>68384.041492913326</v>
      </c>
      <c r="DM57" s="10">
        <v>328339.99367621762</v>
      </c>
      <c r="DN57" s="10">
        <v>366064.23116246116</v>
      </c>
      <c r="DO57" s="10">
        <v>8589.295120388435</v>
      </c>
      <c r="DP57" s="10">
        <v>21.951220957787321</v>
      </c>
      <c r="DQ57" s="10">
        <v>34639.994171546597</v>
      </c>
      <c r="DR57" s="10">
        <v>532.5669775873987</v>
      </c>
      <c r="DS57" s="10">
        <v>621.78785663813585</v>
      </c>
      <c r="DT57" s="10">
        <v>162518.78736670298</v>
      </c>
      <c r="DU57" s="10">
        <v>738.56380018975278</v>
      </c>
      <c r="DV57" s="10">
        <v>508448.77242370881</v>
      </c>
      <c r="DW57" s="10">
        <v>81853.083629956061</v>
      </c>
      <c r="DX57" s="10">
        <v>7457.5804689251272</v>
      </c>
      <c r="DY57" s="10">
        <v>460879.39644421311</v>
      </c>
      <c r="DZ57" s="10">
        <v>31084.701502436954</v>
      </c>
      <c r="EA57" s="10">
        <v>74949.032090991153</v>
      </c>
      <c r="EB57" s="10">
        <v>715521.43339318025</v>
      </c>
      <c r="EC57" s="10">
        <v>601626.76968336408</v>
      </c>
      <c r="ED57" s="10">
        <v>353705.70147037675</v>
      </c>
      <c r="EE57" s="10">
        <v>4996.9725646841507</v>
      </c>
      <c r="EF57" s="10">
        <v>88992.797621601785</v>
      </c>
      <c r="EG57" s="10">
        <v>229.3624065972237</v>
      </c>
      <c r="EH57" s="10">
        <v>758.9003096878979</v>
      </c>
      <c r="EI57" s="10">
        <v>663.37487028831845</v>
      </c>
      <c r="EJ57" s="10">
        <v>1307.0567125986272</v>
      </c>
      <c r="EK57" s="10">
        <v>1203.1672963534888</v>
      </c>
      <c r="EL57" s="10">
        <v>533.58805667370871</v>
      </c>
      <c r="EM57" s="10">
        <v>1806.6478040533366</v>
      </c>
      <c r="EN57" s="10">
        <v>16134.19138228345</v>
      </c>
      <c r="EO57" s="10">
        <f t="shared" si="9"/>
        <v>192384836.35468102</v>
      </c>
      <c r="EP57" s="10">
        <v>613133.69675019139</v>
      </c>
      <c r="EQ57" s="10">
        <v>2460822.5847638743</v>
      </c>
      <c r="ER57" s="10">
        <v>0</v>
      </c>
      <c r="ES57" s="10">
        <f t="shared" si="10"/>
        <v>3073956.2815140658</v>
      </c>
      <c r="ET57" s="10">
        <v>0</v>
      </c>
      <c r="EU57" s="10">
        <v>544201.25021420431</v>
      </c>
      <c r="EV57" s="10">
        <f t="shared" si="11"/>
        <v>544201.25021420431</v>
      </c>
      <c r="EW57" s="10">
        <v>20807451.333463769</v>
      </c>
      <c r="EX57" s="11">
        <f t="shared" si="12"/>
        <v>24425608.865192041</v>
      </c>
      <c r="EY57" s="10">
        <v>10135827.482485013</v>
      </c>
      <c r="EZ57" s="10">
        <f t="shared" si="13"/>
        <v>206495510.65972611</v>
      </c>
      <c r="FA57" s="12">
        <v>-179107.07766193151</v>
      </c>
      <c r="FD57" s="10">
        <v>6525843.9081276674</v>
      </c>
      <c r="FE57" s="10">
        <v>561572.31584032194</v>
      </c>
    </row>
    <row r="58" spans="1:161" s="13" customFormat="1" ht="14.15" customHeight="1" x14ac:dyDescent="0.25">
      <c r="A58" s="23"/>
      <c r="B58" s="8" t="s">
        <v>60</v>
      </c>
      <c r="C58" s="9" t="s">
        <v>211</v>
      </c>
      <c r="D58" s="10">
        <f t="shared" si="4"/>
        <v>2713.9006885439612</v>
      </c>
      <c r="E58" s="10">
        <f t="shared" si="14"/>
        <v>41.309802734530535</v>
      </c>
      <c r="F58" s="10">
        <v>2877.7929900549525</v>
      </c>
      <c r="G58" s="10">
        <v>265.40372779778818</v>
      </c>
      <c r="H58" s="10">
        <v>6053.2662827406884</v>
      </c>
      <c r="I58" s="10">
        <v>8341.0053263865029</v>
      </c>
      <c r="J58" s="10">
        <v>369132.05720519216</v>
      </c>
      <c r="K58" s="10">
        <v>11646.780747554094</v>
      </c>
      <c r="L58" s="10">
        <v>38008.667960865801</v>
      </c>
      <c r="M58" s="10">
        <v>139707.81283508422</v>
      </c>
      <c r="N58" s="10">
        <v>545460.36414262757</v>
      </c>
      <c r="O58" s="10">
        <v>332827.76202311093</v>
      </c>
      <c r="P58" s="10">
        <v>202.10360358068934</v>
      </c>
      <c r="Q58" s="10">
        <v>326.01945699197751</v>
      </c>
      <c r="R58" s="10">
        <f t="shared" si="6"/>
        <v>341.90891451125253</v>
      </c>
      <c r="S58" s="10">
        <f t="shared" si="15"/>
        <v>26.485745635532112</v>
      </c>
      <c r="T58" s="10">
        <v>1389.3261452834586</v>
      </c>
      <c r="U58" s="10">
        <v>313.12792443427276</v>
      </c>
      <c r="V58" s="10">
        <v>4827.7349394459352</v>
      </c>
      <c r="W58" s="10">
        <v>11261.189852205742</v>
      </c>
      <c r="X58" s="10">
        <v>121.94198438526819</v>
      </c>
      <c r="Y58" s="10">
        <v>72.301888154968509</v>
      </c>
      <c r="Z58" s="10">
        <v>1759.858983476573</v>
      </c>
      <c r="AA58" s="10">
        <v>5292.5884216330596</v>
      </c>
      <c r="AB58" s="10">
        <v>1723.3549841037152</v>
      </c>
      <c r="AC58" s="10">
        <v>311.3853939292361</v>
      </c>
      <c r="AD58" s="10">
        <v>6442.2846720816842</v>
      </c>
      <c r="AE58" s="10">
        <v>5429.8245174927106</v>
      </c>
      <c r="AF58" s="10">
        <v>181.73675934566367</v>
      </c>
      <c r="AG58" s="10">
        <v>818.76017213083105</v>
      </c>
      <c r="AH58" s="10">
        <v>493.31646224732555</v>
      </c>
      <c r="AI58" s="10">
        <v>293.98999873687552</v>
      </c>
      <c r="AJ58" s="10">
        <v>3094.6334322725838</v>
      </c>
      <c r="AK58" s="10">
        <v>1443.6857395417924</v>
      </c>
      <c r="AL58" s="10">
        <v>328.26986180003252</v>
      </c>
      <c r="AM58" s="10">
        <v>52170.165275007777</v>
      </c>
      <c r="AN58" s="10">
        <v>14099.19472552421</v>
      </c>
      <c r="AO58" s="10">
        <v>33680.634548762355</v>
      </c>
      <c r="AP58" s="10">
        <v>1175.7773180211991</v>
      </c>
      <c r="AQ58" s="10">
        <v>51214.183414383057</v>
      </c>
      <c r="AR58" s="10">
        <v>170589.95001967472</v>
      </c>
      <c r="AS58" s="10">
        <v>8223.2559676580258</v>
      </c>
      <c r="AT58" s="10">
        <v>484125.20271362382</v>
      </c>
      <c r="AU58" s="10">
        <v>34556.949327266309</v>
      </c>
      <c r="AV58" s="10">
        <v>853.86380176786338</v>
      </c>
      <c r="AW58" s="10">
        <v>72729.161088584849</v>
      </c>
      <c r="AX58" s="10">
        <v>42150.830730200942</v>
      </c>
      <c r="AY58" s="10">
        <v>12056.222214599144</v>
      </c>
      <c r="AZ58" s="10">
        <v>10965.244880532966</v>
      </c>
      <c r="BA58" s="10">
        <v>4951.8110124152518</v>
      </c>
      <c r="BB58" s="10">
        <v>4266.6449958539661</v>
      </c>
      <c r="BC58" s="10">
        <v>12157.795210216091</v>
      </c>
      <c r="BD58" s="10">
        <v>40501.773240306102</v>
      </c>
      <c r="BE58" s="10">
        <v>8675226.6311624572</v>
      </c>
      <c r="BF58" s="10">
        <v>20557080.296304066</v>
      </c>
      <c r="BG58" s="10">
        <v>6958668.9324126085</v>
      </c>
      <c r="BH58" s="10">
        <v>147649.22175290508</v>
      </c>
      <c r="BI58" s="10">
        <v>60640.247420624546</v>
      </c>
      <c r="BJ58" s="10">
        <v>300880.94611622521</v>
      </c>
      <c r="BK58" s="10">
        <v>31259.174284281475</v>
      </c>
      <c r="BL58" s="10">
        <v>159878.2846028003</v>
      </c>
      <c r="BM58" s="10">
        <v>428505.79419268854</v>
      </c>
      <c r="BN58" s="10">
        <v>20527.324864999115</v>
      </c>
      <c r="BO58" s="10">
        <v>125538.13754501384</v>
      </c>
      <c r="BP58" s="10">
        <v>4826.5420500013106</v>
      </c>
      <c r="BQ58" s="10">
        <v>49474.354317152793</v>
      </c>
      <c r="BR58" s="10">
        <v>9153.7789472392014</v>
      </c>
      <c r="BS58" s="10">
        <v>352.08257666315592</v>
      </c>
      <c r="BT58" s="10">
        <v>2170.687393307282</v>
      </c>
      <c r="BU58" s="10">
        <v>2500.5978553747082</v>
      </c>
      <c r="BV58" s="10">
        <v>4961.4951973223797</v>
      </c>
      <c r="BW58" s="10">
        <v>5806.6910199908143</v>
      </c>
      <c r="BX58" s="10">
        <v>2227.8026074678842</v>
      </c>
      <c r="BY58" s="10">
        <v>1336.0852469119675</v>
      </c>
      <c r="BZ58" s="10">
        <v>1319.339958415494</v>
      </c>
      <c r="CA58" s="10">
        <v>104802.86075511055</v>
      </c>
      <c r="CB58" s="10">
        <v>3698.1829919521115</v>
      </c>
      <c r="CC58" s="10">
        <v>1260.7400259250119</v>
      </c>
      <c r="CD58" s="10">
        <v>1566.3925292995552</v>
      </c>
      <c r="CE58" s="10">
        <v>2614.6718886746821</v>
      </c>
      <c r="CF58" s="10">
        <v>464.68766925636464</v>
      </c>
      <c r="CG58" s="10">
        <v>1472.7770323782165</v>
      </c>
      <c r="CH58" s="10">
        <v>2765.8473331718178</v>
      </c>
      <c r="CI58" s="10">
        <v>25759.320113350997</v>
      </c>
      <c r="CJ58" s="10">
        <v>121.88532056270206</v>
      </c>
      <c r="CK58" s="10">
        <v>3189.6273517596687</v>
      </c>
      <c r="CL58" s="10">
        <v>1664.9958476801417</v>
      </c>
      <c r="CM58" s="10">
        <v>633.30610206646224</v>
      </c>
      <c r="CN58" s="10">
        <v>35247.266592834443</v>
      </c>
      <c r="CO58" s="10">
        <v>630.05363980525487</v>
      </c>
      <c r="CP58" s="10">
        <v>667.17115422972597</v>
      </c>
      <c r="CQ58" s="10">
        <v>5300.2945955568275</v>
      </c>
      <c r="CR58" s="10">
        <v>61.342170777224723</v>
      </c>
      <c r="CS58" s="10">
        <v>21136.999855680686</v>
      </c>
      <c r="CT58" s="10">
        <v>4460.1270199502933</v>
      </c>
      <c r="CU58" s="10">
        <v>37948.737490078602</v>
      </c>
      <c r="CV58" s="10">
        <v>518.25647331810387</v>
      </c>
      <c r="CW58" s="10">
        <v>118206.28868377188</v>
      </c>
      <c r="CX58" s="10">
        <v>464.08517335570821</v>
      </c>
      <c r="CY58" s="10">
        <v>4964.8097947357091</v>
      </c>
      <c r="CZ58" s="10">
        <v>45917010.339247644</v>
      </c>
      <c r="DA58" s="10">
        <v>15062082.992846958</v>
      </c>
      <c r="DB58" s="10">
        <v>1889222.2962724583</v>
      </c>
      <c r="DC58" s="10">
        <v>1677538.4426858667</v>
      </c>
      <c r="DD58" s="10">
        <v>8568.9681440965342</v>
      </c>
      <c r="DE58" s="10">
        <v>20871.323545335774</v>
      </c>
      <c r="DF58" s="10">
        <v>433.20644864837863</v>
      </c>
      <c r="DG58" s="10">
        <v>110.24896774728656</v>
      </c>
      <c r="DH58" s="10">
        <v>0</v>
      </c>
      <c r="DI58" s="10">
        <v>0</v>
      </c>
      <c r="DJ58" s="10">
        <v>2076.9835291187319</v>
      </c>
      <c r="DK58" s="10">
        <v>1114.3785903393828</v>
      </c>
      <c r="DL58" s="10">
        <v>43821.846385543657</v>
      </c>
      <c r="DM58" s="10">
        <v>822.0973355060413</v>
      </c>
      <c r="DN58" s="10">
        <v>4790.9368003674072</v>
      </c>
      <c r="DO58" s="10">
        <v>81.890455721245928</v>
      </c>
      <c r="DP58" s="10">
        <v>329.29987339744451</v>
      </c>
      <c r="DQ58" s="10">
        <v>0</v>
      </c>
      <c r="DR58" s="10">
        <v>0</v>
      </c>
      <c r="DS58" s="10">
        <v>0</v>
      </c>
      <c r="DT58" s="10">
        <v>219.44040222664077</v>
      </c>
      <c r="DU58" s="10">
        <v>0</v>
      </c>
      <c r="DV58" s="10">
        <v>3040.575347526149</v>
      </c>
      <c r="DW58" s="10">
        <v>6.8642939206176701</v>
      </c>
      <c r="DX58" s="10">
        <v>42.607367541551163</v>
      </c>
      <c r="DY58" s="10">
        <v>206.9542998210307</v>
      </c>
      <c r="DZ58" s="10">
        <v>21937.151682012383</v>
      </c>
      <c r="EA58" s="10">
        <v>76.140934653771836</v>
      </c>
      <c r="EB58" s="10">
        <v>2.0293728655874728</v>
      </c>
      <c r="EC58" s="10">
        <v>85.361738540646357</v>
      </c>
      <c r="ED58" s="10">
        <v>411.71825249037704</v>
      </c>
      <c r="EE58" s="10">
        <v>39.417096999374813</v>
      </c>
      <c r="EF58" s="10">
        <v>67146.75477996617</v>
      </c>
      <c r="EG58" s="10">
        <v>2.8522811213605364</v>
      </c>
      <c r="EH58" s="10">
        <v>36.291590734065132</v>
      </c>
      <c r="EI58" s="10">
        <v>25382.632912622488</v>
      </c>
      <c r="EJ58" s="10">
        <v>1.4700634624008164</v>
      </c>
      <c r="EK58" s="10">
        <v>3311.0210340401541</v>
      </c>
      <c r="EL58" s="10">
        <v>26.084801037247338</v>
      </c>
      <c r="EM58" s="10">
        <v>1578.1272715490165</v>
      </c>
      <c r="EN58" s="10">
        <v>128856.53449182949</v>
      </c>
      <c r="EO58" s="10">
        <f t="shared" si="9"/>
        <v>105364931.07064804</v>
      </c>
      <c r="EP58" s="10">
        <v>82125.092004306527</v>
      </c>
      <c r="EQ58" s="10">
        <v>68991.149021046775</v>
      </c>
      <c r="ER58" s="10">
        <v>0</v>
      </c>
      <c r="ES58" s="10">
        <f t="shared" si="10"/>
        <v>151116.24102535332</v>
      </c>
      <c r="ET58" s="10">
        <v>0</v>
      </c>
      <c r="EU58" s="10">
        <v>-94023.043626318002</v>
      </c>
      <c r="EV58" s="10">
        <f t="shared" si="11"/>
        <v>-94023.043626318002</v>
      </c>
      <c r="EW58" s="10">
        <v>420277.15998360538</v>
      </c>
      <c r="EX58" s="11">
        <f t="shared" si="12"/>
        <v>477370.35738264071</v>
      </c>
      <c r="EY58" s="10">
        <v>35718.180350000002</v>
      </c>
      <c r="EZ58" s="10">
        <f t="shared" si="13"/>
        <v>105561328.84306447</v>
      </c>
      <c r="FA58" s="12">
        <v>-245254.40461620688</v>
      </c>
      <c r="FD58" s="10">
        <v>2755.2104912784916</v>
      </c>
      <c r="FE58" s="10">
        <v>368.39466014678464</v>
      </c>
    </row>
    <row r="59" spans="1:161" s="13" customFormat="1" ht="14.15" customHeight="1" x14ac:dyDescent="0.25">
      <c r="A59" s="23"/>
      <c r="B59" s="8" t="s">
        <v>61</v>
      </c>
      <c r="C59" s="9" t="s">
        <v>212</v>
      </c>
      <c r="D59" s="10">
        <f t="shared" si="4"/>
        <v>2130.3690566791074</v>
      </c>
      <c r="E59" s="10">
        <f t="shared" si="14"/>
        <v>32.427540865682012</v>
      </c>
      <c r="F59" s="10">
        <v>2348.2695888792473</v>
      </c>
      <c r="G59" s="10">
        <v>379.77378890444879</v>
      </c>
      <c r="H59" s="10">
        <v>8468.5036969552912</v>
      </c>
      <c r="I59" s="10">
        <v>5828.228438688845</v>
      </c>
      <c r="J59" s="10">
        <v>276476.35145926004</v>
      </c>
      <c r="K59" s="10">
        <v>16495.526385809666</v>
      </c>
      <c r="L59" s="10">
        <v>4753.4624617187374</v>
      </c>
      <c r="M59" s="10">
        <v>32957.885658228981</v>
      </c>
      <c r="N59" s="10">
        <v>119460.98858140738</v>
      </c>
      <c r="O59" s="10">
        <v>262294.80199438892</v>
      </c>
      <c r="P59" s="10">
        <v>3.5822639532942278</v>
      </c>
      <c r="Q59" s="10">
        <v>117.57004157399378</v>
      </c>
      <c r="R59" s="10">
        <f t="shared" si="6"/>
        <v>0</v>
      </c>
      <c r="S59" s="10">
        <f t="shared" si="15"/>
        <v>0</v>
      </c>
      <c r="T59" s="10">
        <v>187.9822749121534</v>
      </c>
      <c r="U59" s="10">
        <v>544.97994502301219</v>
      </c>
      <c r="V59" s="10">
        <v>1267.7475147405089</v>
      </c>
      <c r="W59" s="10">
        <v>1541.0820055733568</v>
      </c>
      <c r="X59" s="10">
        <v>0.79412780450148723</v>
      </c>
      <c r="Y59" s="10">
        <v>2.4846769611461629E-2</v>
      </c>
      <c r="Z59" s="10">
        <v>52.237770329999243</v>
      </c>
      <c r="AA59" s="10">
        <v>4410.1810104457891</v>
      </c>
      <c r="AB59" s="10">
        <v>5497.6178853078136</v>
      </c>
      <c r="AC59" s="10">
        <v>1177.4305264818217</v>
      </c>
      <c r="AD59" s="10">
        <v>0.41197856496708862</v>
      </c>
      <c r="AE59" s="10">
        <v>64098.80154999315</v>
      </c>
      <c r="AF59" s="10">
        <v>156.9884675214501</v>
      </c>
      <c r="AG59" s="10">
        <v>84.733031040920864</v>
      </c>
      <c r="AH59" s="10">
        <v>2416.3149344526228</v>
      </c>
      <c r="AI59" s="10">
        <v>255.08060528515739</v>
      </c>
      <c r="AJ59" s="10">
        <v>3435.337301036303</v>
      </c>
      <c r="AK59" s="10">
        <v>759.55003454592031</v>
      </c>
      <c r="AL59" s="10">
        <v>4121.0936789098851</v>
      </c>
      <c r="AM59" s="10">
        <v>5637.7088511177235</v>
      </c>
      <c r="AN59" s="10">
        <v>1912.3598048888437</v>
      </c>
      <c r="AO59" s="10">
        <v>377.726130139433</v>
      </c>
      <c r="AP59" s="10">
        <v>173.04170458498277</v>
      </c>
      <c r="AQ59" s="10">
        <v>20120.034825560182</v>
      </c>
      <c r="AR59" s="10">
        <v>11719.077642460936</v>
      </c>
      <c r="AS59" s="10">
        <v>18.171072422610361</v>
      </c>
      <c r="AT59" s="10">
        <v>7819.5203001557793</v>
      </c>
      <c r="AU59" s="10">
        <v>2834.0321304004328</v>
      </c>
      <c r="AV59" s="10">
        <v>1350.7180107619977</v>
      </c>
      <c r="AW59" s="10">
        <v>156.2076706252073</v>
      </c>
      <c r="AX59" s="10">
        <v>2767.5371646999597</v>
      </c>
      <c r="AY59" s="10">
        <v>3592.612905011877</v>
      </c>
      <c r="AZ59" s="10">
        <v>40.08712529009987</v>
      </c>
      <c r="BA59" s="10">
        <v>1240.149763776292</v>
      </c>
      <c r="BB59" s="10">
        <v>14215.257017672642</v>
      </c>
      <c r="BC59" s="10">
        <v>12.021840585337912</v>
      </c>
      <c r="BD59" s="10">
        <v>39676.648184121172</v>
      </c>
      <c r="BE59" s="10">
        <v>1454822.3801674328</v>
      </c>
      <c r="BF59" s="10">
        <v>5392393.8630997594</v>
      </c>
      <c r="BG59" s="10">
        <v>2306045.5040420867</v>
      </c>
      <c r="BH59" s="10">
        <v>11974.374211253271</v>
      </c>
      <c r="BI59" s="10">
        <v>5.7713452607648623</v>
      </c>
      <c r="BJ59" s="10">
        <v>39702.228108159143</v>
      </c>
      <c r="BK59" s="10">
        <v>1893.7423774708952</v>
      </c>
      <c r="BL59" s="10">
        <v>3166.9174574107274</v>
      </c>
      <c r="BM59" s="10">
        <v>32916.993417397563</v>
      </c>
      <c r="BN59" s="10">
        <v>3930.1571520380458</v>
      </c>
      <c r="BO59" s="10">
        <v>5160.9208245888749</v>
      </c>
      <c r="BP59" s="10">
        <v>13101.558718857001</v>
      </c>
      <c r="BQ59" s="10">
        <v>135015.64122121033</v>
      </c>
      <c r="BR59" s="10">
        <v>299.68804085234262</v>
      </c>
      <c r="BS59" s="10">
        <v>383.25999629248616</v>
      </c>
      <c r="BT59" s="10">
        <v>490.83644393219748</v>
      </c>
      <c r="BU59" s="10">
        <v>462.53795877597491</v>
      </c>
      <c r="BV59" s="10">
        <v>736.7017184642076</v>
      </c>
      <c r="BW59" s="10">
        <v>11128.115408361957</v>
      </c>
      <c r="BX59" s="10">
        <v>13827.982237528033</v>
      </c>
      <c r="BY59" s="10">
        <v>4343.6032916534423</v>
      </c>
      <c r="BZ59" s="10">
        <v>263.52931814560498</v>
      </c>
      <c r="CA59" s="10">
        <v>7868.5056773118486</v>
      </c>
      <c r="CB59" s="10">
        <v>1128.6307199654636</v>
      </c>
      <c r="CC59" s="10">
        <v>29450.130505888123</v>
      </c>
      <c r="CD59" s="10">
        <v>2659.6550922958272</v>
      </c>
      <c r="CE59" s="10">
        <v>12763.845005143932</v>
      </c>
      <c r="CF59" s="10">
        <v>6.0515108198488692</v>
      </c>
      <c r="CG59" s="10">
        <v>1310.983837950138</v>
      </c>
      <c r="CH59" s="10">
        <v>5184.0906375507329</v>
      </c>
      <c r="CI59" s="10">
        <v>2.4988635354848334</v>
      </c>
      <c r="CJ59" s="10">
        <v>68.714789434014378</v>
      </c>
      <c r="CK59" s="10">
        <v>5419.7014246801373</v>
      </c>
      <c r="CL59" s="10">
        <v>166.17034299598231</v>
      </c>
      <c r="CM59" s="10">
        <v>1678.0419845482861</v>
      </c>
      <c r="CN59" s="10">
        <v>14328.015268828043</v>
      </c>
      <c r="CO59" s="10">
        <v>5525.7342246179369</v>
      </c>
      <c r="CP59" s="10">
        <v>1313.0488029188996</v>
      </c>
      <c r="CQ59" s="10">
        <v>6387.3744708722043</v>
      </c>
      <c r="CR59" s="10">
        <v>15.89245258812346</v>
      </c>
      <c r="CS59" s="10">
        <v>687.16615895845302</v>
      </c>
      <c r="CT59" s="10">
        <v>16.788956709155915</v>
      </c>
      <c r="CU59" s="10">
        <v>1383.5744906278592</v>
      </c>
      <c r="CV59" s="10">
        <v>2169.673673519796</v>
      </c>
      <c r="CW59" s="10">
        <v>12866.750210838052</v>
      </c>
      <c r="CX59" s="10">
        <v>58.005437803050228</v>
      </c>
      <c r="CY59" s="10">
        <v>5149.1371563257117</v>
      </c>
      <c r="CZ59" s="10">
        <v>60716014.329496875</v>
      </c>
      <c r="DA59" s="10">
        <v>12386875.267202172</v>
      </c>
      <c r="DB59" s="10">
        <v>1395219.9112030203</v>
      </c>
      <c r="DC59" s="10">
        <v>2219610.9206107855</v>
      </c>
      <c r="DD59" s="10">
        <v>8006.0785181173524</v>
      </c>
      <c r="DE59" s="10">
        <v>74763.578028910677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593.52002574070502</v>
      </c>
      <c r="DN59" s="10">
        <v>29.735172169254614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20250.316825099366</v>
      </c>
      <c r="EA59" s="10">
        <v>7940.7158393373011</v>
      </c>
      <c r="EB59" s="10">
        <v>4502.7529469282417</v>
      </c>
      <c r="EC59" s="10">
        <v>0</v>
      </c>
      <c r="ED59" s="10">
        <v>0</v>
      </c>
      <c r="EE59" s="10">
        <v>142.1493541140814</v>
      </c>
      <c r="EF59" s="10">
        <v>243.11934957029041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f t="shared" si="9"/>
        <v>87319285.925416857</v>
      </c>
      <c r="EP59" s="10">
        <v>131809.47502968408</v>
      </c>
      <c r="EQ59" s="10">
        <v>121972.50761489154</v>
      </c>
      <c r="ER59" s="10">
        <v>0</v>
      </c>
      <c r="ES59" s="10">
        <f t="shared" si="10"/>
        <v>253781.98264457562</v>
      </c>
      <c r="ET59" s="10">
        <v>0</v>
      </c>
      <c r="EU59" s="10">
        <v>252584.67726189972</v>
      </c>
      <c r="EV59" s="10">
        <f t="shared" si="11"/>
        <v>252584.67726189972</v>
      </c>
      <c r="EW59" s="10">
        <v>754463.01243383042</v>
      </c>
      <c r="EX59" s="11">
        <f t="shared" si="12"/>
        <v>1260829.6723403058</v>
      </c>
      <c r="EY59" s="10">
        <v>20092.856043749998</v>
      </c>
      <c r="EZ59" s="10">
        <f t="shared" si="13"/>
        <v>87402838.988438755</v>
      </c>
      <c r="FA59" s="12">
        <v>-1157183.7532746494</v>
      </c>
      <c r="FD59" s="10">
        <v>2162.7965975447896</v>
      </c>
      <c r="FE59" s="10">
        <v>0</v>
      </c>
    </row>
    <row r="60" spans="1:161" s="13" customFormat="1" ht="14.15" customHeight="1" x14ac:dyDescent="0.25">
      <c r="A60" s="23"/>
      <c r="B60" s="8" t="s">
        <v>62</v>
      </c>
      <c r="C60" s="9" t="s">
        <v>213</v>
      </c>
      <c r="D60" s="10">
        <f t="shared" si="4"/>
        <v>5297.3394693200316</v>
      </c>
      <c r="E60" s="10">
        <f t="shared" si="14"/>
        <v>80.633771684865565</v>
      </c>
      <c r="F60" s="10">
        <v>4772.5259903412161</v>
      </c>
      <c r="G60" s="10">
        <v>3149.2885387384335</v>
      </c>
      <c r="H60" s="10">
        <v>93741.204754891864</v>
      </c>
      <c r="I60" s="10">
        <v>15236.621681776613</v>
      </c>
      <c r="J60" s="10">
        <v>195281.40264288447</v>
      </c>
      <c r="K60" s="10">
        <v>16049.804123175072</v>
      </c>
      <c r="L60" s="10">
        <v>126642.12330549266</v>
      </c>
      <c r="M60" s="10">
        <v>35718.896199788745</v>
      </c>
      <c r="N60" s="10">
        <v>134637.22618393271</v>
      </c>
      <c r="O60" s="10">
        <v>55505.215709706601</v>
      </c>
      <c r="P60" s="10">
        <v>957.50872003479947</v>
      </c>
      <c r="Q60" s="10">
        <v>3960.3980876062374</v>
      </c>
      <c r="R60" s="10">
        <f t="shared" si="6"/>
        <v>544.76273744852392</v>
      </c>
      <c r="S60" s="10">
        <f t="shared" si="15"/>
        <v>42.199681504071798</v>
      </c>
      <c r="T60" s="10">
        <v>20.641690583410266</v>
      </c>
      <c r="U60" s="10">
        <v>1105.9794162412768</v>
      </c>
      <c r="V60" s="10">
        <v>1523.0532786562851</v>
      </c>
      <c r="W60" s="10">
        <v>1497.853796642037</v>
      </c>
      <c r="X60" s="10">
        <v>107.55877711206615</v>
      </c>
      <c r="Y60" s="10">
        <v>0</v>
      </c>
      <c r="Z60" s="10">
        <v>122.27366421663527</v>
      </c>
      <c r="AA60" s="10">
        <v>2324.7883323084384</v>
      </c>
      <c r="AB60" s="10">
        <v>4456.0130187447103</v>
      </c>
      <c r="AC60" s="10">
        <v>987.198802915329</v>
      </c>
      <c r="AD60" s="10">
        <v>48.787078104722852</v>
      </c>
      <c r="AE60" s="10">
        <v>2590.3611524592193</v>
      </c>
      <c r="AF60" s="10">
        <v>9.2935330153701834</v>
      </c>
      <c r="AG60" s="10">
        <v>1237.2472113248596</v>
      </c>
      <c r="AH60" s="10">
        <v>100.1698409670451</v>
      </c>
      <c r="AI60" s="10">
        <v>6857.9724437320256</v>
      </c>
      <c r="AJ60" s="10">
        <v>1143.5267310617708</v>
      </c>
      <c r="AK60" s="10">
        <v>1407.791178118634</v>
      </c>
      <c r="AL60" s="10">
        <v>602.47585239802652</v>
      </c>
      <c r="AM60" s="10">
        <v>16685.222255347173</v>
      </c>
      <c r="AN60" s="10">
        <v>114383.23882956603</v>
      </c>
      <c r="AO60" s="10">
        <v>13920.787704543058</v>
      </c>
      <c r="AP60" s="10">
        <v>206.79371312117954</v>
      </c>
      <c r="AQ60" s="10">
        <v>85685.553026234411</v>
      </c>
      <c r="AR60" s="10">
        <v>17770.792802755244</v>
      </c>
      <c r="AS60" s="10">
        <v>2785.9551132861407</v>
      </c>
      <c r="AT60" s="10">
        <v>146870.56035484318</v>
      </c>
      <c r="AU60" s="10">
        <v>6096.8214911432015</v>
      </c>
      <c r="AV60" s="10">
        <v>356.60591877817802</v>
      </c>
      <c r="AW60" s="10">
        <v>31157.144823884024</v>
      </c>
      <c r="AX60" s="10">
        <v>20077.924499299384</v>
      </c>
      <c r="AY60" s="10">
        <v>6831.38960788646</v>
      </c>
      <c r="AZ60" s="10">
        <v>521.13331794380372</v>
      </c>
      <c r="BA60" s="10">
        <v>11291.204742782638</v>
      </c>
      <c r="BB60" s="10">
        <v>4760.4948333290613</v>
      </c>
      <c r="BC60" s="10">
        <v>45004.402558637332</v>
      </c>
      <c r="BD60" s="10">
        <v>26729.173983024575</v>
      </c>
      <c r="BE60" s="10">
        <v>1599298.291171422</v>
      </c>
      <c r="BF60" s="10">
        <v>1540912.7843172252</v>
      </c>
      <c r="BG60" s="10">
        <v>8675861.0197661035</v>
      </c>
      <c r="BH60" s="10">
        <v>615946.5411359116</v>
      </c>
      <c r="BI60" s="10">
        <v>130640.1843243913</v>
      </c>
      <c r="BJ60" s="10">
        <v>147501.59209357228</v>
      </c>
      <c r="BK60" s="10">
        <v>1035.4872106761677</v>
      </c>
      <c r="BL60" s="10">
        <v>89276.154336736858</v>
      </c>
      <c r="BM60" s="10">
        <v>132146.44774977691</v>
      </c>
      <c r="BN60" s="10">
        <v>560.74300046471808</v>
      </c>
      <c r="BO60" s="10">
        <v>70615.170967874001</v>
      </c>
      <c r="BP60" s="10">
        <v>49274.623133932473</v>
      </c>
      <c r="BQ60" s="10">
        <v>646380.7902383164</v>
      </c>
      <c r="BR60" s="10">
        <v>3271.3384582991057</v>
      </c>
      <c r="BS60" s="10">
        <v>927.00080681098677</v>
      </c>
      <c r="BT60" s="10">
        <v>34815.209345509022</v>
      </c>
      <c r="BU60" s="10">
        <v>10624.020118500166</v>
      </c>
      <c r="BV60" s="10">
        <v>65.430383895746715</v>
      </c>
      <c r="BW60" s="10">
        <v>99746.199664739543</v>
      </c>
      <c r="BX60" s="10">
        <v>9674.2723781542827</v>
      </c>
      <c r="BY60" s="10">
        <v>11.753996119344151</v>
      </c>
      <c r="BZ60" s="10">
        <v>154.39027768805212</v>
      </c>
      <c r="CA60" s="10">
        <v>197952.9541060144</v>
      </c>
      <c r="CB60" s="10">
        <v>19688.422759453417</v>
      </c>
      <c r="CC60" s="10">
        <v>2939.2580913870952</v>
      </c>
      <c r="CD60" s="10">
        <v>4723.425386313349</v>
      </c>
      <c r="CE60" s="10">
        <v>22946.578375740806</v>
      </c>
      <c r="CF60" s="10">
        <v>3036.1842613634199</v>
      </c>
      <c r="CG60" s="10">
        <v>6660.1369996766443</v>
      </c>
      <c r="CH60" s="10">
        <v>3508.6105713125012</v>
      </c>
      <c r="CI60" s="10">
        <v>91077.903893081719</v>
      </c>
      <c r="CJ60" s="10">
        <v>205268.90359409264</v>
      </c>
      <c r="CK60" s="10">
        <v>49482.426465950739</v>
      </c>
      <c r="CL60" s="10">
        <v>17084.43211566595</v>
      </c>
      <c r="CM60" s="10">
        <v>67377.122350334961</v>
      </c>
      <c r="CN60" s="10">
        <v>18666.963228540386</v>
      </c>
      <c r="CO60" s="10">
        <v>16.373196937907579</v>
      </c>
      <c r="CP60" s="10">
        <v>490.80950049453418</v>
      </c>
      <c r="CQ60" s="10">
        <v>100420.87613456996</v>
      </c>
      <c r="CR60" s="10">
        <v>1709.7129322184896</v>
      </c>
      <c r="CS60" s="10">
        <v>86284.817911775259</v>
      </c>
      <c r="CT60" s="10">
        <v>86459.39277632194</v>
      </c>
      <c r="CU60" s="10">
        <v>8223.8922404235</v>
      </c>
      <c r="CV60" s="10">
        <v>2267.0339690731312</v>
      </c>
      <c r="CW60" s="10">
        <v>17473.928923575608</v>
      </c>
      <c r="CX60" s="10">
        <v>2004.6784719730301</v>
      </c>
      <c r="CY60" s="10">
        <v>3190.3652425492746</v>
      </c>
      <c r="CZ60" s="10">
        <v>67031176.686278529</v>
      </c>
      <c r="DA60" s="10">
        <v>15466636.902670721</v>
      </c>
      <c r="DB60" s="10">
        <v>3225621.0794235808</v>
      </c>
      <c r="DC60" s="10">
        <v>7759094.4901685594</v>
      </c>
      <c r="DD60" s="10">
        <v>4635.6082284790709</v>
      </c>
      <c r="DE60" s="10">
        <v>57113.641309126288</v>
      </c>
      <c r="DF60" s="10">
        <v>6926.6342846402777</v>
      </c>
      <c r="DG60" s="10">
        <v>19.156045391952969</v>
      </c>
      <c r="DH60" s="10">
        <v>633.58158482986801</v>
      </c>
      <c r="DI60" s="10">
        <v>226.88722074382508</v>
      </c>
      <c r="DJ60" s="10">
        <v>1162.157329387964</v>
      </c>
      <c r="DK60" s="10">
        <v>0</v>
      </c>
      <c r="DL60" s="10">
        <v>82035.542661917512</v>
      </c>
      <c r="DM60" s="10">
        <v>3827.600240787951</v>
      </c>
      <c r="DN60" s="10">
        <v>786.32590109735668</v>
      </c>
      <c r="DO60" s="10">
        <v>4649.9829990312046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99136.972544222692</v>
      </c>
      <c r="EA60" s="10">
        <v>3082.3876486420108</v>
      </c>
      <c r="EB60" s="10">
        <v>5569.2475703764876</v>
      </c>
      <c r="EC60" s="10">
        <v>0</v>
      </c>
      <c r="ED60" s="10">
        <v>0</v>
      </c>
      <c r="EE60" s="10">
        <v>87.974344985424267</v>
      </c>
      <c r="EF60" s="10">
        <v>25300.75373474041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f t="shared" si="9"/>
        <v>109924313.59753805</v>
      </c>
      <c r="EP60" s="10">
        <v>307695.41406162101</v>
      </c>
      <c r="EQ60" s="10">
        <v>284732.04393118381</v>
      </c>
      <c r="ER60" s="10">
        <v>0</v>
      </c>
      <c r="ES60" s="10">
        <f t="shared" si="10"/>
        <v>592427.45799280482</v>
      </c>
      <c r="ET60" s="10">
        <v>0</v>
      </c>
      <c r="EU60" s="10">
        <v>-1589658.5697435599</v>
      </c>
      <c r="EV60" s="10">
        <f t="shared" si="11"/>
        <v>-1589658.5697435599</v>
      </c>
      <c r="EW60" s="10">
        <v>7284857.3152367231</v>
      </c>
      <c r="EX60" s="11">
        <f t="shared" si="12"/>
        <v>6287626.2034859676</v>
      </c>
      <c r="EY60" s="10">
        <v>182263.03765625</v>
      </c>
      <c r="EZ60" s="10">
        <f t="shared" si="13"/>
        <v>115301140.84679431</v>
      </c>
      <c r="FA60" s="12">
        <v>-728535.91657346487</v>
      </c>
      <c r="FD60" s="10">
        <v>5377.9732410048973</v>
      </c>
      <c r="FE60" s="10">
        <v>586.96241895259573</v>
      </c>
    </row>
    <row r="61" spans="1:161" s="13" customFormat="1" ht="14.15" customHeight="1" x14ac:dyDescent="0.25">
      <c r="A61" s="23"/>
      <c r="B61" s="8" t="s">
        <v>63</v>
      </c>
      <c r="C61" s="9" t="s">
        <v>214</v>
      </c>
      <c r="D61" s="10">
        <f t="shared" si="4"/>
        <v>1919.0994684599532</v>
      </c>
      <c r="E61" s="10">
        <f t="shared" si="14"/>
        <v>29.21168810807017</v>
      </c>
      <c r="F61" s="10">
        <v>9307.5030328674275</v>
      </c>
      <c r="G61" s="10">
        <v>384.57965973315373</v>
      </c>
      <c r="H61" s="10">
        <v>13650.461097187555</v>
      </c>
      <c r="I61" s="10">
        <v>15142.769717766156</v>
      </c>
      <c r="J61" s="10">
        <v>73627.479858602208</v>
      </c>
      <c r="K61" s="10">
        <v>22403.947762000029</v>
      </c>
      <c r="L61" s="10">
        <v>2843.2911494730461</v>
      </c>
      <c r="M61" s="10">
        <v>6910.1644470518486</v>
      </c>
      <c r="N61" s="10">
        <v>189.29969035442923</v>
      </c>
      <c r="O61" s="10">
        <v>1886.517241313423</v>
      </c>
      <c r="P61" s="10">
        <v>19747.184953790693</v>
      </c>
      <c r="Q61" s="10">
        <v>16396.704748863078</v>
      </c>
      <c r="R61" s="10">
        <f t="shared" si="6"/>
        <v>10943.516561656143</v>
      </c>
      <c r="S61" s="10">
        <f t="shared" si="15"/>
        <v>847.73219915773336</v>
      </c>
      <c r="T61" s="10">
        <v>917.45745453934819</v>
      </c>
      <c r="U61" s="10">
        <v>19080.645912320804</v>
      </c>
      <c r="V61" s="10">
        <v>15677.128761757429</v>
      </c>
      <c r="W61" s="10">
        <v>25590.822159044277</v>
      </c>
      <c r="X61" s="10">
        <v>52170.185958485723</v>
      </c>
      <c r="Y61" s="10">
        <v>85668.375663111932</v>
      </c>
      <c r="Z61" s="10">
        <v>138713.11896126249</v>
      </c>
      <c r="AA61" s="10">
        <v>326005.65791146242</v>
      </c>
      <c r="AB61" s="10">
        <v>1928357.810200444</v>
      </c>
      <c r="AC61" s="10">
        <v>1041810.5802266194</v>
      </c>
      <c r="AD61" s="10">
        <v>574.52185996169271</v>
      </c>
      <c r="AE61" s="10">
        <v>8198.4788540905483</v>
      </c>
      <c r="AF61" s="10">
        <v>66.15113786293017</v>
      </c>
      <c r="AG61" s="10">
        <v>88.979890543385707</v>
      </c>
      <c r="AH61" s="10">
        <v>449.32878942257037</v>
      </c>
      <c r="AI61" s="10">
        <v>42355.594538957776</v>
      </c>
      <c r="AJ61" s="10">
        <v>13829.473666758831</v>
      </c>
      <c r="AK61" s="10">
        <v>15056.616074429627</v>
      </c>
      <c r="AL61" s="10">
        <v>340.35835136280548</v>
      </c>
      <c r="AM61" s="10">
        <v>34358.734247382177</v>
      </c>
      <c r="AN61" s="10">
        <v>826101.65821416047</v>
      </c>
      <c r="AO61" s="10">
        <v>3583.3280500868118</v>
      </c>
      <c r="AP61" s="10">
        <v>13071.054160858708</v>
      </c>
      <c r="AQ61" s="10">
        <v>327826.57591935893</v>
      </c>
      <c r="AR61" s="10">
        <v>24258.582968382711</v>
      </c>
      <c r="AS61" s="10">
        <v>413.89380607122922</v>
      </c>
      <c r="AT61" s="10">
        <v>68652.905903565304</v>
      </c>
      <c r="AU61" s="10">
        <v>24860.554748981256</v>
      </c>
      <c r="AV61" s="10">
        <v>36086.69188057373</v>
      </c>
      <c r="AW61" s="10">
        <v>23504.590107715791</v>
      </c>
      <c r="AX61" s="10">
        <v>347339.17370831629</v>
      </c>
      <c r="AY61" s="10">
        <v>171873.8030381701</v>
      </c>
      <c r="AZ61" s="10">
        <v>40450.869727511781</v>
      </c>
      <c r="BA61" s="10">
        <v>1968707.6080125512</v>
      </c>
      <c r="BB61" s="10">
        <v>29711.830706412762</v>
      </c>
      <c r="BC61" s="10">
        <v>21918.088423549252</v>
      </c>
      <c r="BD61" s="10">
        <v>512469.78456137463</v>
      </c>
      <c r="BE61" s="10">
        <v>273404.54901734926</v>
      </c>
      <c r="BF61" s="10">
        <v>440708.64780052326</v>
      </c>
      <c r="BG61" s="10">
        <v>695318.05953851482</v>
      </c>
      <c r="BH61" s="10">
        <v>8075935.2488621091</v>
      </c>
      <c r="BI61" s="10">
        <v>179534.65283502586</v>
      </c>
      <c r="BJ61" s="10">
        <v>176106.78662844887</v>
      </c>
      <c r="BK61" s="10">
        <v>572857.02465611789</v>
      </c>
      <c r="BL61" s="10">
        <v>2930.087052613299</v>
      </c>
      <c r="BM61" s="10">
        <v>24934.696733266595</v>
      </c>
      <c r="BN61" s="10">
        <v>1291.6489968196533</v>
      </c>
      <c r="BO61" s="10">
        <v>4738.8767118797487</v>
      </c>
      <c r="BP61" s="10">
        <v>52130.847147666536</v>
      </c>
      <c r="BQ61" s="10">
        <v>1596009.441406429</v>
      </c>
      <c r="BR61" s="10">
        <v>13378.843753863677</v>
      </c>
      <c r="BS61" s="10">
        <v>71539.3188485133</v>
      </c>
      <c r="BT61" s="10">
        <v>39137.251791325732</v>
      </c>
      <c r="BU61" s="10">
        <v>62188.31929354863</v>
      </c>
      <c r="BV61" s="10">
        <v>916910.48011283192</v>
      </c>
      <c r="BW61" s="10">
        <v>589692.4152904019</v>
      </c>
      <c r="BX61" s="10">
        <v>31910.722281798066</v>
      </c>
      <c r="BY61" s="10">
        <v>10224.215942124671</v>
      </c>
      <c r="BZ61" s="10">
        <v>32658.614435206673</v>
      </c>
      <c r="CA61" s="10">
        <v>281763.68356717913</v>
      </c>
      <c r="CB61" s="10">
        <v>1620337.7355125323</v>
      </c>
      <c r="CC61" s="10">
        <v>1412096.531679705</v>
      </c>
      <c r="CD61" s="10">
        <v>99449.217645615296</v>
      </c>
      <c r="CE61" s="10">
        <v>55961.262722827341</v>
      </c>
      <c r="CF61" s="10">
        <v>305909.5624157096</v>
      </c>
      <c r="CG61" s="10">
        <v>121430.34029510403</v>
      </c>
      <c r="CH61" s="10">
        <v>829219.67581432022</v>
      </c>
      <c r="CI61" s="10">
        <v>5302990.3883198258</v>
      </c>
      <c r="CJ61" s="10">
        <v>168552.54800617817</v>
      </c>
      <c r="CK61" s="10">
        <v>1116158.4002320578</v>
      </c>
      <c r="CL61" s="10">
        <v>2422582.7349342275</v>
      </c>
      <c r="CM61" s="10">
        <v>600573.25061738642</v>
      </c>
      <c r="CN61" s="10">
        <v>690637.3168527555</v>
      </c>
      <c r="CO61" s="10">
        <v>12882.664598249636</v>
      </c>
      <c r="CP61" s="10">
        <v>319531.81266798649</v>
      </c>
      <c r="CQ61" s="10">
        <v>2951892.0848251772</v>
      </c>
      <c r="CR61" s="10">
        <v>272106.04911490285</v>
      </c>
      <c r="CS61" s="10">
        <v>1411124.1205044095</v>
      </c>
      <c r="CT61" s="10">
        <v>214327.32949966882</v>
      </c>
      <c r="CU61" s="10">
        <v>65358.104888027643</v>
      </c>
      <c r="CV61" s="10">
        <v>22690.34869551452</v>
      </c>
      <c r="CW61" s="10">
        <v>13729.045290425751</v>
      </c>
      <c r="CX61" s="10">
        <v>134.67222232010118</v>
      </c>
      <c r="CY61" s="10">
        <v>1757.2702241625739</v>
      </c>
      <c r="CZ61" s="10">
        <v>10764078.429736733</v>
      </c>
      <c r="DA61" s="10">
        <v>51683.448521640508</v>
      </c>
      <c r="DB61" s="10">
        <v>62137.22515722418</v>
      </c>
      <c r="DC61" s="10">
        <v>1058090.6032835615</v>
      </c>
      <c r="DD61" s="10">
        <v>4172.1362457289279</v>
      </c>
      <c r="DE61" s="10">
        <v>6569.1167232017915</v>
      </c>
      <c r="DF61" s="10">
        <v>3885.3576304077369</v>
      </c>
      <c r="DG61" s="10">
        <v>1110.9095158398181</v>
      </c>
      <c r="DH61" s="10">
        <v>1.557002275465269</v>
      </c>
      <c r="DI61" s="10">
        <v>0</v>
      </c>
      <c r="DJ61" s="10">
        <v>0</v>
      </c>
      <c r="DK61" s="10">
        <v>186844.86894977058</v>
      </c>
      <c r="DL61" s="10">
        <v>9512.9942518369207</v>
      </c>
      <c r="DM61" s="10">
        <v>13799.519717513156</v>
      </c>
      <c r="DN61" s="10">
        <v>9004.0080899850727</v>
      </c>
      <c r="DO61" s="10">
        <v>10.806313529729406</v>
      </c>
      <c r="DP61" s="10">
        <v>25.877688523078149</v>
      </c>
      <c r="DQ61" s="10">
        <v>0</v>
      </c>
      <c r="DR61" s="10">
        <v>0</v>
      </c>
      <c r="DS61" s="10">
        <v>0</v>
      </c>
      <c r="DT61" s="10">
        <v>21426.14684652488</v>
      </c>
      <c r="DU61" s="10">
        <v>0</v>
      </c>
      <c r="DV61" s="10">
        <v>65.887282265496452</v>
      </c>
      <c r="DW61" s="10">
        <v>31503.364031965109</v>
      </c>
      <c r="DX61" s="10">
        <v>5534.2258515796202</v>
      </c>
      <c r="DY61" s="10">
        <v>1563.7081293494848</v>
      </c>
      <c r="DZ61" s="10">
        <v>0</v>
      </c>
      <c r="EA61" s="10">
        <v>4473.7693358834258</v>
      </c>
      <c r="EB61" s="10">
        <v>2533.7825667384996</v>
      </c>
      <c r="EC61" s="10">
        <v>340.88588146155695</v>
      </c>
      <c r="ED61" s="10">
        <v>29727.860191121799</v>
      </c>
      <c r="EE61" s="10">
        <v>314455.54418899753</v>
      </c>
      <c r="EF61" s="10">
        <v>50665.940229887885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f t="shared" si="9"/>
        <v>55196325.351480037</v>
      </c>
      <c r="EP61" s="10">
        <v>222227.43922609393</v>
      </c>
      <c r="EQ61" s="10">
        <v>1918753.1305115768</v>
      </c>
      <c r="ER61" s="10">
        <v>0</v>
      </c>
      <c r="ES61" s="10">
        <f t="shared" si="10"/>
        <v>2140980.5697376709</v>
      </c>
      <c r="ET61" s="10">
        <v>0</v>
      </c>
      <c r="EU61" s="10">
        <v>323977.55198164325</v>
      </c>
      <c r="EV61" s="10">
        <f t="shared" si="11"/>
        <v>323977.55198164325</v>
      </c>
      <c r="EW61" s="10">
        <v>9802578.7250362523</v>
      </c>
      <c r="EX61" s="11">
        <f t="shared" si="12"/>
        <v>12267536.846755566</v>
      </c>
      <c r="EY61" s="10">
        <v>4306362.6458220324</v>
      </c>
      <c r="EZ61" s="10">
        <f t="shared" si="13"/>
        <v>63102747.824064344</v>
      </c>
      <c r="FA61" s="12">
        <v>-54751.728349223733</v>
      </c>
      <c r="FD61" s="10">
        <v>1948.3111565680233</v>
      </c>
      <c r="FE61" s="10">
        <v>11791.248760813876</v>
      </c>
    </row>
    <row r="62" spans="1:161" s="13" customFormat="1" ht="14.15" customHeight="1" x14ac:dyDescent="0.25">
      <c r="A62" s="23"/>
      <c r="B62" s="8" t="s">
        <v>64</v>
      </c>
      <c r="C62" s="9" t="s">
        <v>215</v>
      </c>
      <c r="D62" s="10">
        <f t="shared" si="4"/>
        <v>4171.5769871055491</v>
      </c>
      <c r="E62" s="10">
        <f t="shared" si="14"/>
        <v>63.49791027972099</v>
      </c>
      <c r="F62" s="10">
        <v>3721.0870848465393</v>
      </c>
      <c r="G62" s="10">
        <v>544.42623159720529</v>
      </c>
      <c r="H62" s="10">
        <v>24808.926999013813</v>
      </c>
      <c r="I62" s="10">
        <v>3339.7566429087692</v>
      </c>
      <c r="J62" s="10">
        <v>438.32282367166215</v>
      </c>
      <c r="K62" s="10">
        <v>33.763930267974608</v>
      </c>
      <c r="L62" s="10">
        <v>475.21548649535407</v>
      </c>
      <c r="M62" s="10">
        <v>10303.994672903802</v>
      </c>
      <c r="N62" s="10">
        <v>8575.4934442594749</v>
      </c>
      <c r="O62" s="10">
        <v>5847.7027769132783</v>
      </c>
      <c r="P62" s="10">
        <v>391.64785728222853</v>
      </c>
      <c r="Q62" s="10">
        <v>306.92875178650525</v>
      </c>
      <c r="R62" s="10">
        <f t="shared" si="6"/>
        <v>1207.5678268224881</v>
      </c>
      <c r="S62" s="10">
        <f t="shared" si="15"/>
        <v>93.54343493673403</v>
      </c>
      <c r="T62" s="10">
        <v>15.716219640054369</v>
      </c>
      <c r="U62" s="10">
        <v>979.28431470777048</v>
      </c>
      <c r="V62" s="10">
        <v>363.89398729465637</v>
      </c>
      <c r="W62" s="10">
        <v>19165.704343871777</v>
      </c>
      <c r="X62" s="10">
        <v>34.217587974924733</v>
      </c>
      <c r="Y62" s="10">
        <v>58.824108749110749</v>
      </c>
      <c r="Z62" s="10">
        <v>146.77966144317554</v>
      </c>
      <c r="AA62" s="10">
        <v>134.62637976741951</v>
      </c>
      <c r="AB62" s="10">
        <v>92731.437931804889</v>
      </c>
      <c r="AC62" s="10">
        <v>57458.031353438753</v>
      </c>
      <c r="AD62" s="10">
        <v>5.3402080448541351</v>
      </c>
      <c r="AE62" s="10">
        <v>6401.4058037627101</v>
      </c>
      <c r="AF62" s="10">
        <v>183.41840447978925</v>
      </c>
      <c r="AG62" s="10">
        <v>6.1382833838647572</v>
      </c>
      <c r="AH62" s="10">
        <v>5.1929627380091556</v>
      </c>
      <c r="AI62" s="10">
        <v>0.84529042078564787</v>
      </c>
      <c r="AJ62" s="10">
        <v>239.43283568060275</v>
      </c>
      <c r="AK62" s="10">
        <v>2.2622907404558364E-2</v>
      </c>
      <c r="AL62" s="10">
        <v>0</v>
      </c>
      <c r="AM62" s="10">
        <v>120.04611400490067</v>
      </c>
      <c r="AN62" s="10">
        <v>1743.2755776742788</v>
      </c>
      <c r="AO62" s="10">
        <v>2016.3115443556298</v>
      </c>
      <c r="AP62" s="10">
        <v>0.2462355101469503</v>
      </c>
      <c r="AQ62" s="10">
        <v>37800.651670818537</v>
      </c>
      <c r="AR62" s="10">
        <v>894.50081757113276</v>
      </c>
      <c r="AS62" s="10">
        <v>44.591119168826793</v>
      </c>
      <c r="AT62" s="10">
        <v>1315.5727465781217</v>
      </c>
      <c r="AU62" s="10">
        <v>4640.1399122091807</v>
      </c>
      <c r="AV62" s="10">
        <v>59.747457060344189</v>
      </c>
      <c r="AW62" s="10">
        <v>108.21039609130936</v>
      </c>
      <c r="AX62" s="10">
        <v>4953.3469855037492</v>
      </c>
      <c r="AY62" s="10">
        <v>11091.024975926646</v>
      </c>
      <c r="AZ62" s="10">
        <v>98497.459324122479</v>
      </c>
      <c r="BA62" s="10">
        <v>17375.067219034121</v>
      </c>
      <c r="BB62" s="10">
        <v>789.13152045277423</v>
      </c>
      <c r="BC62" s="10">
        <v>332.28131789037411</v>
      </c>
      <c r="BD62" s="10">
        <v>518.80875558439971</v>
      </c>
      <c r="BE62" s="10">
        <v>5108.5799551085811</v>
      </c>
      <c r="BF62" s="10">
        <v>654.97645884403937</v>
      </c>
      <c r="BG62" s="10">
        <v>309739.76474540925</v>
      </c>
      <c r="BH62" s="10">
        <v>27914.572124801551</v>
      </c>
      <c r="BI62" s="10">
        <v>606407.9600813085</v>
      </c>
      <c r="BJ62" s="10">
        <v>1496.6145407687316</v>
      </c>
      <c r="BK62" s="10">
        <v>400.55641478702489</v>
      </c>
      <c r="BL62" s="10">
        <v>2541.883163840148</v>
      </c>
      <c r="BM62" s="10">
        <v>4410.104387510255</v>
      </c>
      <c r="BN62" s="10">
        <v>31.945251172652739</v>
      </c>
      <c r="BO62" s="10">
        <v>9859.306189578072</v>
      </c>
      <c r="BP62" s="10">
        <v>113.61304470108487</v>
      </c>
      <c r="BQ62" s="10">
        <v>70594.145940410541</v>
      </c>
      <c r="BR62" s="10">
        <v>171.26225637734686</v>
      </c>
      <c r="BS62" s="10">
        <v>559.18281937921302</v>
      </c>
      <c r="BT62" s="10">
        <v>1132.5072358172235</v>
      </c>
      <c r="BU62" s="10">
        <v>16412.832033280334</v>
      </c>
      <c r="BV62" s="10">
        <v>37.860144318448832</v>
      </c>
      <c r="BW62" s="10">
        <v>68771.871209048099</v>
      </c>
      <c r="BX62" s="10">
        <v>18981.576996343942</v>
      </c>
      <c r="BY62" s="10">
        <v>81.780510054823552</v>
      </c>
      <c r="BZ62" s="10">
        <v>25.833623717997309</v>
      </c>
      <c r="CA62" s="10">
        <v>57822.827684166296</v>
      </c>
      <c r="CB62" s="10">
        <v>0</v>
      </c>
      <c r="CC62" s="10">
        <v>2406583.9718028791</v>
      </c>
      <c r="CD62" s="10">
        <v>890.13092930502285</v>
      </c>
      <c r="CE62" s="10">
        <v>9791.6633497100556</v>
      </c>
      <c r="CF62" s="10">
        <v>20047.572086204436</v>
      </c>
      <c r="CG62" s="10">
        <v>2009.0717247111861</v>
      </c>
      <c r="CH62" s="10">
        <v>204045.13195322605</v>
      </c>
      <c r="CI62" s="10">
        <v>87670.352667859523</v>
      </c>
      <c r="CJ62" s="10">
        <v>893.09604170592183</v>
      </c>
      <c r="CK62" s="10">
        <v>98408.077075995127</v>
      </c>
      <c r="CL62" s="10">
        <v>14262.475492522939</v>
      </c>
      <c r="CM62" s="10">
        <v>900.04332302432567</v>
      </c>
      <c r="CN62" s="10">
        <v>26537.534444798188</v>
      </c>
      <c r="CO62" s="10">
        <v>30.84302677848197</v>
      </c>
      <c r="CP62" s="10">
        <v>10.299359970075812</v>
      </c>
      <c r="CQ62" s="10">
        <v>903210.02605964046</v>
      </c>
      <c r="CR62" s="10">
        <v>5.970181560378589</v>
      </c>
      <c r="CS62" s="10">
        <v>17226.773053342498</v>
      </c>
      <c r="CT62" s="10">
        <v>477.40637917192061</v>
      </c>
      <c r="CU62" s="10">
        <v>0</v>
      </c>
      <c r="CV62" s="10">
        <v>1072.9551855616485</v>
      </c>
      <c r="CW62" s="10">
        <v>34418.333899852027</v>
      </c>
      <c r="CX62" s="10">
        <v>69.394648583131712</v>
      </c>
      <c r="CY62" s="10">
        <v>25.277073420430135</v>
      </c>
      <c r="CZ62" s="10">
        <v>7672494.39339869</v>
      </c>
      <c r="DA62" s="10">
        <v>11976.245098566611</v>
      </c>
      <c r="DB62" s="10">
        <v>238041.08516623834</v>
      </c>
      <c r="DC62" s="10">
        <v>2596516.5725807128</v>
      </c>
      <c r="DD62" s="10">
        <v>16076.53993163316</v>
      </c>
      <c r="DE62" s="10">
        <v>1015.144719339173</v>
      </c>
      <c r="DF62" s="10">
        <v>138.27471939099874</v>
      </c>
      <c r="DG62" s="10">
        <v>209.73909146486514</v>
      </c>
      <c r="DH62" s="10">
        <v>1380.8092032352201</v>
      </c>
      <c r="DI62" s="10">
        <v>286.49707451310849</v>
      </c>
      <c r="DJ62" s="10">
        <v>11713.365079986736</v>
      </c>
      <c r="DK62" s="10">
        <v>54974.432518746224</v>
      </c>
      <c r="DL62" s="10">
        <v>39690.401672651555</v>
      </c>
      <c r="DM62" s="10">
        <v>33562.836354067462</v>
      </c>
      <c r="DN62" s="10">
        <v>35399.090660275622</v>
      </c>
      <c r="DO62" s="10">
        <v>49300.671658673054</v>
      </c>
      <c r="DP62" s="10">
        <v>18608.720763918242</v>
      </c>
      <c r="DQ62" s="10">
        <v>24366.137283587876</v>
      </c>
      <c r="DR62" s="10">
        <v>96.091517020906878</v>
      </c>
      <c r="DS62" s="10">
        <v>19099.610869265984</v>
      </c>
      <c r="DT62" s="10">
        <v>43.979462908140242</v>
      </c>
      <c r="DU62" s="10">
        <v>824.59271478419237</v>
      </c>
      <c r="DV62" s="10">
        <v>56826.158313833505</v>
      </c>
      <c r="DW62" s="10">
        <v>13965.806782008991</v>
      </c>
      <c r="DX62" s="10">
        <v>12987.052773314655</v>
      </c>
      <c r="DY62" s="10">
        <v>7746.251458277703</v>
      </c>
      <c r="DZ62" s="10">
        <v>4514.7341183242206</v>
      </c>
      <c r="EA62" s="10">
        <v>2872.1108423516348</v>
      </c>
      <c r="EB62" s="10">
        <v>325.80714665226355</v>
      </c>
      <c r="EC62" s="10">
        <v>143.17283180119784</v>
      </c>
      <c r="ED62" s="10">
        <v>24567.84569988677</v>
      </c>
      <c r="EE62" s="10">
        <v>334.75263911953283</v>
      </c>
      <c r="EF62" s="10">
        <v>25615.531201246024</v>
      </c>
      <c r="EG62" s="10">
        <v>227.36060132174867</v>
      </c>
      <c r="EH62" s="10">
        <v>0</v>
      </c>
      <c r="EI62" s="10">
        <v>7624.4970481474447</v>
      </c>
      <c r="EJ62" s="10">
        <v>5913.003809965865</v>
      </c>
      <c r="EK62" s="10">
        <v>53.594385294850653</v>
      </c>
      <c r="EL62" s="10">
        <v>9587.7560184071226</v>
      </c>
      <c r="EM62" s="10">
        <v>150.84177026236682</v>
      </c>
      <c r="EN62" s="10">
        <v>55851.278334218216</v>
      </c>
      <c r="EO62" s="10">
        <f t="shared" si="9"/>
        <v>16511534.922735427</v>
      </c>
      <c r="EP62" s="10">
        <v>618841.02963023528</v>
      </c>
      <c r="EQ62" s="10">
        <v>788282.32753737422</v>
      </c>
      <c r="ER62" s="10">
        <v>0</v>
      </c>
      <c r="ES62" s="10">
        <f t="shared" si="10"/>
        <v>1407123.3571676095</v>
      </c>
      <c r="ET62" s="10">
        <v>0</v>
      </c>
      <c r="EU62" s="10">
        <v>125310.63515399781</v>
      </c>
      <c r="EV62" s="10">
        <f t="shared" si="11"/>
        <v>125310.63515399781</v>
      </c>
      <c r="EW62" s="10">
        <v>4970236.3775648354</v>
      </c>
      <c r="EX62" s="11">
        <f t="shared" si="12"/>
        <v>6502670.369886443</v>
      </c>
      <c r="EY62" s="10">
        <v>311949.7501375</v>
      </c>
      <c r="EZ62" s="10">
        <f t="shared" si="13"/>
        <v>22697592.457989071</v>
      </c>
      <c r="FA62" s="12">
        <v>-4663.0844952985644</v>
      </c>
      <c r="FD62" s="10">
        <v>4235.0748973852697</v>
      </c>
      <c r="FE62" s="10">
        <v>1301.1112617592221</v>
      </c>
    </row>
    <row r="63" spans="1:161" s="13" customFormat="1" ht="14.15" customHeight="1" x14ac:dyDescent="0.25">
      <c r="A63" s="23"/>
      <c r="B63" s="8" t="s">
        <v>65</v>
      </c>
      <c r="C63" s="9" t="s">
        <v>216</v>
      </c>
      <c r="D63" s="10">
        <f t="shared" si="4"/>
        <v>2726.0037567528634</v>
      </c>
      <c r="E63" s="10">
        <f t="shared" si="14"/>
        <v>41.494030315997627</v>
      </c>
      <c r="F63" s="10">
        <v>13920.72795371354</v>
      </c>
      <c r="G63" s="10">
        <v>252.71250649876427</v>
      </c>
      <c r="H63" s="10">
        <v>1954.879603732172</v>
      </c>
      <c r="I63" s="10">
        <v>3362.766341883826</v>
      </c>
      <c r="J63" s="10">
        <v>7321.1640883668588</v>
      </c>
      <c r="K63" s="10">
        <v>4016.0446486797155</v>
      </c>
      <c r="L63" s="10">
        <v>25943.047606173786</v>
      </c>
      <c r="M63" s="10">
        <v>16118.201913413122</v>
      </c>
      <c r="N63" s="10">
        <v>35036.85496315104</v>
      </c>
      <c r="O63" s="10">
        <v>12400.871304406559</v>
      </c>
      <c r="P63" s="10">
        <v>2393.1282781378654</v>
      </c>
      <c r="Q63" s="10">
        <v>6982.8506772335741</v>
      </c>
      <c r="R63" s="10">
        <f t="shared" si="6"/>
        <v>1540.9865867468357</v>
      </c>
      <c r="S63" s="10">
        <f t="shared" si="15"/>
        <v>119.37149641940762</v>
      </c>
      <c r="T63" s="10">
        <v>96.904697483291827</v>
      </c>
      <c r="U63" s="10">
        <v>9043.5687704988268</v>
      </c>
      <c r="V63" s="10">
        <v>3915.2601704959766</v>
      </c>
      <c r="W63" s="10">
        <v>509.37370924520303</v>
      </c>
      <c r="X63" s="10">
        <v>84.518663411026068</v>
      </c>
      <c r="Y63" s="10">
        <v>0.86627033883786198</v>
      </c>
      <c r="Z63" s="10">
        <v>340.29991522794705</v>
      </c>
      <c r="AA63" s="10">
        <v>12567.946305786209</v>
      </c>
      <c r="AB63" s="10">
        <v>907.29160835097309</v>
      </c>
      <c r="AC63" s="10">
        <v>35.137176082053259</v>
      </c>
      <c r="AD63" s="10">
        <v>4.7037071025934534</v>
      </c>
      <c r="AE63" s="10">
        <v>18.758537001754728</v>
      </c>
      <c r="AF63" s="10">
        <v>27.97366191832754</v>
      </c>
      <c r="AG63" s="10">
        <v>292.6306950931928</v>
      </c>
      <c r="AH63" s="10">
        <v>12976.248524099617</v>
      </c>
      <c r="AI63" s="10">
        <v>2822.2949204520642</v>
      </c>
      <c r="AJ63" s="10">
        <v>5240.4964905585657</v>
      </c>
      <c r="AK63" s="10">
        <v>65153.341258405628</v>
      </c>
      <c r="AL63" s="10">
        <v>4181.4198969467534</v>
      </c>
      <c r="AM63" s="10">
        <v>26353.505754356476</v>
      </c>
      <c r="AN63" s="10">
        <v>672.34924156780335</v>
      </c>
      <c r="AO63" s="10">
        <v>115655.86674281122</v>
      </c>
      <c r="AP63" s="10">
        <v>1510.6137152697847</v>
      </c>
      <c r="AQ63" s="10">
        <v>1631.5394580028137</v>
      </c>
      <c r="AR63" s="10">
        <v>16986.394676696887</v>
      </c>
      <c r="AS63" s="10">
        <v>2629672.4907008591</v>
      </c>
      <c r="AT63" s="10">
        <v>51460.793382578471</v>
      </c>
      <c r="AU63" s="10">
        <v>7518.5604623316976</v>
      </c>
      <c r="AV63" s="10">
        <v>444.8924365278483</v>
      </c>
      <c r="AW63" s="10">
        <v>68622.217279311677</v>
      </c>
      <c r="AX63" s="10">
        <v>7311.6832221470104</v>
      </c>
      <c r="AY63" s="10">
        <v>164030.86836115574</v>
      </c>
      <c r="AZ63" s="10">
        <v>230.67872213911008</v>
      </c>
      <c r="BA63" s="10">
        <v>3692.7458390658849</v>
      </c>
      <c r="BB63" s="10">
        <v>1376.4630180765214</v>
      </c>
      <c r="BC63" s="10">
        <v>11197.485556387795</v>
      </c>
      <c r="BD63" s="10">
        <v>99987.30582805298</v>
      </c>
      <c r="BE63" s="10">
        <v>476914.73222932371</v>
      </c>
      <c r="BF63" s="10">
        <v>41113.79550133452</v>
      </c>
      <c r="BG63" s="10">
        <v>546243.91092923237</v>
      </c>
      <c r="BH63" s="10">
        <v>809320.43366672145</v>
      </c>
      <c r="BI63" s="10">
        <v>224699.06701155429</v>
      </c>
      <c r="BJ63" s="10">
        <v>2629683.8849397236</v>
      </c>
      <c r="BK63" s="10">
        <v>420864.60367697303</v>
      </c>
      <c r="BL63" s="10">
        <v>5800326.725436246</v>
      </c>
      <c r="BM63" s="10">
        <v>4442689.8010048289</v>
      </c>
      <c r="BN63" s="10">
        <v>90973.738969342769</v>
      </c>
      <c r="BO63" s="10">
        <v>367970.72209583194</v>
      </c>
      <c r="BP63" s="10">
        <v>257533.86073878201</v>
      </c>
      <c r="BQ63" s="10">
        <v>167190.56492689747</v>
      </c>
      <c r="BR63" s="10">
        <v>114761.10184017783</v>
      </c>
      <c r="BS63" s="10">
        <v>31904.894873026442</v>
      </c>
      <c r="BT63" s="10">
        <v>2653.4877409175488</v>
      </c>
      <c r="BU63" s="10">
        <v>11039.504477996523</v>
      </c>
      <c r="BV63" s="10">
        <v>31764.487849023604</v>
      </c>
      <c r="BW63" s="10">
        <v>442722.73321367492</v>
      </c>
      <c r="BX63" s="10">
        <v>210582.6361191519</v>
      </c>
      <c r="BY63" s="10">
        <v>54451.193636559023</v>
      </c>
      <c r="BZ63" s="10">
        <v>1482.5933900042228</v>
      </c>
      <c r="CA63" s="10">
        <v>320349.67205646308</v>
      </c>
      <c r="CB63" s="10">
        <v>18752.350135117897</v>
      </c>
      <c r="CC63" s="10">
        <v>607402.01789750252</v>
      </c>
      <c r="CD63" s="10">
        <v>42747.107259618562</v>
      </c>
      <c r="CE63" s="10">
        <v>47188.823685302086</v>
      </c>
      <c r="CF63" s="10">
        <v>5809.7505416390195</v>
      </c>
      <c r="CG63" s="10">
        <v>147186.76846604393</v>
      </c>
      <c r="CH63" s="10">
        <v>209740.58072103272</v>
      </c>
      <c r="CI63" s="10">
        <v>149613.43914399506</v>
      </c>
      <c r="CJ63" s="10">
        <v>17697.633344125981</v>
      </c>
      <c r="CK63" s="10">
        <v>7117.491888677685</v>
      </c>
      <c r="CL63" s="10">
        <v>5879.6555452814991</v>
      </c>
      <c r="CM63" s="10">
        <v>1619.5653454601775</v>
      </c>
      <c r="CN63" s="10">
        <v>146.55315761961518</v>
      </c>
      <c r="CO63" s="10">
        <v>4920.0582513740283</v>
      </c>
      <c r="CP63" s="10">
        <v>52901.668056629322</v>
      </c>
      <c r="CQ63" s="10">
        <v>329151.74358123087</v>
      </c>
      <c r="CR63" s="10">
        <v>1884.1620782987843</v>
      </c>
      <c r="CS63" s="10">
        <v>43113.644846263094</v>
      </c>
      <c r="CT63" s="10">
        <v>50081.532953520167</v>
      </c>
      <c r="CU63" s="10">
        <v>14889.803390164272</v>
      </c>
      <c r="CV63" s="10">
        <v>20563.806600740463</v>
      </c>
      <c r="CW63" s="10">
        <v>59862.876458532206</v>
      </c>
      <c r="CX63" s="10">
        <v>6141.3080017789935</v>
      </c>
      <c r="CY63" s="10">
        <v>32.3840639972208</v>
      </c>
      <c r="CZ63" s="10">
        <v>4632216.5687050344</v>
      </c>
      <c r="DA63" s="10">
        <v>62207.112377028127</v>
      </c>
      <c r="DB63" s="10">
        <v>1961485.646350028</v>
      </c>
      <c r="DC63" s="10">
        <v>1255460.8248468351</v>
      </c>
      <c r="DD63" s="10">
        <v>0</v>
      </c>
      <c r="DE63" s="10">
        <v>6403.2557104596026</v>
      </c>
      <c r="DF63" s="10">
        <v>4170.2998543917365</v>
      </c>
      <c r="DG63" s="10">
        <v>6.1389131616817405</v>
      </c>
      <c r="DH63" s="10">
        <v>49041.641341963616</v>
      </c>
      <c r="DI63" s="10">
        <v>5.7252653653089833</v>
      </c>
      <c r="DJ63" s="10">
        <v>0</v>
      </c>
      <c r="DK63" s="10">
        <v>61675.804804695967</v>
      </c>
      <c r="DL63" s="10">
        <v>28792.071968970838</v>
      </c>
      <c r="DM63" s="10">
        <v>239.31610463197816</v>
      </c>
      <c r="DN63" s="10">
        <v>68.812824574189008</v>
      </c>
      <c r="DO63" s="10">
        <v>0</v>
      </c>
      <c r="DP63" s="10">
        <v>45282.419327540585</v>
      </c>
      <c r="DQ63" s="10">
        <v>6914.5656964577847</v>
      </c>
      <c r="DR63" s="10">
        <v>276.1293625220822</v>
      </c>
      <c r="DS63" s="10">
        <v>117.64335774075735</v>
      </c>
      <c r="DT63" s="10">
        <v>22253.301935509327</v>
      </c>
      <c r="DU63" s="10">
        <v>26697.805849347089</v>
      </c>
      <c r="DV63" s="10">
        <v>55121.3288300399</v>
      </c>
      <c r="DW63" s="10">
        <v>106413.10217969095</v>
      </c>
      <c r="DX63" s="10">
        <v>311293.00400417414</v>
      </c>
      <c r="DY63" s="10">
        <v>7035.2671539867906</v>
      </c>
      <c r="DZ63" s="10">
        <v>1029.8994300200925</v>
      </c>
      <c r="EA63" s="10">
        <v>320.60637464520488</v>
      </c>
      <c r="EB63" s="10">
        <v>23170.055423451242</v>
      </c>
      <c r="EC63" s="10">
        <v>6933.278640585042</v>
      </c>
      <c r="ED63" s="10">
        <v>114409.46709798735</v>
      </c>
      <c r="EE63" s="10">
        <v>83562.592314442474</v>
      </c>
      <c r="EF63" s="10">
        <v>3247.5969727437732</v>
      </c>
      <c r="EG63" s="10">
        <v>31.109109527818042</v>
      </c>
      <c r="EH63" s="10">
        <v>187.67303413386185</v>
      </c>
      <c r="EI63" s="10">
        <v>3259.1640143093146</v>
      </c>
      <c r="EJ63" s="10">
        <v>2402.0589896524266</v>
      </c>
      <c r="EK63" s="10">
        <v>1153.6570858496889</v>
      </c>
      <c r="EL63" s="10">
        <v>238.36867607162458</v>
      </c>
      <c r="EM63" s="10">
        <v>25.811760688884906</v>
      </c>
      <c r="EN63" s="10">
        <v>0</v>
      </c>
      <c r="EO63" s="10">
        <f t="shared" si="9"/>
        <v>31685538.59255746</v>
      </c>
      <c r="EP63" s="10">
        <v>126768.87712813873</v>
      </c>
      <c r="EQ63" s="10">
        <v>377812.49884492083</v>
      </c>
      <c r="ER63" s="10">
        <v>0</v>
      </c>
      <c r="ES63" s="10">
        <f t="shared" si="10"/>
        <v>504581.37597305956</v>
      </c>
      <c r="ET63" s="10">
        <v>0</v>
      </c>
      <c r="EU63" s="10">
        <v>112544.81246702117</v>
      </c>
      <c r="EV63" s="10">
        <f t="shared" si="11"/>
        <v>112544.81246702117</v>
      </c>
      <c r="EW63" s="10">
        <v>1411781.9950807411</v>
      </c>
      <c r="EX63" s="11">
        <f t="shared" si="12"/>
        <v>2028908.1835208219</v>
      </c>
      <c r="EY63" s="10">
        <v>180410.72669374998</v>
      </c>
      <c r="EZ63" s="10">
        <f t="shared" si="13"/>
        <v>33289827.017453104</v>
      </c>
      <c r="FA63" s="12">
        <v>-244209.0319314301</v>
      </c>
      <c r="FD63" s="10">
        <v>2767.4977870688608</v>
      </c>
      <c r="FE63" s="10">
        <v>1660.3580831662432</v>
      </c>
    </row>
    <row r="64" spans="1:161" s="13" customFormat="1" ht="14.15" customHeight="1" x14ac:dyDescent="0.25">
      <c r="A64" s="23"/>
      <c r="B64" s="8" t="s">
        <v>66</v>
      </c>
      <c r="C64" s="9" t="s">
        <v>217</v>
      </c>
      <c r="D64" s="10">
        <f t="shared" si="4"/>
        <v>4971.6524118672269</v>
      </c>
      <c r="E64" s="10">
        <f t="shared" si="14"/>
        <v>75.676306530242172</v>
      </c>
      <c r="F64" s="10">
        <v>15392.140924467167</v>
      </c>
      <c r="G64" s="10">
        <v>535.12389488560575</v>
      </c>
      <c r="H64" s="10">
        <v>5200.8773397624545</v>
      </c>
      <c r="I64" s="10">
        <v>2663.0160013414397</v>
      </c>
      <c r="J64" s="10">
        <v>58160.081122145661</v>
      </c>
      <c r="K64" s="10">
        <v>26641.59936114349</v>
      </c>
      <c r="L64" s="10">
        <v>49616.954663620949</v>
      </c>
      <c r="M64" s="10">
        <v>138453.10550193407</v>
      </c>
      <c r="N64" s="10">
        <v>113853.39011891297</v>
      </c>
      <c r="O64" s="10">
        <v>4620.6378453744792</v>
      </c>
      <c r="P64" s="10">
        <v>530.0750340096215</v>
      </c>
      <c r="Q64" s="10">
        <v>697.32526217935742</v>
      </c>
      <c r="R64" s="10">
        <f t="shared" si="6"/>
        <v>296.3364247536025</v>
      </c>
      <c r="S64" s="10">
        <f t="shared" si="15"/>
        <v>22.955503163134434</v>
      </c>
      <c r="T64" s="10">
        <v>47.950768587326429</v>
      </c>
      <c r="U64" s="10">
        <v>58.479245918304784</v>
      </c>
      <c r="V64" s="10">
        <v>78.451362608618069</v>
      </c>
      <c r="W64" s="10">
        <v>112.74630935329216</v>
      </c>
      <c r="X64" s="10">
        <v>24.272531496624296</v>
      </c>
      <c r="Y64" s="10">
        <v>47.362519904114613</v>
      </c>
      <c r="Z64" s="10">
        <v>280.22927526972069</v>
      </c>
      <c r="AA64" s="10">
        <v>2402.5224635353516</v>
      </c>
      <c r="AB64" s="10">
        <v>106.49569060638021</v>
      </c>
      <c r="AC64" s="10">
        <v>229.00146093559556</v>
      </c>
      <c r="AD64" s="10">
        <v>1022.3762157522502</v>
      </c>
      <c r="AE64" s="10">
        <v>169439.79917855101</v>
      </c>
      <c r="AF64" s="10">
        <v>63.501073000998701</v>
      </c>
      <c r="AG64" s="10">
        <v>24.39801892113848</v>
      </c>
      <c r="AH64" s="10">
        <v>162.13334276876662</v>
      </c>
      <c r="AI64" s="10">
        <v>1648.3550057202406</v>
      </c>
      <c r="AJ64" s="10">
        <v>6999.8456200144619</v>
      </c>
      <c r="AK64" s="10">
        <v>32211.179851401757</v>
      </c>
      <c r="AL64" s="10">
        <v>2997.5033792109543</v>
      </c>
      <c r="AM64" s="10">
        <v>149360.05634594028</v>
      </c>
      <c r="AN64" s="10">
        <v>16868.040853768576</v>
      </c>
      <c r="AO64" s="10">
        <v>2049.0562961662554</v>
      </c>
      <c r="AP64" s="10">
        <v>4528.8474868197618</v>
      </c>
      <c r="AQ64" s="10">
        <v>113189.71468071979</v>
      </c>
      <c r="AR64" s="10">
        <v>8446.6910247512114</v>
      </c>
      <c r="AS64" s="10">
        <v>53.623477955863031</v>
      </c>
      <c r="AT64" s="10">
        <v>600952.68275307433</v>
      </c>
      <c r="AU64" s="10">
        <v>10166.736064342458</v>
      </c>
      <c r="AV64" s="10">
        <v>1403.88736486629</v>
      </c>
      <c r="AW64" s="10">
        <v>167135.57259036947</v>
      </c>
      <c r="AX64" s="10">
        <v>580822.31599228026</v>
      </c>
      <c r="AY64" s="10">
        <v>358212.5116487717</v>
      </c>
      <c r="AZ64" s="10">
        <v>10388.912424362952</v>
      </c>
      <c r="BA64" s="10">
        <v>1187.6878235160705</v>
      </c>
      <c r="BB64" s="10">
        <v>1920.810280780815</v>
      </c>
      <c r="BC64" s="10">
        <v>197830.8726883193</v>
      </c>
      <c r="BD64" s="10">
        <v>628018.64839710668</v>
      </c>
      <c r="BE64" s="10">
        <v>1968058.4439957561</v>
      </c>
      <c r="BF64" s="10">
        <v>991554.51833852357</v>
      </c>
      <c r="BG64" s="10">
        <v>4033845.2146341726</v>
      </c>
      <c r="BH64" s="10">
        <v>1453141.9030723064</v>
      </c>
      <c r="BI64" s="10">
        <v>808287.2809992953</v>
      </c>
      <c r="BJ64" s="10">
        <v>1616446.8494216329</v>
      </c>
      <c r="BK64" s="10">
        <v>6442244.9941657446</v>
      </c>
      <c r="BL64" s="10">
        <v>161661.79198365461</v>
      </c>
      <c r="BM64" s="10">
        <v>540811.03633978474</v>
      </c>
      <c r="BN64" s="10">
        <v>355940.94358202373</v>
      </c>
      <c r="BO64" s="10">
        <v>4169264.010041411</v>
      </c>
      <c r="BP64" s="10">
        <v>275648.36851143633</v>
      </c>
      <c r="BQ64" s="10">
        <v>760308.13001088041</v>
      </c>
      <c r="BR64" s="10">
        <v>42446.877904223184</v>
      </c>
      <c r="BS64" s="10">
        <v>62478.097440894548</v>
      </c>
      <c r="BT64" s="10">
        <v>3341.2287629086927</v>
      </c>
      <c r="BU64" s="10">
        <v>99334.579904864499</v>
      </c>
      <c r="BV64" s="10">
        <v>13623.767849359763</v>
      </c>
      <c r="BW64" s="10">
        <v>591612.43900496373</v>
      </c>
      <c r="BX64" s="10">
        <v>10367.076545755919</v>
      </c>
      <c r="BY64" s="10">
        <v>50393.64622408081</v>
      </c>
      <c r="BZ64" s="10">
        <v>56457.03998787437</v>
      </c>
      <c r="CA64" s="10">
        <v>103518.70811315111</v>
      </c>
      <c r="CB64" s="10">
        <v>27347.131652167485</v>
      </c>
      <c r="CC64" s="10">
        <v>80430.955558598012</v>
      </c>
      <c r="CD64" s="10">
        <v>12688.661060634884</v>
      </c>
      <c r="CE64" s="10">
        <v>43332.34563272728</v>
      </c>
      <c r="CF64" s="10">
        <v>49322.27301550522</v>
      </c>
      <c r="CG64" s="10">
        <v>25498.172838330458</v>
      </c>
      <c r="CH64" s="10">
        <v>142287.06395456786</v>
      </c>
      <c r="CI64" s="10">
        <v>231778.75885361401</v>
      </c>
      <c r="CJ64" s="10">
        <v>1524956.3007359719</v>
      </c>
      <c r="CK64" s="10">
        <v>197740.02662050325</v>
      </c>
      <c r="CL64" s="10">
        <v>54759.59520744477</v>
      </c>
      <c r="CM64" s="10">
        <v>50465.037660747126</v>
      </c>
      <c r="CN64" s="10">
        <v>67759.405130086991</v>
      </c>
      <c r="CO64" s="10">
        <v>777.69985108854223</v>
      </c>
      <c r="CP64" s="10">
        <v>6378.6681519368476</v>
      </c>
      <c r="CQ64" s="10">
        <v>601928.59682513727</v>
      </c>
      <c r="CR64" s="10">
        <v>74192.517939588695</v>
      </c>
      <c r="CS64" s="10">
        <v>55923.806811886483</v>
      </c>
      <c r="CT64" s="10">
        <v>55452.042764066035</v>
      </c>
      <c r="CU64" s="10">
        <v>61.541510403704699</v>
      </c>
      <c r="CV64" s="10">
        <v>754.82780066613975</v>
      </c>
      <c r="CW64" s="10">
        <v>101615.94311842172</v>
      </c>
      <c r="CX64" s="10">
        <v>144.99932699393699</v>
      </c>
      <c r="CY64" s="10">
        <v>29.770338361336464</v>
      </c>
      <c r="CZ64" s="10">
        <v>3840233.3541134964</v>
      </c>
      <c r="DA64" s="10">
        <v>547785.660284871</v>
      </c>
      <c r="DB64" s="10">
        <v>37059.041772627672</v>
      </c>
      <c r="DC64" s="10">
        <v>95786.084095704224</v>
      </c>
      <c r="DD64" s="10">
        <v>3901.1539836263742</v>
      </c>
      <c r="DE64" s="10">
        <v>10781.543216171336</v>
      </c>
      <c r="DF64" s="10">
        <v>103.74958935531916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67511.018522657454</v>
      </c>
      <c r="DM64" s="10">
        <v>0</v>
      </c>
      <c r="DN64" s="10">
        <v>0</v>
      </c>
      <c r="DO64" s="10">
        <v>1721.0572907796629</v>
      </c>
      <c r="DP64" s="10">
        <v>2513.6313120267005</v>
      </c>
      <c r="DQ64" s="10">
        <v>0</v>
      </c>
      <c r="DR64" s="10">
        <v>0</v>
      </c>
      <c r="DS64" s="10">
        <v>0</v>
      </c>
      <c r="DT64" s="10">
        <v>1776.0890648569007</v>
      </c>
      <c r="DU64" s="10">
        <v>0</v>
      </c>
      <c r="DV64" s="10">
        <v>37920.552576871152</v>
      </c>
      <c r="DW64" s="10">
        <v>192336.43954986235</v>
      </c>
      <c r="DX64" s="10">
        <v>37065.206742282768</v>
      </c>
      <c r="DY64" s="10">
        <v>32360.782702227683</v>
      </c>
      <c r="DZ64" s="10">
        <v>63218.685728638018</v>
      </c>
      <c r="EA64" s="10">
        <v>30603.158847809427</v>
      </c>
      <c r="EB64" s="10">
        <v>643607.44290323905</v>
      </c>
      <c r="EC64" s="10">
        <v>9356.2928387363772</v>
      </c>
      <c r="ED64" s="10">
        <v>9453.0799051607992</v>
      </c>
      <c r="EE64" s="10">
        <v>118501.11489336008</v>
      </c>
      <c r="EF64" s="10">
        <v>0</v>
      </c>
      <c r="EG64" s="10">
        <v>16508.513402248289</v>
      </c>
      <c r="EH64" s="10">
        <v>11449.866332137468</v>
      </c>
      <c r="EI64" s="10">
        <v>150921.71702197482</v>
      </c>
      <c r="EJ64" s="10">
        <v>40670.93193219231</v>
      </c>
      <c r="EK64" s="10">
        <v>42138.843446242048</v>
      </c>
      <c r="EL64" s="10">
        <v>13060.293141240005</v>
      </c>
      <c r="EM64" s="10">
        <v>20082.189023524945</v>
      </c>
      <c r="EN64" s="10">
        <v>1018449.8555483748</v>
      </c>
      <c r="EO64" s="10">
        <f t="shared" si="9"/>
        <v>38605514.658199996</v>
      </c>
      <c r="EP64" s="10">
        <v>3988.0433326785528</v>
      </c>
      <c r="EQ64" s="10">
        <v>7193.7388274521618</v>
      </c>
      <c r="ER64" s="10">
        <v>0</v>
      </c>
      <c r="ES64" s="10">
        <f t="shared" si="10"/>
        <v>11181.782160130715</v>
      </c>
      <c r="ET64" s="10">
        <v>0</v>
      </c>
      <c r="EU64" s="10">
        <v>188253.61237627556</v>
      </c>
      <c r="EV64" s="10">
        <f t="shared" si="11"/>
        <v>188253.61237627556</v>
      </c>
      <c r="EW64" s="10">
        <v>2089690.5727358176</v>
      </c>
      <c r="EX64" s="11">
        <f t="shared" si="12"/>
        <v>2289125.9672722239</v>
      </c>
      <c r="EY64" s="10">
        <v>1989484.9766812499</v>
      </c>
      <c r="EZ64" s="10">
        <f t="shared" si="13"/>
        <v>38690756.079552166</v>
      </c>
      <c r="FA64" s="12">
        <v>-214399.56923880428</v>
      </c>
      <c r="FD64" s="10">
        <v>5047.3287183974689</v>
      </c>
      <c r="FE64" s="10">
        <v>319.29192791673694</v>
      </c>
    </row>
    <row r="65" spans="1:161" s="13" customFormat="1" ht="14.15" customHeight="1" x14ac:dyDescent="0.25">
      <c r="A65" s="23"/>
      <c r="B65" s="8" t="s">
        <v>67</v>
      </c>
      <c r="C65" s="9" t="s">
        <v>218</v>
      </c>
      <c r="D65" s="10">
        <f t="shared" si="4"/>
        <v>0</v>
      </c>
      <c r="E65" s="10">
        <f t="shared" si="14"/>
        <v>0</v>
      </c>
      <c r="F65" s="10">
        <v>0</v>
      </c>
      <c r="G65" s="10">
        <v>0</v>
      </c>
      <c r="H65" s="10">
        <v>0</v>
      </c>
      <c r="I65" s="10">
        <v>0</v>
      </c>
      <c r="J65" s="10">
        <v>716409.58052490186</v>
      </c>
      <c r="K65" s="10">
        <v>138864.60737399751</v>
      </c>
      <c r="L65" s="10">
        <v>248843.54447722106</v>
      </c>
      <c r="M65" s="10">
        <v>230480.63649993241</v>
      </c>
      <c r="N65" s="10">
        <v>17138.698099198213</v>
      </c>
      <c r="O65" s="10">
        <v>4729.7388376038671</v>
      </c>
      <c r="P65" s="10">
        <v>0</v>
      </c>
      <c r="Q65" s="10">
        <v>0</v>
      </c>
      <c r="R65" s="10">
        <f t="shared" si="6"/>
        <v>0</v>
      </c>
      <c r="S65" s="10">
        <f t="shared" si="15"/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728500.05268460547</v>
      </c>
      <c r="AR65" s="10">
        <v>0</v>
      </c>
      <c r="AS65" s="10">
        <v>2753.8020421727456</v>
      </c>
      <c r="AT65" s="10">
        <v>62287.868995199373</v>
      </c>
      <c r="AU65" s="10">
        <v>10232.941130593546</v>
      </c>
      <c r="AV65" s="10">
        <v>1140.0560146924088</v>
      </c>
      <c r="AW65" s="10">
        <v>166492.61570740442</v>
      </c>
      <c r="AX65" s="10">
        <v>53639.507843656473</v>
      </c>
      <c r="AY65" s="10">
        <v>4148.1556342391696</v>
      </c>
      <c r="AZ65" s="10">
        <v>10733.033627295797</v>
      </c>
      <c r="BA65" s="10">
        <v>8707.1643111871144</v>
      </c>
      <c r="BB65" s="10">
        <v>6085.0817379943092</v>
      </c>
      <c r="BC65" s="10">
        <v>71946.314727198929</v>
      </c>
      <c r="BD65" s="10">
        <v>77519.381881431458</v>
      </c>
      <c r="BE65" s="10">
        <v>168980.64022345733</v>
      </c>
      <c r="BF65" s="10">
        <v>51845.142317636841</v>
      </c>
      <c r="BG65" s="10">
        <v>122121.23489065564</v>
      </c>
      <c r="BH65" s="10">
        <v>83073.058341034353</v>
      </c>
      <c r="BI65" s="10">
        <v>144913.92808418098</v>
      </c>
      <c r="BJ65" s="10">
        <v>15170.966707592317</v>
      </c>
      <c r="BK65" s="10">
        <v>10804.355386900703</v>
      </c>
      <c r="BL65" s="10">
        <v>19389768.674925383</v>
      </c>
      <c r="BM65" s="10">
        <v>92148311.103618085</v>
      </c>
      <c r="BN65" s="10">
        <v>1255160.3925271532</v>
      </c>
      <c r="BO65" s="10">
        <v>324845.37324354297</v>
      </c>
      <c r="BP65" s="10">
        <v>92128.244480637397</v>
      </c>
      <c r="BQ65" s="10">
        <v>17507262.199688178</v>
      </c>
      <c r="BR65" s="10">
        <v>790787.63749795698</v>
      </c>
      <c r="BS65" s="10">
        <v>2384547.8559988225</v>
      </c>
      <c r="BT65" s="10">
        <v>1267186.7777731498</v>
      </c>
      <c r="BU65" s="10">
        <v>2641678.1296505998</v>
      </c>
      <c r="BV65" s="10">
        <v>75415.964275496022</v>
      </c>
      <c r="BW65" s="10">
        <v>4084810.6876155934</v>
      </c>
      <c r="BX65" s="10">
        <v>1496139.8746549045</v>
      </c>
      <c r="BY65" s="10">
        <v>1192929.9426064438</v>
      </c>
      <c r="BZ65" s="10">
        <v>920267.86050571129</v>
      </c>
      <c r="CA65" s="10">
        <v>2751850.1429530024</v>
      </c>
      <c r="CB65" s="10">
        <v>1782998.611370831</v>
      </c>
      <c r="CC65" s="10">
        <v>3765876.0273812083</v>
      </c>
      <c r="CD65" s="10">
        <v>646393.68647225236</v>
      </c>
      <c r="CE65" s="10">
        <v>478938.320111031</v>
      </c>
      <c r="CF65" s="10">
        <v>459607.72921295237</v>
      </c>
      <c r="CG65" s="10">
        <v>138674.81861464379</v>
      </c>
      <c r="CH65" s="10">
        <v>568658.63656057615</v>
      </c>
      <c r="CI65" s="10">
        <v>0</v>
      </c>
      <c r="CJ65" s="10">
        <v>168882.31998442291</v>
      </c>
      <c r="CK65" s="10">
        <v>341455.14578839816</v>
      </c>
      <c r="CL65" s="10">
        <v>175481.2737989153</v>
      </c>
      <c r="CM65" s="10">
        <v>158456.28051987916</v>
      </c>
      <c r="CN65" s="10">
        <v>169935.44722762235</v>
      </c>
      <c r="CO65" s="10">
        <v>90100.352617396726</v>
      </c>
      <c r="CP65" s="10">
        <v>4925.8008881264668</v>
      </c>
      <c r="CQ65" s="10">
        <v>203414.70849980944</v>
      </c>
      <c r="CR65" s="10">
        <v>39775.860413588089</v>
      </c>
      <c r="CS65" s="10">
        <v>123462.0576362062</v>
      </c>
      <c r="CT65" s="10">
        <v>25547.194281482076</v>
      </c>
      <c r="CU65" s="10">
        <v>110063.43711822745</v>
      </c>
      <c r="CV65" s="10">
        <v>82054.405893285861</v>
      </c>
      <c r="CW65" s="10">
        <v>21026.483427403233</v>
      </c>
      <c r="CX65" s="10">
        <v>24731.447009800388</v>
      </c>
      <c r="CY65" s="10">
        <v>17820.924484035237</v>
      </c>
      <c r="CZ65" s="10">
        <v>2460349.4334486816</v>
      </c>
      <c r="DA65" s="10">
        <v>3777.8944169193983</v>
      </c>
      <c r="DB65" s="10">
        <v>0</v>
      </c>
      <c r="DC65" s="10">
        <v>0</v>
      </c>
      <c r="DD65" s="10">
        <v>12607.126885002112</v>
      </c>
      <c r="DE65" s="10">
        <v>20306.164259733854</v>
      </c>
      <c r="DF65" s="10">
        <v>21313.731642158964</v>
      </c>
      <c r="DG65" s="10">
        <v>194.78842746287398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9762.1493657118353</v>
      </c>
      <c r="DX65" s="10">
        <v>60440.096703361887</v>
      </c>
      <c r="DY65" s="10">
        <v>42232.308042121258</v>
      </c>
      <c r="DZ65" s="10">
        <v>0</v>
      </c>
      <c r="EA65" s="10">
        <v>303.7356930254553</v>
      </c>
      <c r="EB65" s="10">
        <v>23157.507969200997</v>
      </c>
      <c r="EC65" s="10">
        <v>0</v>
      </c>
      <c r="ED65" s="10">
        <v>16329.953636144504</v>
      </c>
      <c r="EE65" s="10">
        <v>301.17199696156661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f t="shared" si="9"/>
        <v>163750010.00191525</v>
      </c>
      <c r="EP65" s="10">
        <v>0</v>
      </c>
      <c r="EQ65" s="10">
        <v>0</v>
      </c>
      <c r="ER65" s="10">
        <v>0</v>
      </c>
      <c r="ES65" s="10">
        <f t="shared" si="10"/>
        <v>0</v>
      </c>
      <c r="ET65" s="10">
        <v>0</v>
      </c>
      <c r="EU65" s="10">
        <v>321139.16453332471</v>
      </c>
      <c r="EV65" s="10">
        <f t="shared" si="11"/>
        <v>321139.16453332471</v>
      </c>
      <c r="EW65" s="10">
        <v>1705314.1774530858</v>
      </c>
      <c r="EX65" s="11">
        <f t="shared" si="12"/>
        <v>2026453.3419864106</v>
      </c>
      <c r="EY65" s="10">
        <v>684710.14082500001</v>
      </c>
      <c r="EZ65" s="10">
        <f t="shared" si="13"/>
        <v>161251792.18949494</v>
      </c>
      <c r="FA65" s="12">
        <v>-3839961.013581723</v>
      </c>
      <c r="FD65" s="10">
        <v>0</v>
      </c>
      <c r="FE65" s="10">
        <v>0</v>
      </c>
    </row>
    <row r="66" spans="1:161" s="13" customFormat="1" ht="14.15" customHeight="1" x14ac:dyDescent="0.25">
      <c r="A66" s="23"/>
      <c r="B66" s="8" t="s">
        <v>68</v>
      </c>
      <c r="C66" s="9" t="s">
        <v>219</v>
      </c>
      <c r="D66" s="10">
        <f t="shared" si="4"/>
        <v>1389.7602823789045</v>
      </c>
      <c r="E66" s="10">
        <f t="shared" si="14"/>
        <v>21.154319815644953</v>
      </c>
      <c r="F66" s="10">
        <v>6562.987967057561</v>
      </c>
      <c r="G66" s="10">
        <v>1223.1454998370432</v>
      </c>
      <c r="H66" s="10">
        <v>11006.46246587631</v>
      </c>
      <c r="I66" s="10">
        <v>173.71228557644022</v>
      </c>
      <c r="J66" s="10">
        <v>9024716.1208888888</v>
      </c>
      <c r="K66" s="10">
        <v>4548422.3072251165</v>
      </c>
      <c r="L66" s="10">
        <v>746879.1535563143</v>
      </c>
      <c r="M66" s="10">
        <v>401599.40127600654</v>
      </c>
      <c r="N66" s="10">
        <v>304805.58325586841</v>
      </c>
      <c r="O66" s="10">
        <v>779511.75304145459</v>
      </c>
      <c r="P66" s="10">
        <v>2178.8991083309575</v>
      </c>
      <c r="Q66" s="10">
        <v>4059.1521212786233</v>
      </c>
      <c r="R66" s="10">
        <f t="shared" si="6"/>
        <v>6645.3287875786409</v>
      </c>
      <c r="S66" s="10">
        <f t="shared" si="15"/>
        <v>514.77595482961397</v>
      </c>
      <c r="T66" s="10">
        <v>2820.9854856878478</v>
      </c>
      <c r="U66" s="10">
        <v>11456.01267646841</v>
      </c>
      <c r="V66" s="10">
        <v>7705.8419808683593</v>
      </c>
      <c r="W66" s="10">
        <v>13139.370364763903</v>
      </c>
      <c r="X66" s="10">
        <v>299.37519890487221</v>
      </c>
      <c r="Y66" s="10">
        <v>829.8571442855075</v>
      </c>
      <c r="Z66" s="10">
        <v>23668.806200874096</v>
      </c>
      <c r="AA66" s="10">
        <v>17209.800788058412</v>
      </c>
      <c r="AB66" s="10">
        <v>14925.011316169239</v>
      </c>
      <c r="AC66" s="10">
        <v>11247.492510328279</v>
      </c>
      <c r="AD66" s="10">
        <v>322.43851833485508</v>
      </c>
      <c r="AE66" s="10">
        <v>33310.476566061894</v>
      </c>
      <c r="AF66" s="10">
        <v>271.50596718000361</v>
      </c>
      <c r="AG66" s="10">
        <v>5777.2552137897965</v>
      </c>
      <c r="AH66" s="10">
        <v>6900.9744500625284</v>
      </c>
      <c r="AI66" s="10">
        <v>50794.936753376132</v>
      </c>
      <c r="AJ66" s="10">
        <v>4066.147139195959</v>
      </c>
      <c r="AK66" s="10">
        <v>34267.33144684101</v>
      </c>
      <c r="AL66" s="10">
        <v>15527.001852558909</v>
      </c>
      <c r="AM66" s="10">
        <v>112045.03658488681</v>
      </c>
      <c r="AN66" s="10">
        <v>1672635.2462387988</v>
      </c>
      <c r="AO66" s="10">
        <v>81445.650622984409</v>
      </c>
      <c r="AP66" s="10">
        <v>22306.559186667484</v>
      </c>
      <c r="AQ66" s="10">
        <v>941429.11879893742</v>
      </c>
      <c r="AR66" s="10">
        <v>40979.618831103857</v>
      </c>
      <c r="AS66" s="10">
        <v>19726.495969494656</v>
      </c>
      <c r="AT66" s="10">
        <v>180527.90751408204</v>
      </c>
      <c r="AU66" s="10">
        <v>159942.72106289049</v>
      </c>
      <c r="AV66" s="10">
        <v>7917.716027075433</v>
      </c>
      <c r="AW66" s="10">
        <v>27878.119396962222</v>
      </c>
      <c r="AX66" s="10">
        <v>97524.391746249312</v>
      </c>
      <c r="AY66" s="10">
        <v>89593.257454708466</v>
      </c>
      <c r="AZ66" s="10">
        <v>5609.8244272293668</v>
      </c>
      <c r="BA66" s="10">
        <v>23681.823741699594</v>
      </c>
      <c r="BB66" s="10">
        <v>4715.6823219017679</v>
      </c>
      <c r="BC66" s="10">
        <v>811753.62328729453</v>
      </c>
      <c r="BD66" s="10">
        <v>320405.13289894222</v>
      </c>
      <c r="BE66" s="10">
        <v>144357.24600989488</v>
      </c>
      <c r="BF66" s="10">
        <v>5315475.4150216943</v>
      </c>
      <c r="BG66" s="10">
        <v>773022.28485891409</v>
      </c>
      <c r="BH66" s="10">
        <v>171864.76944418391</v>
      </c>
      <c r="BI66" s="10">
        <v>310966.34460419021</v>
      </c>
      <c r="BJ66" s="10">
        <v>76394.289924118188</v>
      </c>
      <c r="BK66" s="10">
        <v>21262.417073472887</v>
      </c>
      <c r="BL66" s="10">
        <v>3721123.94148394</v>
      </c>
      <c r="BM66" s="10">
        <v>65607551.403351255</v>
      </c>
      <c r="BN66" s="10">
        <v>749237.44241658784</v>
      </c>
      <c r="BO66" s="10">
        <v>538745.01481594576</v>
      </c>
      <c r="BP66" s="10">
        <v>1530080.0690519912</v>
      </c>
      <c r="BQ66" s="10">
        <v>64830142.083770417</v>
      </c>
      <c r="BR66" s="10">
        <v>4334996.0824500648</v>
      </c>
      <c r="BS66" s="10">
        <v>3321115.0503008431</v>
      </c>
      <c r="BT66" s="10">
        <v>8317097.5308948541</v>
      </c>
      <c r="BU66" s="10">
        <v>5448732.6165503068</v>
      </c>
      <c r="BV66" s="10">
        <v>197106.99953321612</v>
      </c>
      <c r="BW66" s="10">
        <v>16259993.567583289</v>
      </c>
      <c r="BX66" s="10">
        <v>13937641.090965824</v>
      </c>
      <c r="BY66" s="10">
        <v>8416990.9573971443</v>
      </c>
      <c r="BZ66" s="10">
        <v>1834261.7225298707</v>
      </c>
      <c r="CA66" s="10">
        <v>9549001.7506487444</v>
      </c>
      <c r="CB66" s="10">
        <v>12376335.580510437</v>
      </c>
      <c r="CC66" s="10">
        <v>15112601.858834941</v>
      </c>
      <c r="CD66" s="10">
        <v>3050601.3696884322</v>
      </c>
      <c r="CE66" s="10">
        <v>7052011.7122476967</v>
      </c>
      <c r="CF66" s="10">
        <v>2391623.9344426468</v>
      </c>
      <c r="CG66" s="10">
        <v>4950656.4913357347</v>
      </c>
      <c r="CH66" s="10">
        <v>8058894.3508706614</v>
      </c>
      <c r="CI66" s="10">
        <v>1088520.54634006</v>
      </c>
      <c r="CJ66" s="10">
        <v>257854.89685858871</v>
      </c>
      <c r="CK66" s="10">
        <v>2824405.2897439939</v>
      </c>
      <c r="CL66" s="10">
        <v>613849.72604467126</v>
      </c>
      <c r="CM66" s="10">
        <v>397609.21667529229</v>
      </c>
      <c r="CN66" s="10">
        <v>404457.82180641877</v>
      </c>
      <c r="CO66" s="10">
        <v>110150.26978072613</v>
      </c>
      <c r="CP66" s="10">
        <v>115022.83101399854</v>
      </c>
      <c r="CQ66" s="10">
        <v>493671.74157021823</v>
      </c>
      <c r="CR66" s="10">
        <v>149210.86566595305</v>
      </c>
      <c r="CS66" s="10">
        <v>1639333.2593553055</v>
      </c>
      <c r="CT66" s="10">
        <v>232848.49566497179</v>
      </c>
      <c r="CU66" s="10">
        <v>113069.62364193237</v>
      </c>
      <c r="CV66" s="10">
        <v>461601.78032632481</v>
      </c>
      <c r="CW66" s="10">
        <v>172799.27068657207</v>
      </c>
      <c r="CX66" s="10">
        <v>24825.324713847356</v>
      </c>
      <c r="CY66" s="10">
        <v>5622.6307299716354</v>
      </c>
      <c r="CZ66" s="10">
        <v>126892108.99934001</v>
      </c>
      <c r="DA66" s="10">
        <v>58014382.447580665</v>
      </c>
      <c r="DB66" s="10">
        <v>10183650.060739299</v>
      </c>
      <c r="DC66" s="10">
        <v>1520092.0765437386</v>
      </c>
      <c r="DD66" s="10">
        <v>10866.058550716545</v>
      </c>
      <c r="DE66" s="10">
        <v>1070970.2693543758</v>
      </c>
      <c r="DF66" s="10">
        <v>357.62276958013558</v>
      </c>
      <c r="DG66" s="10">
        <v>119541.49242203374</v>
      </c>
      <c r="DH66" s="10">
        <v>505.68703254711852</v>
      </c>
      <c r="DI66" s="10">
        <v>46569.934116539793</v>
      </c>
      <c r="DJ66" s="10">
        <v>523698.96995032858</v>
      </c>
      <c r="DK66" s="10">
        <v>128.79427697822598</v>
      </c>
      <c r="DL66" s="10">
        <v>26048.22716624241</v>
      </c>
      <c r="DM66" s="10">
        <v>359.8959078078899</v>
      </c>
      <c r="DN66" s="10">
        <v>46.695404376486216</v>
      </c>
      <c r="DO66" s="10">
        <v>69.254452890815344</v>
      </c>
      <c r="DP66" s="10">
        <v>50.420035669210883</v>
      </c>
      <c r="DQ66" s="10">
        <v>0</v>
      </c>
      <c r="DR66" s="10">
        <v>0</v>
      </c>
      <c r="DS66" s="10">
        <v>0</v>
      </c>
      <c r="DT66" s="10">
        <v>1586.875942594289</v>
      </c>
      <c r="DU66" s="10">
        <v>29.654071266952599</v>
      </c>
      <c r="DV66" s="10">
        <v>98.52455771770228</v>
      </c>
      <c r="DW66" s="10">
        <v>1391.0025366219672</v>
      </c>
      <c r="DX66" s="10">
        <v>184929.88607050822</v>
      </c>
      <c r="DY66" s="10">
        <v>159491.22085883396</v>
      </c>
      <c r="DZ66" s="10">
        <v>23255.320043941232</v>
      </c>
      <c r="EA66" s="10">
        <v>9847.3808824575535</v>
      </c>
      <c r="EB66" s="10">
        <v>15950.845390787217</v>
      </c>
      <c r="EC66" s="10">
        <v>2689.9874958792284</v>
      </c>
      <c r="ED66" s="10">
        <v>0</v>
      </c>
      <c r="EE66" s="10">
        <v>4.1388553567010629</v>
      </c>
      <c r="EF66" s="10">
        <v>0</v>
      </c>
      <c r="EG66" s="10">
        <v>0.30143900033830723</v>
      </c>
      <c r="EH66" s="10">
        <v>0</v>
      </c>
      <c r="EI66" s="10">
        <v>7216.1680504108072</v>
      </c>
      <c r="EJ66" s="10">
        <v>5076.3244516546292</v>
      </c>
      <c r="EK66" s="10">
        <v>6.5016824975558265</v>
      </c>
      <c r="EL66" s="10">
        <v>1.9986436464824313</v>
      </c>
      <c r="EM66" s="10">
        <v>33.535157516717327</v>
      </c>
      <c r="EN66" s="10">
        <v>0</v>
      </c>
      <c r="EO66" s="10">
        <f t="shared" si="9"/>
        <v>497040163.79672623</v>
      </c>
      <c r="EP66" s="10">
        <v>0</v>
      </c>
      <c r="EQ66" s="10">
        <v>0</v>
      </c>
      <c r="ER66" s="10">
        <v>0</v>
      </c>
      <c r="ES66" s="10">
        <f t="shared" si="10"/>
        <v>0</v>
      </c>
      <c r="ET66" s="10">
        <v>0</v>
      </c>
      <c r="EU66" s="10">
        <v>337809.35204139439</v>
      </c>
      <c r="EV66" s="10">
        <f t="shared" si="11"/>
        <v>337809.35204139439</v>
      </c>
      <c r="EW66" s="10">
        <v>27618045.109161068</v>
      </c>
      <c r="EX66" s="11">
        <f t="shared" si="12"/>
        <v>27955854.461202461</v>
      </c>
      <c r="EY66" s="10">
        <v>9830696.1710812505</v>
      </c>
      <c r="EZ66" s="10">
        <f t="shared" si="13"/>
        <v>512653045.72338402</v>
      </c>
      <c r="FA66" s="12">
        <v>-2512276.3634634018</v>
      </c>
      <c r="FD66" s="10">
        <v>1410.9146021945494</v>
      </c>
      <c r="FE66" s="10">
        <v>7160.1047424082544</v>
      </c>
    </row>
    <row r="67" spans="1:161" s="13" customFormat="1" ht="14.15" customHeight="1" x14ac:dyDescent="0.25">
      <c r="A67" s="23"/>
      <c r="B67" s="8" t="s">
        <v>69</v>
      </c>
      <c r="C67" s="9" t="s">
        <v>220</v>
      </c>
      <c r="D67" s="10">
        <f t="shared" si="4"/>
        <v>13.559324000972858</v>
      </c>
      <c r="E67" s="10">
        <f t="shared" si="14"/>
        <v>0.2063940666871977</v>
      </c>
      <c r="F67" s="10">
        <v>0</v>
      </c>
      <c r="G67" s="10">
        <v>0</v>
      </c>
      <c r="H67" s="10">
        <v>0</v>
      </c>
      <c r="I67" s="10">
        <v>277.54539934191627</v>
      </c>
      <c r="J67" s="10">
        <v>594.28966655325655</v>
      </c>
      <c r="K67" s="10">
        <v>379.93629190922081</v>
      </c>
      <c r="L67" s="10">
        <v>6769.4433824984881</v>
      </c>
      <c r="M67" s="10">
        <v>5425.5456764183909</v>
      </c>
      <c r="N67" s="10">
        <v>168.3299667002843</v>
      </c>
      <c r="O67" s="10">
        <v>742.31689481923399</v>
      </c>
      <c r="P67" s="10">
        <v>0</v>
      </c>
      <c r="Q67" s="10">
        <v>0</v>
      </c>
      <c r="R67" s="10">
        <f t="shared" si="6"/>
        <v>0</v>
      </c>
      <c r="S67" s="10">
        <f t="shared" si="15"/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13372.638238812842</v>
      </c>
      <c r="AR67" s="10">
        <v>0</v>
      </c>
      <c r="AS67" s="10">
        <v>0</v>
      </c>
      <c r="AT67" s="10">
        <v>30072.365322349524</v>
      </c>
      <c r="AU67" s="10">
        <v>0</v>
      </c>
      <c r="AV67" s="10">
        <v>0</v>
      </c>
      <c r="AW67" s="10">
        <v>0</v>
      </c>
      <c r="AX67" s="10">
        <v>35437.375998097225</v>
      </c>
      <c r="AY67" s="10">
        <v>14236.491181992687</v>
      </c>
      <c r="AZ67" s="10">
        <v>5608.4831488184791</v>
      </c>
      <c r="BA67" s="10">
        <v>1033.0219021038333</v>
      </c>
      <c r="BB67" s="10">
        <v>1832.6678162773064</v>
      </c>
      <c r="BC67" s="10">
        <v>2291.1739855571991</v>
      </c>
      <c r="BD67" s="10">
        <v>13.285594168036834</v>
      </c>
      <c r="BE67" s="10">
        <v>1651.6010146075628</v>
      </c>
      <c r="BF67" s="10">
        <v>552.73325017833974</v>
      </c>
      <c r="BG67" s="10">
        <v>365.25956104772541</v>
      </c>
      <c r="BH67" s="10">
        <v>2687.4937016207696</v>
      </c>
      <c r="BI67" s="10">
        <v>26232.920589935256</v>
      </c>
      <c r="BJ67" s="10">
        <v>7473.5364767533665</v>
      </c>
      <c r="BK67" s="10">
        <v>204377.07688331007</v>
      </c>
      <c r="BL67" s="10">
        <v>2215976.20254874</v>
      </c>
      <c r="BM67" s="10">
        <v>15506049.861519877</v>
      </c>
      <c r="BN67" s="10">
        <v>1945705.8999775001</v>
      </c>
      <c r="BO67" s="10">
        <v>1488996.1408079434</v>
      </c>
      <c r="BP67" s="10">
        <v>18247.431184646786</v>
      </c>
      <c r="BQ67" s="10">
        <v>456736.93763123068</v>
      </c>
      <c r="BR67" s="10">
        <v>560483.29871016787</v>
      </c>
      <c r="BS67" s="10">
        <v>183769.95512294405</v>
      </c>
      <c r="BT67" s="10">
        <v>4310.5211908830788</v>
      </c>
      <c r="BU67" s="10">
        <v>1288334.7944195201</v>
      </c>
      <c r="BV67" s="10">
        <v>23881.950701298974</v>
      </c>
      <c r="BW67" s="10">
        <v>282998.43229360797</v>
      </c>
      <c r="BX67" s="10">
        <v>515772.53251087264</v>
      </c>
      <c r="BY67" s="10">
        <v>437392.50470107514</v>
      </c>
      <c r="BZ67" s="10">
        <v>37367.296909830693</v>
      </c>
      <c r="CA67" s="10">
        <v>78469.729125556783</v>
      </c>
      <c r="CB67" s="10">
        <v>31344.283602038053</v>
      </c>
      <c r="CC67" s="10">
        <v>419697.74839539058</v>
      </c>
      <c r="CD67" s="10">
        <v>58520.57416096759</v>
      </c>
      <c r="CE67" s="10">
        <v>4780.9123429310439</v>
      </c>
      <c r="CF67" s="10">
        <v>126123.94409219093</v>
      </c>
      <c r="CG67" s="10">
        <v>412110.42453812825</v>
      </c>
      <c r="CH67" s="10">
        <v>926949.65990398731</v>
      </c>
      <c r="CI67" s="10">
        <v>9891.8094802423184</v>
      </c>
      <c r="CJ67" s="10">
        <v>20064.00141558245</v>
      </c>
      <c r="CK67" s="10">
        <v>15600.997794810744</v>
      </c>
      <c r="CL67" s="10">
        <v>19559.038848146585</v>
      </c>
      <c r="CM67" s="10">
        <v>1065.6852827113021</v>
      </c>
      <c r="CN67" s="10">
        <v>52397.21156673778</v>
      </c>
      <c r="CO67" s="10">
        <v>3197.1778974292602</v>
      </c>
      <c r="CP67" s="10">
        <v>39.099100069246532</v>
      </c>
      <c r="CQ67" s="10">
        <v>96749.146934055912</v>
      </c>
      <c r="CR67" s="10">
        <v>10662.688175128107</v>
      </c>
      <c r="CS67" s="10">
        <v>8356.8865584099167</v>
      </c>
      <c r="CT67" s="10">
        <v>4010.0960649458648</v>
      </c>
      <c r="CU67" s="10">
        <v>29694.474887664408</v>
      </c>
      <c r="CV67" s="10">
        <v>7097.6989755175455</v>
      </c>
      <c r="CW67" s="10">
        <v>2482.4756168571862</v>
      </c>
      <c r="CX67" s="10">
        <v>7920.0788022866054</v>
      </c>
      <c r="CY67" s="10">
        <v>0</v>
      </c>
      <c r="CZ67" s="10">
        <v>441824.34186058817</v>
      </c>
      <c r="DA67" s="10">
        <v>0</v>
      </c>
      <c r="DB67" s="10">
        <v>0</v>
      </c>
      <c r="DC67" s="10">
        <v>16717.423685084625</v>
      </c>
      <c r="DD67" s="10">
        <v>0</v>
      </c>
      <c r="DE67" s="10">
        <v>2470.6855536318958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9884.0436001974049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26579.68584589244</v>
      </c>
      <c r="DX67" s="10">
        <v>31854.652642827874</v>
      </c>
      <c r="DY67" s="10">
        <v>12343.347230269508</v>
      </c>
      <c r="DZ67" s="10">
        <v>0</v>
      </c>
      <c r="EA67" s="10">
        <v>4710.0128091823663</v>
      </c>
      <c r="EB67" s="10">
        <v>0</v>
      </c>
      <c r="EC67" s="10">
        <v>0</v>
      </c>
      <c r="ED67" s="10">
        <v>0</v>
      </c>
      <c r="EE67" s="10">
        <v>10511.395074663325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f t="shared" si="9"/>
        <v>28231314.489756208</v>
      </c>
      <c r="EP67" s="10">
        <v>0</v>
      </c>
      <c r="EQ67" s="10">
        <v>0</v>
      </c>
      <c r="ER67" s="10">
        <v>0</v>
      </c>
      <c r="ES67" s="10">
        <f t="shared" si="10"/>
        <v>0</v>
      </c>
      <c r="ET67" s="10">
        <v>0</v>
      </c>
      <c r="EU67" s="10">
        <v>105484.2624219103</v>
      </c>
      <c r="EV67" s="10">
        <f t="shared" si="11"/>
        <v>105484.2624219103</v>
      </c>
      <c r="EW67" s="10">
        <v>1327270.4998104242</v>
      </c>
      <c r="EX67" s="11">
        <f t="shared" si="12"/>
        <v>1432754.7622323344</v>
      </c>
      <c r="EY67" s="10">
        <v>2337403.5784375002</v>
      </c>
      <c r="EZ67" s="10">
        <f t="shared" si="13"/>
        <v>27239337.32011687</v>
      </c>
      <c r="FA67" s="12">
        <v>-87328.353434171528</v>
      </c>
      <c r="FD67" s="10">
        <v>13.765718067660055</v>
      </c>
      <c r="FE67" s="10">
        <v>0</v>
      </c>
    </row>
    <row r="68" spans="1:161" s="13" customFormat="1" ht="14.15" customHeight="1" x14ac:dyDescent="0.25">
      <c r="A68" s="23"/>
      <c r="B68" s="8" t="s">
        <v>70</v>
      </c>
      <c r="C68" s="9" t="s">
        <v>221</v>
      </c>
      <c r="D68" s="10">
        <f t="shared" si="4"/>
        <v>44.962747085725418</v>
      </c>
      <c r="E68" s="10">
        <f t="shared" si="14"/>
        <v>0.68440316197068451</v>
      </c>
      <c r="F68" s="10">
        <v>15.147716344541211</v>
      </c>
      <c r="G68" s="10">
        <v>7.7907682197038017E-2</v>
      </c>
      <c r="H68" s="10">
        <v>2.2821933023042198</v>
      </c>
      <c r="I68" s="10">
        <v>593.38369574398166</v>
      </c>
      <c r="J68" s="10">
        <v>53095.895800488666</v>
      </c>
      <c r="K68" s="10">
        <v>776.66755441869918</v>
      </c>
      <c r="L68" s="10">
        <v>9664.8063315821546</v>
      </c>
      <c r="M68" s="10">
        <v>346521.57129277528</v>
      </c>
      <c r="N68" s="10">
        <v>1448.3353755325604</v>
      </c>
      <c r="O68" s="10">
        <v>96722.851297694855</v>
      </c>
      <c r="P68" s="10">
        <v>0</v>
      </c>
      <c r="Q68" s="10">
        <v>512.42030716041711</v>
      </c>
      <c r="R68" s="10">
        <f t="shared" si="6"/>
        <v>275.78065648414588</v>
      </c>
      <c r="S68" s="10">
        <f t="shared" si="15"/>
        <v>21.363164307313657</v>
      </c>
      <c r="T68" s="10">
        <v>120.46702078314588</v>
      </c>
      <c r="U68" s="10">
        <v>1333.3096180567031</v>
      </c>
      <c r="V68" s="10">
        <v>1.1911355705798783</v>
      </c>
      <c r="W68" s="10">
        <v>4.6324085322064086</v>
      </c>
      <c r="X68" s="10">
        <v>3.0899413309467052</v>
      </c>
      <c r="Y68" s="10">
        <v>0</v>
      </c>
      <c r="Z68" s="10">
        <v>16.654953533918132</v>
      </c>
      <c r="AA68" s="10">
        <v>1304.014034915077</v>
      </c>
      <c r="AB68" s="10">
        <v>1118.8092837659603</v>
      </c>
      <c r="AC68" s="10">
        <v>425.26915578164699</v>
      </c>
      <c r="AD68" s="10">
        <v>416.0048423245243</v>
      </c>
      <c r="AE68" s="10">
        <v>13110.203881744568</v>
      </c>
      <c r="AF68" s="10">
        <v>39.817753514473935</v>
      </c>
      <c r="AG68" s="10">
        <v>111.18623384216571</v>
      </c>
      <c r="AH68" s="10">
        <v>4209.0258214647165</v>
      </c>
      <c r="AI68" s="10">
        <v>8240.0173576336456</v>
      </c>
      <c r="AJ68" s="10">
        <v>92.730112300906086</v>
      </c>
      <c r="AK68" s="10">
        <v>17603.096071616466</v>
      </c>
      <c r="AL68" s="10">
        <v>31462.898886242638</v>
      </c>
      <c r="AM68" s="10">
        <v>74574.223226005139</v>
      </c>
      <c r="AN68" s="10">
        <v>91754.881729718909</v>
      </c>
      <c r="AO68" s="10">
        <v>51170.559693837058</v>
      </c>
      <c r="AP68" s="10">
        <v>255212.03734040918</v>
      </c>
      <c r="AQ68" s="10">
        <v>9159070.5458440967</v>
      </c>
      <c r="AR68" s="10">
        <v>8436.4076293509388</v>
      </c>
      <c r="AS68" s="10">
        <v>396.45177147020763</v>
      </c>
      <c r="AT68" s="10">
        <v>937750.29271849175</v>
      </c>
      <c r="AU68" s="10">
        <v>11620.917812051335</v>
      </c>
      <c r="AV68" s="10">
        <v>843.80209718161427</v>
      </c>
      <c r="AW68" s="10">
        <v>7998.4191162610086</v>
      </c>
      <c r="AX68" s="10">
        <v>59790.657213075647</v>
      </c>
      <c r="AY68" s="10">
        <v>2527282.5380896088</v>
      </c>
      <c r="AZ68" s="10">
        <v>11616.832820425168</v>
      </c>
      <c r="BA68" s="10">
        <v>22506.326816599034</v>
      </c>
      <c r="BB68" s="10">
        <v>84534.945573690056</v>
      </c>
      <c r="BC68" s="10">
        <v>24642.336367218897</v>
      </c>
      <c r="BD68" s="10">
        <v>143673.36661173592</v>
      </c>
      <c r="BE68" s="10">
        <v>10790.817435420171</v>
      </c>
      <c r="BF68" s="10">
        <v>159217.69219226605</v>
      </c>
      <c r="BG68" s="10">
        <v>102024.60344675423</v>
      </c>
      <c r="BH68" s="10">
        <v>85520.088683746493</v>
      </c>
      <c r="BI68" s="10">
        <v>448487.11666423141</v>
      </c>
      <c r="BJ68" s="10">
        <v>1291014.0495400513</v>
      </c>
      <c r="BK68" s="10">
        <v>246103.00018706138</v>
      </c>
      <c r="BL68" s="10">
        <v>1476690.1185598255</v>
      </c>
      <c r="BM68" s="10">
        <v>14973417.192137579</v>
      </c>
      <c r="BN68" s="10">
        <v>629487.95149957784</v>
      </c>
      <c r="BO68" s="10">
        <v>46515528.658165134</v>
      </c>
      <c r="BP68" s="10">
        <v>92070365.156137839</v>
      </c>
      <c r="BQ68" s="10">
        <v>15818878.248575661</v>
      </c>
      <c r="BR68" s="10">
        <v>629107.89143926278</v>
      </c>
      <c r="BS68" s="10">
        <v>1959578.691449001</v>
      </c>
      <c r="BT68" s="10">
        <v>71997.962930371257</v>
      </c>
      <c r="BU68" s="10">
        <v>3220502.1167295431</v>
      </c>
      <c r="BV68" s="10">
        <v>34317.28272781866</v>
      </c>
      <c r="BW68" s="10">
        <v>4044874.2486965884</v>
      </c>
      <c r="BX68" s="10">
        <v>2007568.8580058485</v>
      </c>
      <c r="BY68" s="10">
        <v>643489.58600048895</v>
      </c>
      <c r="BZ68" s="10">
        <v>442798.24298482185</v>
      </c>
      <c r="CA68" s="10">
        <v>1415321.7100763773</v>
      </c>
      <c r="CB68" s="10">
        <v>1707065.2499900111</v>
      </c>
      <c r="CC68" s="10">
        <v>12820061.681815827</v>
      </c>
      <c r="CD68" s="10">
        <v>396769.34820870339</v>
      </c>
      <c r="CE68" s="10">
        <v>141407.75312427909</v>
      </c>
      <c r="CF68" s="10">
        <v>2716617.3411981822</v>
      </c>
      <c r="CG68" s="10">
        <v>2349711.6379117118</v>
      </c>
      <c r="CH68" s="10">
        <v>5289055.4605236072</v>
      </c>
      <c r="CI68" s="10">
        <v>21132937.061182115</v>
      </c>
      <c r="CJ68" s="10">
        <v>4554057.9933745274</v>
      </c>
      <c r="CK68" s="10">
        <v>3443340.8603698118</v>
      </c>
      <c r="CL68" s="10">
        <v>3945850.5678503048</v>
      </c>
      <c r="CM68" s="10">
        <v>781260.06971118948</v>
      </c>
      <c r="CN68" s="10">
        <v>441852.09968814952</v>
      </c>
      <c r="CO68" s="10">
        <v>309907.81924693775</v>
      </c>
      <c r="CP68" s="10">
        <v>235052.69017608344</v>
      </c>
      <c r="CQ68" s="10">
        <v>6888037.6209189948</v>
      </c>
      <c r="CR68" s="10">
        <v>607539.67876558099</v>
      </c>
      <c r="CS68" s="10">
        <v>1116769.9458574899</v>
      </c>
      <c r="CT68" s="10">
        <v>1120224.4596873948</v>
      </c>
      <c r="CU68" s="10">
        <v>332721.33788149722</v>
      </c>
      <c r="CV68" s="10">
        <v>580383.61990254873</v>
      </c>
      <c r="CW68" s="10">
        <v>24473.68256055082</v>
      </c>
      <c r="CX68" s="10">
        <v>5797.8406393566011</v>
      </c>
      <c r="CY68" s="10">
        <v>2536.0659367593503</v>
      </c>
      <c r="CZ68" s="10">
        <v>11673006.479789553</v>
      </c>
      <c r="DA68" s="10">
        <v>0</v>
      </c>
      <c r="DB68" s="10">
        <v>0</v>
      </c>
      <c r="DC68" s="10">
        <v>507750.57856721146</v>
      </c>
      <c r="DD68" s="10">
        <v>8491.6530605759235</v>
      </c>
      <c r="DE68" s="10">
        <v>2349.5965328333236</v>
      </c>
      <c r="DF68" s="10">
        <v>1035.8696944614378</v>
      </c>
      <c r="DG68" s="10">
        <v>10.735733615518198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74648.480571344073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f t="shared" si="9"/>
        <v>285569990.75616437</v>
      </c>
      <c r="EP68" s="10">
        <v>0</v>
      </c>
      <c r="EQ68" s="10">
        <v>0</v>
      </c>
      <c r="ER68" s="10">
        <v>0</v>
      </c>
      <c r="ES68" s="10">
        <f t="shared" si="10"/>
        <v>0</v>
      </c>
      <c r="ET68" s="10">
        <v>0</v>
      </c>
      <c r="EU68" s="10">
        <v>531141.44316535257</v>
      </c>
      <c r="EV68" s="10">
        <f t="shared" si="11"/>
        <v>531141.44316535257</v>
      </c>
      <c r="EW68" s="10">
        <v>4738426.5034231162</v>
      </c>
      <c r="EX68" s="11">
        <f t="shared" si="12"/>
        <v>5269567.9465884687</v>
      </c>
      <c r="EY68" s="10">
        <v>57474883.393167496</v>
      </c>
      <c r="EZ68" s="10">
        <f t="shared" si="13"/>
        <v>234135483.01591003</v>
      </c>
      <c r="FA68" s="12">
        <v>770807.70632469654</v>
      </c>
      <c r="FD68" s="10">
        <v>45.647150247696104</v>
      </c>
      <c r="FE68" s="10">
        <v>297.14382079145952</v>
      </c>
    </row>
    <row r="69" spans="1:161" s="13" customFormat="1" ht="14.15" customHeight="1" x14ac:dyDescent="0.25">
      <c r="A69" s="23"/>
      <c r="B69" s="8" t="s">
        <v>71</v>
      </c>
      <c r="C69" s="9" t="s">
        <v>222</v>
      </c>
      <c r="D69" s="10">
        <f t="shared" si="4"/>
        <v>0</v>
      </c>
      <c r="E69" s="10">
        <f t="shared" si="14"/>
        <v>0</v>
      </c>
      <c r="F69" s="10">
        <v>343.78749430292379</v>
      </c>
      <c r="G69" s="10">
        <v>0</v>
      </c>
      <c r="H69" s="10">
        <v>0</v>
      </c>
      <c r="I69" s="10">
        <v>0</v>
      </c>
      <c r="J69" s="10">
        <v>34109.702849613801</v>
      </c>
      <c r="K69" s="10">
        <v>840.30444633573813</v>
      </c>
      <c r="L69" s="10">
        <v>6817.2117353316116</v>
      </c>
      <c r="M69" s="10">
        <v>3042.0533847138008</v>
      </c>
      <c r="N69" s="10">
        <v>175.82663762745</v>
      </c>
      <c r="O69" s="10">
        <v>523.06780230310949</v>
      </c>
      <c r="P69" s="10">
        <v>1729.2078498823396</v>
      </c>
      <c r="Q69" s="10">
        <v>0</v>
      </c>
      <c r="R69" s="10">
        <f t="shared" si="6"/>
        <v>6.0080107914391592</v>
      </c>
      <c r="S69" s="10">
        <f t="shared" si="15"/>
        <v>0.46540654204660264</v>
      </c>
      <c r="T69" s="10">
        <v>1051.6058733917823</v>
      </c>
      <c r="U69" s="10">
        <v>14.027577503257877</v>
      </c>
      <c r="V69" s="10">
        <v>17.836219202123303</v>
      </c>
      <c r="W69" s="10">
        <v>0</v>
      </c>
      <c r="X69" s="10">
        <v>22.668249982937901</v>
      </c>
      <c r="Y69" s="10">
        <v>16.158388038008741</v>
      </c>
      <c r="Z69" s="10">
        <v>118.30101804218083</v>
      </c>
      <c r="AA69" s="10">
        <v>14973.864765873694</v>
      </c>
      <c r="AB69" s="10">
        <v>2819.6352063831096</v>
      </c>
      <c r="AC69" s="10">
        <v>3596.3883387233727</v>
      </c>
      <c r="AD69" s="10">
        <v>21675.536561845041</v>
      </c>
      <c r="AE69" s="10">
        <v>435.3354179900096</v>
      </c>
      <c r="AF69" s="10">
        <v>1745.288824957111</v>
      </c>
      <c r="AG69" s="10">
        <v>88.43694233863468</v>
      </c>
      <c r="AH69" s="10">
        <v>0</v>
      </c>
      <c r="AI69" s="10">
        <v>25626.080322646318</v>
      </c>
      <c r="AJ69" s="10">
        <v>97.608032129291274</v>
      </c>
      <c r="AK69" s="10">
        <v>46232.524539517763</v>
      </c>
      <c r="AL69" s="10">
        <v>823.95283571265702</v>
      </c>
      <c r="AM69" s="10">
        <v>32361.794647946554</v>
      </c>
      <c r="AN69" s="10">
        <v>144531.97882151656</v>
      </c>
      <c r="AO69" s="10">
        <v>74087.726016237226</v>
      </c>
      <c r="AP69" s="10">
        <v>459712.30158086424</v>
      </c>
      <c r="AQ69" s="10">
        <v>7508216.0077914288</v>
      </c>
      <c r="AR69" s="10">
        <v>2089.7490373852397</v>
      </c>
      <c r="AS69" s="10">
        <v>8.3566213979507555</v>
      </c>
      <c r="AT69" s="10">
        <v>116291.00580523018</v>
      </c>
      <c r="AU69" s="10">
        <v>1028.1540429166912</v>
      </c>
      <c r="AV69" s="10">
        <v>652.87218268548258</v>
      </c>
      <c r="AW69" s="10">
        <v>44339.764585923142</v>
      </c>
      <c r="AX69" s="10">
        <v>622716.54447056178</v>
      </c>
      <c r="AY69" s="10">
        <v>1628215.1716776621</v>
      </c>
      <c r="AZ69" s="10">
        <v>2951.1631349518893</v>
      </c>
      <c r="BA69" s="10">
        <v>16299.881220532538</v>
      </c>
      <c r="BB69" s="10">
        <v>90.083786877935538</v>
      </c>
      <c r="BC69" s="10">
        <v>57407.385641447101</v>
      </c>
      <c r="BD69" s="10">
        <v>281285.23407094704</v>
      </c>
      <c r="BE69" s="10">
        <v>1066.1470064217704</v>
      </c>
      <c r="BF69" s="10">
        <v>58487.104678584095</v>
      </c>
      <c r="BG69" s="10">
        <v>488302.3232917703</v>
      </c>
      <c r="BH69" s="10">
        <v>396137.58859208017</v>
      </c>
      <c r="BI69" s="10">
        <v>157625.51567117032</v>
      </c>
      <c r="BJ69" s="10">
        <v>32004.126866759096</v>
      </c>
      <c r="BK69" s="10">
        <v>21003.72237820127</v>
      </c>
      <c r="BL69" s="10">
        <v>60027.580076870239</v>
      </c>
      <c r="BM69" s="10">
        <v>136697.51796502093</v>
      </c>
      <c r="BN69" s="10">
        <v>54547.134193529673</v>
      </c>
      <c r="BO69" s="10">
        <v>5725678.5855668373</v>
      </c>
      <c r="BP69" s="10">
        <v>21204137.856433298</v>
      </c>
      <c r="BQ69" s="10">
        <v>12859245.177107593</v>
      </c>
      <c r="BR69" s="10">
        <v>2512020.9247196964</v>
      </c>
      <c r="BS69" s="10">
        <v>1865576.1307209511</v>
      </c>
      <c r="BT69" s="10">
        <v>803383.73961812502</v>
      </c>
      <c r="BU69" s="10">
        <v>5994690.4633744154</v>
      </c>
      <c r="BV69" s="10">
        <v>32987.456048156157</v>
      </c>
      <c r="BW69" s="10">
        <v>6318963.0911042681</v>
      </c>
      <c r="BX69" s="10">
        <v>1137965.6033228405</v>
      </c>
      <c r="BY69" s="10">
        <v>1812002.0193508449</v>
      </c>
      <c r="BZ69" s="10">
        <v>446227.60613276466</v>
      </c>
      <c r="CA69" s="10">
        <v>2730819.8885353799</v>
      </c>
      <c r="CB69" s="10">
        <v>3305704.185766683</v>
      </c>
      <c r="CC69" s="10">
        <v>6646200.7990328921</v>
      </c>
      <c r="CD69" s="10">
        <v>1215085.2658680514</v>
      </c>
      <c r="CE69" s="10">
        <v>437040.26587888127</v>
      </c>
      <c r="CF69" s="10">
        <v>1172262.4614981248</v>
      </c>
      <c r="CG69" s="10">
        <v>5949654.6649623774</v>
      </c>
      <c r="CH69" s="10">
        <v>11172917.077903118</v>
      </c>
      <c r="CI69" s="10">
        <v>42929938.910237052</v>
      </c>
      <c r="CJ69" s="10">
        <v>1990171.9839023189</v>
      </c>
      <c r="CK69" s="10">
        <v>2345843.7875813683</v>
      </c>
      <c r="CL69" s="10">
        <v>4408083.0932339989</v>
      </c>
      <c r="CM69" s="10">
        <v>703203.46225706383</v>
      </c>
      <c r="CN69" s="10">
        <v>525331.04686077335</v>
      </c>
      <c r="CO69" s="10">
        <v>540959.71055968665</v>
      </c>
      <c r="CP69" s="10">
        <v>541602.51989315869</v>
      </c>
      <c r="CQ69" s="10">
        <v>6614894.9912504433</v>
      </c>
      <c r="CR69" s="10">
        <v>168919.87616338866</v>
      </c>
      <c r="CS69" s="10">
        <v>652894.18379349099</v>
      </c>
      <c r="CT69" s="10">
        <v>589509.55613035662</v>
      </c>
      <c r="CU69" s="10">
        <v>397250.18106816499</v>
      </c>
      <c r="CV69" s="10">
        <v>290706.52106808388</v>
      </c>
      <c r="CW69" s="10">
        <v>13939.541514009239</v>
      </c>
      <c r="CX69" s="10">
        <v>40.830940020530072</v>
      </c>
      <c r="CY69" s="10">
        <v>595.93704904131346</v>
      </c>
      <c r="CZ69" s="10">
        <v>5800325.7521592015</v>
      </c>
      <c r="DA69" s="10">
        <v>70809.483469629384</v>
      </c>
      <c r="DB69" s="10">
        <v>374169.78720871545</v>
      </c>
      <c r="DC69" s="10">
        <v>1257766.6670985734</v>
      </c>
      <c r="DD69" s="10">
        <v>13787.368683399904</v>
      </c>
      <c r="DE69" s="10">
        <v>3518.7559167301465</v>
      </c>
      <c r="DF69" s="10">
        <v>23.048726956201566</v>
      </c>
      <c r="DG69" s="10">
        <v>20.267051800302724</v>
      </c>
      <c r="DH69" s="10">
        <v>0</v>
      </c>
      <c r="DI69" s="10">
        <v>0</v>
      </c>
      <c r="DJ69" s="10">
        <v>0</v>
      </c>
      <c r="DK69" s="10">
        <v>0</v>
      </c>
      <c r="DL69" s="10">
        <v>9515.2579928860778</v>
      </c>
      <c r="DM69" s="10">
        <v>1004.5886271792923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42.845510656923494</v>
      </c>
      <c r="DU69" s="10">
        <v>0</v>
      </c>
      <c r="DV69" s="10">
        <v>728.1381646940132</v>
      </c>
      <c r="DW69" s="10">
        <v>10.663862587049307</v>
      </c>
      <c r="DX69" s="10">
        <v>1298.1507244776788</v>
      </c>
      <c r="DY69" s="10">
        <v>22407.461500341105</v>
      </c>
      <c r="DZ69" s="10">
        <v>4612.1913093581679</v>
      </c>
      <c r="EA69" s="10">
        <v>2470.2048057290344</v>
      </c>
      <c r="EB69" s="10">
        <v>14753.218001699792</v>
      </c>
      <c r="EC69" s="10">
        <v>3011.4477847129247</v>
      </c>
      <c r="ED69" s="10">
        <v>232617.21641910623</v>
      </c>
      <c r="EE69" s="10">
        <v>19629.901202920675</v>
      </c>
      <c r="EF69" s="10">
        <v>8.7097339055504861</v>
      </c>
      <c r="EG69" s="10">
        <v>0</v>
      </c>
      <c r="EH69" s="10">
        <v>0</v>
      </c>
      <c r="EI69" s="10">
        <v>1340.0675639529632</v>
      </c>
      <c r="EJ69" s="10">
        <v>1054.9897019489192</v>
      </c>
      <c r="EK69" s="10">
        <v>0</v>
      </c>
      <c r="EL69" s="10">
        <v>0</v>
      </c>
      <c r="EM69" s="10">
        <v>0</v>
      </c>
      <c r="EN69" s="10">
        <v>0</v>
      </c>
      <c r="EO69" s="10">
        <f t="shared" si="9"/>
        <v>176456502.40025753</v>
      </c>
      <c r="EP69" s="10">
        <v>0</v>
      </c>
      <c r="EQ69" s="10">
        <v>0</v>
      </c>
      <c r="ER69" s="10">
        <v>0</v>
      </c>
      <c r="ES69" s="10">
        <f t="shared" si="10"/>
        <v>0</v>
      </c>
      <c r="ET69" s="10">
        <v>0</v>
      </c>
      <c r="EU69" s="10">
        <v>543671.21544020716</v>
      </c>
      <c r="EV69" s="10">
        <f t="shared" si="11"/>
        <v>543671.21544020716</v>
      </c>
      <c r="EW69" s="10">
        <v>9183635.3368158378</v>
      </c>
      <c r="EX69" s="11">
        <f t="shared" si="12"/>
        <v>9727306.552256044</v>
      </c>
      <c r="EY69" s="10">
        <v>19200672.308104374</v>
      </c>
      <c r="EZ69" s="10">
        <f t="shared" si="13"/>
        <v>165853415.74788737</v>
      </c>
      <c r="FA69" s="12">
        <v>-1129720.8965218365</v>
      </c>
      <c r="FD69" s="10">
        <v>0</v>
      </c>
      <c r="FE69" s="10">
        <v>6.4734173334857612</v>
      </c>
    </row>
    <row r="70" spans="1:161" s="13" customFormat="1" ht="14.15" customHeight="1" x14ac:dyDescent="0.25">
      <c r="A70" s="23"/>
      <c r="B70" s="8" t="s">
        <v>72</v>
      </c>
      <c r="C70" s="9" t="s">
        <v>223</v>
      </c>
      <c r="D70" s="10">
        <f t="shared" ref="D70:D133" si="22">FD70*(1-$E$1)</f>
        <v>65000.953292428763</v>
      </c>
      <c r="E70" s="10">
        <f t="shared" ref="E70:E133" si="23">FD70*$E$1</f>
        <v>989.4159242456634</v>
      </c>
      <c r="F70" s="10">
        <v>115682.1028393817</v>
      </c>
      <c r="G70" s="10">
        <v>5448.8948676396385</v>
      </c>
      <c r="H70" s="10">
        <v>81569.25892343001</v>
      </c>
      <c r="I70" s="10">
        <v>139265.88365569897</v>
      </c>
      <c r="J70" s="10">
        <v>4496662.0448134048</v>
      </c>
      <c r="K70" s="10">
        <v>626904.71375233296</v>
      </c>
      <c r="L70" s="10">
        <v>1672023.380774203</v>
      </c>
      <c r="M70" s="10">
        <v>1167512.6077337586</v>
      </c>
      <c r="N70" s="10">
        <v>1298315.3055510987</v>
      </c>
      <c r="O70" s="10">
        <v>461817.52025927731</v>
      </c>
      <c r="P70" s="10">
        <v>91498.937793450183</v>
      </c>
      <c r="Q70" s="10">
        <v>30098.950783398046</v>
      </c>
      <c r="R70" s="10">
        <f t="shared" ref="R70:R133" si="24">FE70*(1-$G$1)</f>
        <v>27531.135625309846</v>
      </c>
      <c r="S70" s="10">
        <f t="shared" ref="S70:S133" si="25">FE70*$G$1</f>
        <v>2132.6810278451944</v>
      </c>
      <c r="T70" s="10">
        <v>2756.137103926058</v>
      </c>
      <c r="U70" s="10">
        <v>90122.426064283383</v>
      </c>
      <c r="V70" s="10">
        <v>38826.239029022276</v>
      </c>
      <c r="W70" s="10">
        <v>92080.36124039712</v>
      </c>
      <c r="X70" s="10">
        <v>93885.513807335388</v>
      </c>
      <c r="Y70" s="10">
        <v>137078.17765835937</v>
      </c>
      <c r="Z70" s="10">
        <v>109518.16400505643</v>
      </c>
      <c r="AA70" s="10">
        <v>534860.04324273404</v>
      </c>
      <c r="AB70" s="10">
        <v>348258.59153250221</v>
      </c>
      <c r="AC70" s="10">
        <v>927208.70931175107</v>
      </c>
      <c r="AD70" s="10">
        <v>76694.766235748219</v>
      </c>
      <c r="AE70" s="10">
        <v>101079.66980441468</v>
      </c>
      <c r="AF70" s="10">
        <v>14487.587526308645</v>
      </c>
      <c r="AG70" s="10">
        <v>9632.688714899743</v>
      </c>
      <c r="AH70" s="10">
        <v>22566.957949643627</v>
      </c>
      <c r="AI70" s="10">
        <v>60608.300324365722</v>
      </c>
      <c r="AJ70" s="10">
        <v>404220.45968159952</v>
      </c>
      <c r="AK70" s="10">
        <v>95100.952987810597</v>
      </c>
      <c r="AL70" s="10">
        <v>91533.187322430531</v>
      </c>
      <c r="AM70" s="10">
        <v>3419544.2932994119</v>
      </c>
      <c r="AN70" s="10">
        <v>3145805.0089893918</v>
      </c>
      <c r="AO70" s="10">
        <v>525925.83489270112</v>
      </c>
      <c r="AP70" s="10">
        <v>320204.73594455607</v>
      </c>
      <c r="AQ70" s="10">
        <v>1272961.14830301</v>
      </c>
      <c r="AR70" s="10">
        <v>152579.19739863291</v>
      </c>
      <c r="AS70" s="10">
        <v>67502.839508167177</v>
      </c>
      <c r="AT70" s="10">
        <v>719669.58361812308</v>
      </c>
      <c r="AU70" s="10">
        <v>236152.01625101641</v>
      </c>
      <c r="AV70" s="10">
        <v>114781.49207367394</v>
      </c>
      <c r="AW70" s="10">
        <v>776525.02328964858</v>
      </c>
      <c r="AX70" s="10">
        <v>205584.66883581626</v>
      </c>
      <c r="AY70" s="10">
        <v>784642.89590149629</v>
      </c>
      <c r="AZ70" s="10">
        <v>184153.29300141992</v>
      </c>
      <c r="BA70" s="10">
        <v>484760.64296137099</v>
      </c>
      <c r="BB70" s="10">
        <v>52195.775038246007</v>
      </c>
      <c r="BC70" s="10">
        <v>2305693.9129705252</v>
      </c>
      <c r="BD70" s="10">
        <v>1692695.1105252905</v>
      </c>
      <c r="BE70" s="10">
        <v>3953340.5705241761</v>
      </c>
      <c r="BF70" s="10">
        <v>656959.072034618</v>
      </c>
      <c r="BG70" s="10">
        <v>4324077.6682948209</v>
      </c>
      <c r="BH70" s="10">
        <v>1894978.9478279864</v>
      </c>
      <c r="BI70" s="10">
        <v>578360.94486506295</v>
      </c>
      <c r="BJ70" s="10">
        <v>684162.55704626907</v>
      </c>
      <c r="BK70" s="10">
        <v>447994.22522603709</v>
      </c>
      <c r="BL70" s="10">
        <v>496934.3110371955</v>
      </c>
      <c r="BM70" s="10">
        <v>5278005.2367402902</v>
      </c>
      <c r="BN70" s="10">
        <v>48407.215452645694</v>
      </c>
      <c r="BO70" s="10">
        <v>284560.56581938814</v>
      </c>
      <c r="BP70" s="10">
        <v>407030.37223937351</v>
      </c>
      <c r="BQ70" s="10">
        <v>42757937.104030468</v>
      </c>
      <c r="BR70" s="10">
        <v>1701094.5820212662</v>
      </c>
      <c r="BS70" s="10">
        <v>1625497.8896732996</v>
      </c>
      <c r="BT70" s="10">
        <v>2506171.9396641408</v>
      </c>
      <c r="BU70" s="10">
        <v>3142191.2738314117</v>
      </c>
      <c r="BV70" s="10">
        <v>601355.38014537364</v>
      </c>
      <c r="BW70" s="10">
        <v>8456901.8173091412</v>
      </c>
      <c r="BX70" s="10">
        <v>5748957.0848603584</v>
      </c>
      <c r="BY70" s="10">
        <v>1607846.0994206606</v>
      </c>
      <c r="BZ70" s="10">
        <v>857529.98821978946</v>
      </c>
      <c r="CA70" s="10">
        <v>5137461.3527594004</v>
      </c>
      <c r="CB70" s="10">
        <v>4283769.9010975286</v>
      </c>
      <c r="CC70" s="10">
        <v>4129190.9801893625</v>
      </c>
      <c r="CD70" s="10">
        <v>1197086.3020719714</v>
      </c>
      <c r="CE70" s="10">
        <v>1746945.2816860941</v>
      </c>
      <c r="CF70" s="10">
        <v>1789188.4978959057</v>
      </c>
      <c r="CG70" s="10">
        <v>1488502.3558843709</v>
      </c>
      <c r="CH70" s="10">
        <v>6561635.9143045302</v>
      </c>
      <c r="CI70" s="10">
        <v>5920107.1746523008</v>
      </c>
      <c r="CJ70" s="10">
        <v>196244.0443439908</v>
      </c>
      <c r="CK70" s="10">
        <v>4862248.8411077987</v>
      </c>
      <c r="CL70" s="10">
        <v>665247.58584548021</v>
      </c>
      <c r="CM70" s="10">
        <v>2368964.8893438326</v>
      </c>
      <c r="CN70" s="10">
        <v>835300.15323541895</v>
      </c>
      <c r="CO70" s="10">
        <v>542419.33888475434</v>
      </c>
      <c r="CP70" s="10">
        <v>341024.8697207027</v>
      </c>
      <c r="CQ70" s="10">
        <v>4859863.0998619199</v>
      </c>
      <c r="CR70" s="10">
        <v>370088.54166933289</v>
      </c>
      <c r="CS70" s="10">
        <v>1913730.5321411607</v>
      </c>
      <c r="CT70" s="10">
        <v>659177.44327658555</v>
      </c>
      <c r="CU70" s="10">
        <v>105592.19347871753</v>
      </c>
      <c r="CV70" s="10">
        <v>742449.4472935783</v>
      </c>
      <c r="CW70" s="10">
        <v>147917.00870820435</v>
      </c>
      <c r="CX70" s="10">
        <v>21681.343958623933</v>
      </c>
      <c r="CY70" s="10">
        <v>403344.6711404018</v>
      </c>
      <c r="CZ70" s="10">
        <v>33864000.462888561</v>
      </c>
      <c r="DA70" s="10">
        <v>14881182.290056555</v>
      </c>
      <c r="DB70" s="10">
        <v>5268514.5255985791</v>
      </c>
      <c r="DC70" s="10">
        <v>3741257.8514994462</v>
      </c>
      <c r="DD70" s="10">
        <v>161271.58304672688</v>
      </c>
      <c r="DE70" s="10">
        <v>77223.219797086334</v>
      </c>
      <c r="DF70" s="10">
        <v>85979.463441350294</v>
      </c>
      <c r="DG70" s="10">
        <v>134646.93093676362</v>
      </c>
      <c r="DH70" s="10">
        <v>18774.772927269023</v>
      </c>
      <c r="DI70" s="10">
        <v>1259.3808399203554</v>
      </c>
      <c r="DJ70" s="10">
        <v>1606376.5487163516</v>
      </c>
      <c r="DK70" s="10">
        <v>538769.18857703544</v>
      </c>
      <c r="DL70" s="10">
        <v>49676.968618461251</v>
      </c>
      <c r="DM70" s="10">
        <v>121636.97803543214</v>
      </c>
      <c r="DN70" s="10">
        <v>62344.617418947761</v>
      </c>
      <c r="DO70" s="10">
        <v>24092.539071245734</v>
      </c>
      <c r="DP70" s="10">
        <v>19827.958344298058</v>
      </c>
      <c r="DQ70" s="10">
        <v>78443.109277679905</v>
      </c>
      <c r="DR70" s="10">
        <v>12.277982018794843</v>
      </c>
      <c r="DS70" s="10">
        <v>1150.8709950168975</v>
      </c>
      <c r="DT70" s="10">
        <v>652556.60056736285</v>
      </c>
      <c r="DU70" s="10">
        <v>686016.13594153977</v>
      </c>
      <c r="DV70" s="10">
        <v>9231914.927030772</v>
      </c>
      <c r="DW70" s="10">
        <v>1559349.7179760556</v>
      </c>
      <c r="DX70" s="10">
        <v>2541109.4082098296</v>
      </c>
      <c r="DY70" s="10">
        <v>5953134.6978787314</v>
      </c>
      <c r="DZ70" s="10">
        <v>152623.38295822163</v>
      </c>
      <c r="EA70" s="10">
        <v>38805.058884101636</v>
      </c>
      <c r="EB70" s="10">
        <v>132537.52314037387</v>
      </c>
      <c r="EC70" s="10">
        <v>155933.85882613095</v>
      </c>
      <c r="ED70" s="10">
        <v>1246319.3229983621</v>
      </c>
      <c r="EE70" s="10">
        <v>441992.86610664881</v>
      </c>
      <c r="EF70" s="10">
        <v>54897.684014602251</v>
      </c>
      <c r="EG70" s="10">
        <v>1327.0309450828991</v>
      </c>
      <c r="EH70" s="10">
        <v>10620.369922759099</v>
      </c>
      <c r="EI70" s="10">
        <v>10729.199223343865</v>
      </c>
      <c r="EJ70" s="10">
        <v>6033.8067231338537</v>
      </c>
      <c r="EK70" s="10">
        <v>27643.472656584119</v>
      </c>
      <c r="EL70" s="10">
        <v>7789.3413959971294</v>
      </c>
      <c r="EM70" s="10">
        <v>7130.3197456591633</v>
      </c>
      <c r="EN70" s="10">
        <v>711347.0815590698</v>
      </c>
      <c r="EO70" s="10">
        <f t="shared" ref="EO70:EO133" si="26">SUM(D70:EN70)</f>
        <v>253710080.14957073</v>
      </c>
      <c r="EP70" s="10">
        <v>876818.78669999284</v>
      </c>
      <c r="EQ70" s="10">
        <v>4031789.9906398961</v>
      </c>
      <c r="ER70" s="10">
        <v>0</v>
      </c>
      <c r="ES70" s="10">
        <f t="shared" ref="ES70:ES133" si="27">EP70+EQ70+ER70</f>
        <v>4908608.7773398887</v>
      </c>
      <c r="ET70" s="10">
        <v>28568213.060352948</v>
      </c>
      <c r="EU70" s="10">
        <v>769834.5121020237</v>
      </c>
      <c r="EV70" s="10">
        <f t="shared" ref="EV70:EV133" si="28">ET70+EU70</f>
        <v>29338047.57245497</v>
      </c>
      <c r="EW70" s="10">
        <v>42881562.818411991</v>
      </c>
      <c r="EX70" s="11">
        <f t="shared" ref="EX70:EX133" si="29">ES70+EV70+EW70</f>
        <v>77128219.168206841</v>
      </c>
      <c r="EY70" s="10">
        <v>8121475.9085869193</v>
      </c>
      <c r="EZ70" s="10">
        <f t="shared" ref="EZ70:EZ133" si="30">EO70+EX70-EY70+FA70</f>
        <v>322264920.82231975</v>
      </c>
      <c r="FA70" s="12">
        <v>-451902.58687090874</v>
      </c>
      <c r="FD70" s="10">
        <v>65990.369216674429</v>
      </c>
      <c r="FE70" s="10">
        <v>29663.816653155038</v>
      </c>
    </row>
    <row r="71" spans="1:161" s="13" customFormat="1" ht="14.15" customHeight="1" x14ac:dyDescent="0.25">
      <c r="A71" s="23"/>
      <c r="B71" s="8" t="s">
        <v>73</v>
      </c>
      <c r="C71" s="9" t="s">
        <v>224</v>
      </c>
      <c r="D71" s="10">
        <f t="shared" si="22"/>
        <v>5.8464414725452194</v>
      </c>
      <c r="E71" s="10">
        <f t="shared" si="23"/>
        <v>8.8991960888368762E-2</v>
      </c>
      <c r="F71" s="10">
        <v>504.24166663916827</v>
      </c>
      <c r="G71" s="10">
        <v>0</v>
      </c>
      <c r="H71" s="10">
        <v>52.994226088144629</v>
      </c>
      <c r="I71" s="10">
        <v>9182.7670003550156</v>
      </c>
      <c r="J71" s="10">
        <v>23549.923855226622</v>
      </c>
      <c r="K71" s="10">
        <v>17615.471569977206</v>
      </c>
      <c r="L71" s="10">
        <v>48702.802939917463</v>
      </c>
      <c r="M71" s="10">
        <v>82060.313164878826</v>
      </c>
      <c r="N71" s="10">
        <v>70499.169409430033</v>
      </c>
      <c r="O71" s="10">
        <v>17602.201941456253</v>
      </c>
      <c r="P71" s="10">
        <v>5112.1324892755129</v>
      </c>
      <c r="Q71" s="10">
        <v>30537.37654757229</v>
      </c>
      <c r="R71" s="10">
        <f t="shared" si="24"/>
        <v>8623.1351014839929</v>
      </c>
      <c r="S71" s="10">
        <f t="shared" si="25"/>
        <v>667.98539957698847</v>
      </c>
      <c r="T71" s="10">
        <v>921.00601137845194</v>
      </c>
      <c r="U71" s="10">
        <v>5874.0736783315187</v>
      </c>
      <c r="V71" s="10">
        <v>2600.669300554724</v>
      </c>
      <c r="W71" s="10">
        <v>3590.0380174147076</v>
      </c>
      <c r="X71" s="10">
        <v>120.5990001383102</v>
      </c>
      <c r="Y71" s="10">
        <v>1354.882832499371</v>
      </c>
      <c r="Z71" s="10">
        <v>118.68596521326361</v>
      </c>
      <c r="AA71" s="10">
        <v>1785.1245403735013</v>
      </c>
      <c r="AB71" s="10">
        <v>1426.88132094293</v>
      </c>
      <c r="AC71" s="10">
        <v>1273.2752952916896</v>
      </c>
      <c r="AD71" s="10">
        <v>0</v>
      </c>
      <c r="AE71" s="10">
        <v>27295.218392637111</v>
      </c>
      <c r="AF71" s="10">
        <v>107.4861212713127</v>
      </c>
      <c r="AG71" s="10">
        <v>2108.3621046856642</v>
      </c>
      <c r="AH71" s="10">
        <v>11508.493711238119</v>
      </c>
      <c r="AI71" s="10">
        <v>98.149881929208078</v>
      </c>
      <c r="AJ71" s="10">
        <v>64.740139921643589</v>
      </c>
      <c r="AK71" s="10">
        <v>2133.3538766031129</v>
      </c>
      <c r="AL71" s="10">
        <v>415.17226695859119</v>
      </c>
      <c r="AM71" s="10">
        <v>7287.3021873696925</v>
      </c>
      <c r="AN71" s="10">
        <v>250.41250664079865</v>
      </c>
      <c r="AO71" s="10">
        <v>18126.624559008676</v>
      </c>
      <c r="AP71" s="10">
        <v>1357.9952302599434</v>
      </c>
      <c r="AQ71" s="10">
        <v>2519.0676781293218</v>
      </c>
      <c r="AR71" s="10">
        <v>10211.238224444041</v>
      </c>
      <c r="AS71" s="10">
        <v>3976.2500838980741</v>
      </c>
      <c r="AT71" s="10">
        <v>26777.159818766781</v>
      </c>
      <c r="AU71" s="10">
        <v>18572.816676028822</v>
      </c>
      <c r="AV71" s="10">
        <v>3724.221160675826</v>
      </c>
      <c r="AW71" s="10">
        <v>967.50277599484718</v>
      </c>
      <c r="AX71" s="10">
        <v>11097.990954977677</v>
      </c>
      <c r="AY71" s="10">
        <v>10080.545597910446</v>
      </c>
      <c r="AZ71" s="10">
        <v>576.55764983215397</v>
      </c>
      <c r="BA71" s="10">
        <v>2689.9109442599756</v>
      </c>
      <c r="BB71" s="10">
        <v>1318.0438436801087</v>
      </c>
      <c r="BC71" s="10">
        <v>1112.1918453454132</v>
      </c>
      <c r="BD71" s="10">
        <v>19310.162197001071</v>
      </c>
      <c r="BE71" s="10">
        <v>3534.5588354724996</v>
      </c>
      <c r="BF71" s="10">
        <v>52868.729498788416</v>
      </c>
      <c r="BG71" s="10">
        <v>3424.1417360799378</v>
      </c>
      <c r="BH71" s="10">
        <v>5604.4055284319866</v>
      </c>
      <c r="BI71" s="10">
        <v>2180.3783342782967</v>
      </c>
      <c r="BJ71" s="10">
        <v>349.91863689110056</v>
      </c>
      <c r="BK71" s="10">
        <v>2142.362612073849</v>
      </c>
      <c r="BL71" s="10">
        <v>278388.78866071423</v>
      </c>
      <c r="BM71" s="10">
        <v>36221.742100025978</v>
      </c>
      <c r="BN71" s="10">
        <v>1074.3563155143027</v>
      </c>
      <c r="BO71" s="10">
        <v>111249.20674118229</v>
      </c>
      <c r="BP71" s="10">
        <v>687.63763260545068</v>
      </c>
      <c r="BQ71" s="10">
        <v>32402.790389730158</v>
      </c>
      <c r="BR71" s="10">
        <v>7608632.782993177</v>
      </c>
      <c r="BS71" s="10">
        <v>114149.08059522018</v>
      </c>
      <c r="BT71" s="10">
        <v>817116.6484075808</v>
      </c>
      <c r="BU71" s="10">
        <v>59532.991253386601</v>
      </c>
      <c r="BV71" s="10">
        <v>0</v>
      </c>
      <c r="BW71" s="10">
        <v>1782368.4848849005</v>
      </c>
      <c r="BX71" s="10">
        <v>3517850.6144742616</v>
      </c>
      <c r="BY71" s="10">
        <v>661856.03587484371</v>
      </c>
      <c r="BZ71" s="10">
        <v>1706293.8035031431</v>
      </c>
      <c r="CA71" s="10">
        <v>131716.80071903468</v>
      </c>
      <c r="CB71" s="10">
        <v>4487238.4971092939</v>
      </c>
      <c r="CC71" s="10">
        <v>715592.9203320276</v>
      </c>
      <c r="CD71" s="10">
        <v>423011.60455466236</v>
      </c>
      <c r="CE71" s="10">
        <v>3010819.3788152197</v>
      </c>
      <c r="CF71" s="10">
        <v>697683.02047758305</v>
      </c>
      <c r="CG71" s="10">
        <v>891884.52678582596</v>
      </c>
      <c r="CH71" s="10">
        <v>9371.8302690998626</v>
      </c>
      <c r="CI71" s="10">
        <v>871.33256008406215</v>
      </c>
      <c r="CJ71" s="10">
        <v>0</v>
      </c>
      <c r="CK71" s="10">
        <v>13358.18694629486</v>
      </c>
      <c r="CL71" s="10">
        <v>313.60081299778915</v>
      </c>
      <c r="CM71" s="10">
        <v>0</v>
      </c>
      <c r="CN71" s="10">
        <v>0</v>
      </c>
      <c r="CO71" s="10">
        <v>0</v>
      </c>
      <c r="CP71" s="10">
        <v>6.3385171118200745</v>
      </c>
      <c r="CQ71" s="10">
        <v>443.85594566340569</v>
      </c>
      <c r="CR71" s="10">
        <v>0.15458853840249656</v>
      </c>
      <c r="CS71" s="10">
        <v>129077.90811821552</v>
      </c>
      <c r="CT71" s="10">
        <v>6547.403931529404</v>
      </c>
      <c r="CU71" s="10">
        <v>0</v>
      </c>
      <c r="CV71" s="10">
        <v>112661.39722238333</v>
      </c>
      <c r="CW71" s="10">
        <v>1157298.0664319408</v>
      </c>
      <c r="CX71" s="10">
        <v>7822.0836803292823</v>
      </c>
      <c r="CY71" s="10">
        <v>95.479998500749844</v>
      </c>
      <c r="CZ71" s="10">
        <v>48231.43791508428</v>
      </c>
      <c r="DA71" s="10">
        <v>33110.665165590639</v>
      </c>
      <c r="DB71" s="10">
        <v>3188.0946280984867</v>
      </c>
      <c r="DC71" s="10">
        <v>32773.974406200534</v>
      </c>
      <c r="DD71" s="10">
        <v>4868.7394003927775</v>
      </c>
      <c r="DE71" s="10">
        <v>5937.7739464046135</v>
      </c>
      <c r="DF71" s="10">
        <v>20420.707024879139</v>
      </c>
      <c r="DG71" s="10">
        <v>26.863479338901765</v>
      </c>
      <c r="DH71" s="10">
        <v>257.04472232958267</v>
      </c>
      <c r="DI71" s="10">
        <v>0</v>
      </c>
      <c r="DJ71" s="10">
        <v>1180.7186714776774</v>
      </c>
      <c r="DK71" s="10">
        <v>0</v>
      </c>
      <c r="DL71" s="10">
        <v>0</v>
      </c>
      <c r="DM71" s="10">
        <v>1059.4072446411387</v>
      </c>
      <c r="DN71" s="10">
        <v>26978.153702557898</v>
      </c>
      <c r="DO71" s="10">
        <v>0</v>
      </c>
      <c r="DP71" s="10">
        <v>20.465911904864129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771.15320328843427</v>
      </c>
      <c r="DW71" s="10">
        <v>14049.277035616389</v>
      </c>
      <c r="DX71" s="10">
        <v>9997.2798013453685</v>
      </c>
      <c r="DY71" s="10">
        <v>5964.5925412913748</v>
      </c>
      <c r="DZ71" s="10">
        <v>279.76243734530681</v>
      </c>
      <c r="EA71" s="10">
        <v>10.707035293769131</v>
      </c>
      <c r="EB71" s="10">
        <v>15423.65697137699</v>
      </c>
      <c r="EC71" s="10">
        <v>1316.2366796466872</v>
      </c>
      <c r="ED71" s="10">
        <v>14309.686187875486</v>
      </c>
      <c r="EE71" s="10">
        <v>146067.10714372463</v>
      </c>
      <c r="EF71" s="10">
        <v>230.83048317506965</v>
      </c>
      <c r="EG71" s="10">
        <v>3087.6390664586129</v>
      </c>
      <c r="EH71" s="10">
        <v>0</v>
      </c>
      <c r="EI71" s="10">
        <v>3895.4606291746313</v>
      </c>
      <c r="EJ71" s="10">
        <v>42.054875192171281</v>
      </c>
      <c r="EK71" s="10">
        <v>7.5266343153959223</v>
      </c>
      <c r="EL71" s="10">
        <v>0</v>
      </c>
      <c r="EM71" s="10">
        <v>229.21475511304709</v>
      </c>
      <c r="EN71" s="10">
        <v>81551.543683546523</v>
      </c>
      <c r="EO71" s="10">
        <f t="shared" si="26"/>
        <v>29586500.279344235</v>
      </c>
      <c r="EP71" s="10">
        <v>0</v>
      </c>
      <c r="EQ71" s="10">
        <v>0</v>
      </c>
      <c r="ER71" s="10">
        <v>0</v>
      </c>
      <c r="ES71" s="10">
        <f t="shared" si="27"/>
        <v>0</v>
      </c>
      <c r="ET71" s="10">
        <v>17300056.510540698</v>
      </c>
      <c r="EU71" s="10">
        <v>-88430.365538398342</v>
      </c>
      <c r="EV71" s="10">
        <f t="shared" si="28"/>
        <v>17211626.145002298</v>
      </c>
      <c r="EW71" s="10">
        <v>6717403.7730691824</v>
      </c>
      <c r="EX71" s="11">
        <f t="shared" si="29"/>
        <v>23929029.918071479</v>
      </c>
      <c r="EY71" s="10">
        <v>6523966.3544062497</v>
      </c>
      <c r="EZ71" s="10">
        <f t="shared" si="30"/>
        <v>46747371.885337353</v>
      </c>
      <c r="FA71" s="12">
        <v>-244191.95767210051</v>
      </c>
      <c r="FD71" s="10">
        <v>5.9354334334335883</v>
      </c>
      <c r="FE71" s="10">
        <v>9291.120501060981</v>
      </c>
    </row>
    <row r="72" spans="1:161" s="13" customFormat="1" ht="14.15" customHeight="1" x14ac:dyDescent="0.25">
      <c r="A72" s="23"/>
      <c r="B72" s="8" t="s">
        <v>74</v>
      </c>
      <c r="C72" s="9" t="s">
        <v>225</v>
      </c>
      <c r="D72" s="10">
        <f t="shared" si="22"/>
        <v>0</v>
      </c>
      <c r="E72" s="10">
        <f t="shared" si="23"/>
        <v>0</v>
      </c>
      <c r="F72" s="10">
        <v>291.91043371642695</v>
      </c>
      <c r="G72" s="10">
        <v>0</v>
      </c>
      <c r="H72" s="10">
        <v>0</v>
      </c>
      <c r="I72" s="10">
        <v>230.22710939169971</v>
      </c>
      <c r="J72" s="10">
        <v>54071.932820379305</v>
      </c>
      <c r="K72" s="10">
        <v>5836.5057828262161</v>
      </c>
      <c r="L72" s="10">
        <v>4112.5613087287147</v>
      </c>
      <c r="M72" s="10">
        <v>37205.430219455469</v>
      </c>
      <c r="N72" s="10">
        <v>68586.469671173894</v>
      </c>
      <c r="O72" s="10">
        <v>3416.2511611615837</v>
      </c>
      <c r="P72" s="10">
        <v>837.25372080791112</v>
      </c>
      <c r="Q72" s="10">
        <v>1214.459451600354</v>
      </c>
      <c r="R72" s="10">
        <f t="shared" si="24"/>
        <v>1883.4185578685024</v>
      </c>
      <c r="S72" s="10">
        <f t="shared" si="25"/>
        <v>145.8977602858148</v>
      </c>
      <c r="T72" s="10">
        <v>1008.6572010150147</v>
      </c>
      <c r="U72" s="10">
        <v>1063.0893518307796</v>
      </c>
      <c r="V72" s="10">
        <v>1821.7299923833555</v>
      </c>
      <c r="W72" s="10">
        <v>153.55716413683066</v>
      </c>
      <c r="X72" s="10">
        <v>462.40893543264713</v>
      </c>
      <c r="Y72" s="10">
        <v>81.579418969260558</v>
      </c>
      <c r="Z72" s="10">
        <v>381.65774960933891</v>
      </c>
      <c r="AA72" s="10">
        <v>1288.9087089394657</v>
      </c>
      <c r="AB72" s="10">
        <v>414.80921061958969</v>
      </c>
      <c r="AC72" s="10">
        <v>534.92544007909009</v>
      </c>
      <c r="AD72" s="10">
        <v>4705.1351641922383</v>
      </c>
      <c r="AE72" s="10">
        <v>2452.9224304465715</v>
      </c>
      <c r="AF72" s="10">
        <v>1773.4023094023635</v>
      </c>
      <c r="AG72" s="10">
        <v>120.66334916161865</v>
      </c>
      <c r="AH72" s="10">
        <v>8195.2783510298632</v>
      </c>
      <c r="AI72" s="10">
        <v>694.26022744528518</v>
      </c>
      <c r="AJ72" s="10">
        <v>16812.939990078034</v>
      </c>
      <c r="AK72" s="10">
        <v>11859.493988724102</v>
      </c>
      <c r="AL72" s="10">
        <v>1610.4229374342051</v>
      </c>
      <c r="AM72" s="10">
        <v>9689.1296673676061</v>
      </c>
      <c r="AN72" s="10">
        <v>5104.9403844290036</v>
      </c>
      <c r="AO72" s="10">
        <v>16645.171559472754</v>
      </c>
      <c r="AP72" s="10">
        <v>20253.269168405946</v>
      </c>
      <c r="AQ72" s="10">
        <v>30290.036376146105</v>
      </c>
      <c r="AR72" s="10">
        <v>522.32451908119799</v>
      </c>
      <c r="AS72" s="10">
        <v>39297.836310448249</v>
      </c>
      <c r="AT72" s="10">
        <v>11334.774949977695</v>
      </c>
      <c r="AU72" s="10">
        <v>12331.154699182431</v>
      </c>
      <c r="AV72" s="10">
        <v>2376.1525325263888</v>
      </c>
      <c r="AW72" s="10">
        <v>199.56077938855788</v>
      </c>
      <c r="AX72" s="10">
        <v>38720.391163357104</v>
      </c>
      <c r="AY72" s="10">
        <v>25739.834676163842</v>
      </c>
      <c r="AZ72" s="10">
        <v>3790.9928398454349</v>
      </c>
      <c r="BA72" s="10">
        <v>7066.4707552244236</v>
      </c>
      <c r="BB72" s="10">
        <v>2387.6071078476448</v>
      </c>
      <c r="BC72" s="10">
        <v>4654.205574919275</v>
      </c>
      <c r="BD72" s="10">
        <v>39859.807417012402</v>
      </c>
      <c r="BE72" s="10">
        <v>1645.449034308856</v>
      </c>
      <c r="BF72" s="10">
        <v>10566.537466372762</v>
      </c>
      <c r="BG72" s="10">
        <v>20228.297215778595</v>
      </c>
      <c r="BH72" s="10">
        <v>4025.5383796921292</v>
      </c>
      <c r="BI72" s="10">
        <v>184.47244229911692</v>
      </c>
      <c r="BJ72" s="10">
        <v>1304.3607736436036</v>
      </c>
      <c r="BK72" s="10">
        <v>891.91483626146305</v>
      </c>
      <c r="BL72" s="10">
        <v>60013.65517271014</v>
      </c>
      <c r="BM72" s="10">
        <v>825530.89590441866</v>
      </c>
      <c r="BN72" s="10">
        <v>497.69480403211594</v>
      </c>
      <c r="BO72" s="10">
        <v>30385.830063817004</v>
      </c>
      <c r="BP72" s="10">
        <v>58119.353085666888</v>
      </c>
      <c r="BQ72" s="10">
        <v>3445823.6716256607</v>
      </c>
      <c r="BR72" s="10">
        <v>594939.75831187423</v>
      </c>
      <c r="BS72" s="10">
        <v>3112714.3133738744</v>
      </c>
      <c r="BT72" s="10">
        <v>345269.1125041676</v>
      </c>
      <c r="BU72" s="10">
        <v>238734.33656056039</v>
      </c>
      <c r="BV72" s="10">
        <v>6322.005771585722</v>
      </c>
      <c r="BW72" s="10">
        <v>1522624.0087048826</v>
      </c>
      <c r="BX72" s="10">
        <v>811735.9383901991</v>
      </c>
      <c r="BY72" s="10">
        <v>526275.62281227391</v>
      </c>
      <c r="BZ72" s="10">
        <v>1119234.6074070528</v>
      </c>
      <c r="CA72" s="10">
        <v>2316110.2671576561</v>
      </c>
      <c r="CB72" s="10">
        <v>123612.13752190094</v>
      </c>
      <c r="CC72" s="10">
        <v>235006.17886375103</v>
      </c>
      <c r="CD72" s="10">
        <v>23790.079855197771</v>
      </c>
      <c r="CE72" s="10">
        <v>162461.03444658153</v>
      </c>
      <c r="CF72" s="10">
        <v>154916.66626081229</v>
      </c>
      <c r="CG72" s="10">
        <v>94238.831551437397</v>
      </c>
      <c r="CH72" s="10">
        <v>49873.305395883646</v>
      </c>
      <c r="CI72" s="10">
        <v>121305.41544110489</v>
      </c>
      <c r="CJ72" s="10">
        <v>13317.371167859439</v>
      </c>
      <c r="CK72" s="10">
        <v>143898.82355893689</v>
      </c>
      <c r="CL72" s="10">
        <v>34336.469123597824</v>
      </c>
      <c r="CM72" s="10">
        <v>5049.1907080607352</v>
      </c>
      <c r="CN72" s="10">
        <v>4737.7622901367595</v>
      </c>
      <c r="CO72" s="10">
        <v>80414.401114845969</v>
      </c>
      <c r="CP72" s="10">
        <v>186.47755129059337</v>
      </c>
      <c r="CQ72" s="10">
        <v>57725.047868055328</v>
      </c>
      <c r="CR72" s="10">
        <v>34546.353390380798</v>
      </c>
      <c r="CS72" s="10">
        <v>167001.39309022512</v>
      </c>
      <c r="CT72" s="10">
        <v>33818.497345797419</v>
      </c>
      <c r="CU72" s="10">
        <v>4009.7385383310161</v>
      </c>
      <c r="CV72" s="10">
        <v>62431.444006541467</v>
      </c>
      <c r="CW72" s="10">
        <v>3285.4379143789779</v>
      </c>
      <c r="CX72" s="10">
        <v>0.76884478546645818</v>
      </c>
      <c r="CY72" s="10">
        <v>4439.1377864765318</v>
      </c>
      <c r="CZ72" s="10">
        <v>38093.157793683677</v>
      </c>
      <c r="DA72" s="10">
        <v>0</v>
      </c>
      <c r="DB72" s="10">
        <v>320.64825845769116</v>
      </c>
      <c r="DC72" s="10">
        <v>90.358201340766328</v>
      </c>
      <c r="DD72" s="10">
        <v>0</v>
      </c>
      <c r="DE72" s="10">
        <v>3518.4014218022135</v>
      </c>
      <c r="DF72" s="10">
        <v>1.8789176114844781</v>
      </c>
      <c r="DG72" s="10">
        <v>114.16825106512864</v>
      </c>
      <c r="DH72" s="10">
        <v>0.6450198327074893</v>
      </c>
      <c r="DI72" s="10">
        <v>0</v>
      </c>
      <c r="DJ72" s="10">
        <v>0</v>
      </c>
      <c r="DK72" s="10">
        <v>0</v>
      </c>
      <c r="DL72" s="10">
        <v>0</v>
      </c>
      <c r="DM72" s="10">
        <v>131.35262472350189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140119.40126616595</v>
      </c>
      <c r="DW72" s="10">
        <v>3407.7997904666449</v>
      </c>
      <c r="DX72" s="10">
        <v>33910.648135488977</v>
      </c>
      <c r="DY72" s="10">
        <v>1397.5206736292787</v>
      </c>
      <c r="DZ72" s="10">
        <v>1491.7840652472032</v>
      </c>
      <c r="EA72" s="10">
        <v>25.654052675782559</v>
      </c>
      <c r="EB72" s="10">
        <v>18665.995308508122</v>
      </c>
      <c r="EC72" s="10">
        <v>241.26453246460432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3290.0041938097893</v>
      </c>
      <c r="EJ72" s="10">
        <v>2380.4403827540236</v>
      </c>
      <c r="EK72" s="10">
        <v>2190.2948816377329</v>
      </c>
      <c r="EL72" s="10">
        <v>105.72286517665916</v>
      </c>
      <c r="EM72" s="10">
        <v>0</v>
      </c>
      <c r="EN72" s="10">
        <v>21649.971011529407</v>
      </c>
      <c r="EO72" s="10">
        <f t="shared" si="26"/>
        <v>17442258.537482347</v>
      </c>
      <c r="EP72" s="10">
        <v>0</v>
      </c>
      <c r="EQ72" s="10">
        <v>0</v>
      </c>
      <c r="ER72" s="10">
        <v>0</v>
      </c>
      <c r="ES72" s="10">
        <f t="shared" si="27"/>
        <v>0</v>
      </c>
      <c r="ET72" s="10">
        <v>38512386.144878238</v>
      </c>
      <c r="EU72" s="10">
        <v>179237.2326241617</v>
      </c>
      <c r="EV72" s="10">
        <f t="shared" si="28"/>
        <v>38691623.377502397</v>
      </c>
      <c r="EW72" s="10">
        <v>3036829.2076546825</v>
      </c>
      <c r="EX72" s="11">
        <f t="shared" si="29"/>
        <v>41728452.585157081</v>
      </c>
      <c r="EY72" s="10">
        <v>10663011.7500125</v>
      </c>
      <c r="EZ72" s="10">
        <f t="shared" si="30"/>
        <v>48472989.545717478</v>
      </c>
      <c r="FA72" s="12">
        <v>-34709.826909456402</v>
      </c>
      <c r="FD72" s="10">
        <v>0</v>
      </c>
      <c r="FE72" s="10">
        <v>2029.3163181543171</v>
      </c>
    </row>
    <row r="73" spans="1:161" s="13" customFormat="1" ht="14.15" customHeight="1" x14ac:dyDescent="0.25">
      <c r="A73" s="23" t="s">
        <v>311</v>
      </c>
      <c r="B73" s="8" t="s">
        <v>75</v>
      </c>
      <c r="C73" s="9" t="s">
        <v>226</v>
      </c>
      <c r="D73" s="10">
        <f t="shared" si="22"/>
        <v>0</v>
      </c>
      <c r="E73" s="10">
        <f t="shared" si="23"/>
        <v>0</v>
      </c>
      <c r="F73" s="10">
        <v>0</v>
      </c>
      <c r="G73" s="10">
        <v>0</v>
      </c>
      <c r="H73" s="10">
        <v>0</v>
      </c>
      <c r="I73" s="10">
        <v>0</v>
      </c>
      <c r="J73" s="10">
        <v>311202.98740747175</v>
      </c>
      <c r="K73" s="10">
        <v>137767.2661061422</v>
      </c>
      <c r="L73" s="10">
        <v>520025.26942703198</v>
      </c>
      <c r="M73" s="10">
        <v>114152.62418317147</v>
      </c>
      <c r="N73" s="10">
        <v>353587.93327425123</v>
      </c>
      <c r="O73" s="10">
        <v>21924.39857295281</v>
      </c>
      <c r="P73" s="10">
        <v>3117.7398310932072</v>
      </c>
      <c r="Q73" s="10">
        <v>3556.1435474893601</v>
      </c>
      <c r="R73" s="10">
        <f t="shared" si="24"/>
        <v>1379.6985208748299</v>
      </c>
      <c r="S73" s="10">
        <f t="shared" si="25"/>
        <v>106.87742415212165</v>
      </c>
      <c r="T73" s="10">
        <v>1118.228737129285</v>
      </c>
      <c r="U73" s="10">
        <v>2036.9929100257773</v>
      </c>
      <c r="V73" s="10">
        <v>977.72896440848922</v>
      </c>
      <c r="W73" s="10">
        <v>3353.2482907522453</v>
      </c>
      <c r="X73" s="10">
        <v>1034.2034404294054</v>
      </c>
      <c r="Y73" s="10">
        <v>382.06551090036589</v>
      </c>
      <c r="Z73" s="10">
        <v>4391.7072393809749</v>
      </c>
      <c r="AA73" s="10">
        <v>81634.506920298911</v>
      </c>
      <c r="AB73" s="10">
        <v>2148.628980942724</v>
      </c>
      <c r="AC73" s="10">
        <v>2581.7456340256413</v>
      </c>
      <c r="AD73" s="10">
        <v>2645.5358354022892</v>
      </c>
      <c r="AE73" s="10">
        <v>10041.254515971967</v>
      </c>
      <c r="AF73" s="10">
        <v>0.11587643359706595</v>
      </c>
      <c r="AG73" s="10">
        <v>28.058687410535658</v>
      </c>
      <c r="AH73" s="10">
        <v>1528.5148600884741</v>
      </c>
      <c r="AI73" s="10">
        <v>382.48467465639249</v>
      </c>
      <c r="AJ73" s="10">
        <v>6.872114874955046</v>
      </c>
      <c r="AK73" s="10">
        <v>87.508451935479926</v>
      </c>
      <c r="AL73" s="10">
        <v>5488.2031979400826</v>
      </c>
      <c r="AM73" s="10">
        <v>50618.796897635337</v>
      </c>
      <c r="AN73" s="10">
        <v>7324.9188110934101</v>
      </c>
      <c r="AO73" s="10">
        <v>12193.30521970235</v>
      </c>
      <c r="AP73" s="10">
        <v>1333.4654016420468</v>
      </c>
      <c r="AQ73" s="10">
        <v>3194.5229537919799</v>
      </c>
      <c r="AR73" s="10">
        <v>14158.99054339977</v>
      </c>
      <c r="AS73" s="10">
        <v>116882.497315627</v>
      </c>
      <c r="AT73" s="10">
        <v>25245.544971261279</v>
      </c>
      <c r="AU73" s="10">
        <v>22185.628823918567</v>
      </c>
      <c r="AV73" s="10">
        <v>4150.6440468816445</v>
      </c>
      <c r="AW73" s="10">
        <v>3511.334668025268</v>
      </c>
      <c r="AX73" s="10">
        <v>3647.3306895567794</v>
      </c>
      <c r="AY73" s="10">
        <v>6982.1695070789474</v>
      </c>
      <c r="AZ73" s="10">
        <v>805.65924828507582</v>
      </c>
      <c r="BA73" s="10">
        <v>137308.31783301471</v>
      </c>
      <c r="BB73" s="10">
        <v>416.51591635858273</v>
      </c>
      <c r="BC73" s="10">
        <v>11744.052668589991</v>
      </c>
      <c r="BD73" s="10">
        <v>11301.622182842952</v>
      </c>
      <c r="BE73" s="10">
        <v>87575.513126189806</v>
      </c>
      <c r="BF73" s="10">
        <v>324476.98284628405</v>
      </c>
      <c r="BG73" s="10">
        <v>23239.258754219838</v>
      </c>
      <c r="BH73" s="10">
        <v>22638.687623384569</v>
      </c>
      <c r="BI73" s="10">
        <v>1420.8246818045563</v>
      </c>
      <c r="BJ73" s="10">
        <v>23101.144580913002</v>
      </c>
      <c r="BK73" s="10">
        <v>2780.8491502336037</v>
      </c>
      <c r="BL73" s="10">
        <v>140991.44275267207</v>
      </c>
      <c r="BM73" s="10">
        <v>355140.85159627366</v>
      </c>
      <c r="BN73" s="10">
        <v>492.95330060214872</v>
      </c>
      <c r="BO73" s="10">
        <v>49281.99678235015</v>
      </c>
      <c r="BP73" s="10">
        <v>27071.004196003014</v>
      </c>
      <c r="BQ73" s="10">
        <v>472429.91286599863</v>
      </c>
      <c r="BR73" s="10">
        <v>3232.4544144674851</v>
      </c>
      <c r="BS73" s="10">
        <v>58032.412516696138</v>
      </c>
      <c r="BT73" s="10">
        <v>7397251.433489196</v>
      </c>
      <c r="BU73" s="10">
        <v>220570.66793962708</v>
      </c>
      <c r="BV73" s="10">
        <v>93.638937198122051</v>
      </c>
      <c r="BW73" s="10">
        <v>92779.690124842775</v>
      </c>
      <c r="BX73" s="10">
        <v>1245600.2453143217</v>
      </c>
      <c r="BY73" s="10">
        <v>22308.460004014461</v>
      </c>
      <c r="BZ73" s="10">
        <v>41376.831842493353</v>
      </c>
      <c r="CA73" s="10">
        <v>379102.83814055752</v>
      </c>
      <c r="CB73" s="10">
        <v>532429.04121481255</v>
      </c>
      <c r="CC73" s="10">
        <v>806993.73230669484</v>
      </c>
      <c r="CD73" s="10">
        <v>58311.317954352475</v>
      </c>
      <c r="CE73" s="10">
        <v>513582.82260063686</v>
      </c>
      <c r="CF73" s="10">
        <v>18751.878755612786</v>
      </c>
      <c r="CG73" s="10">
        <v>57958.910249249966</v>
      </c>
      <c r="CH73" s="10">
        <v>67014.322293560224</v>
      </c>
      <c r="CI73" s="10">
        <v>42033.768339708127</v>
      </c>
      <c r="CJ73" s="10">
        <v>1008.6654243861481</v>
      </c>
      <c r="CK73" s="10">
        <v>11736.652134774173</v>
      </c>
      <c r="CL73" s="10">
        <v>3224.4342417024723</v>
      </c>
      <c r="CM73" s="10">
        <v>939.3715064870546</v>
      </c>
      <c r="CN73" s="10">
        <v>81.918082375613693</v>
      </c>
      <c r="CO73" s="10">
        <v>8589.6465098486042</v>
      </c>
      <c r="CP73" s="10">
        <v>3554.9201368739041</v>
      </c>
      <c r="CQ73" s="10">
        <v>23498.231335303532</v>
      </c>
      <c r="CR73" s="10">
        <v>3237.4597067056384</v>
      </c>
      <c r="CS73" s="10">
        <v>22337.828252994135</v>
      </c>
      <c r="CT73" s="10">
        <v>11258.987015088358</v>
      </c>
      <c r="CU73" s="10">
        <v>4902.6376205854322</v>
      </c>
      <c r="CV73" s="10">
        <v>11618.29459801642</v>
      </c>
      <c r="CW73" s="10">
        <v>13773.728968341979</v>
      </c>
      <c r="CX73" s="10">
        <v>45.707621783618976</v>
      </c>
      <c r="CY73" s="10">
        <v>6697.9322889287832</v>
      </c>
      <c r="CZ73" s="10">
        <v>94980.892682482023</v>
      </c>
      <c r="DA73" s="10">
        <v>26115.134028570566</v>
      </c>
      <c r="DB73" s="10">
        <v>0</v>
      </c>
      <c r="DC73" s="10">
        <v>3658.3994575234628</v>
      </c>
      <c r="DD73" s="10">
        <v>14184.720121998078</v>
      </c>
      <c r="DE73" s="10">
        <v>10316.089092341759</v>
      </c>
      <c r="DF73" s="10">
        <v>25502.516607403497</v>
      </c>
      <c r="DG73" s="10">
        <v>452.7648165966948</v>
      </c>
      <c r="DH73" s="10">
        <v>2022.5226312050336</v>
      </c>
      <c r="DI73" s="10">
        <v>0</v>
      </c>
      <c r="DJ73" s="10">
        <v>1731517.7172556052</v>
      </c>
      <c r="DK73" s="10">
        <v>564568.64820574282</v>
      </c>
      <c r="DL73" s="10">
        <v>12350.514744533586</v>
      </c>
      <c r="DM73" s="10">
        <v>2652.1342605557625</v>
      </c>
      <c r="DN73" s="10">
        <v>0</v>
      </c>
      <c r="DO73" s="10">
        <v>7440.8991587246346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14005.77335000052</v>
      </c>
      <c r="EH73" s="10">
        <v>0</v>
      </c>
      <c r="EI73" s="10">
        <v>0</v>
      </c>
      <c r="EJ73" s="10">
        <v>333.86834310070896</v>
      </c>
      <c r="EK73" s="10">
        <v>0</v>
      </c>
      <c r="EL73" s="10">
        <v>0</v>
      </c>
      <c r="EM73" s="10">
        <v>0</v>
      </c>
      <c r="EN73" s="10">
        <v>0</v>
      </c>
      <c r="EO73" s="10">
        <f t="shared" si="26"/>
        <v>17744368.7597319</v>
      </c>
      <c r="EP73" s="10">
        <v>0</v>
      </c>
      <c r="EQ73" s="10">
        <v>0</v>
      </c>
      <c r="ER73" s="10">
        <v>0</v>
      </c>
      <c r="ES73" s="10">
        <f t="shared" si="27"/>
        <v>0</v>
      </c>
      <c r="ET73" s="10">
        <v>39317914.86082904</v>
      </c>
      <c r="EU73" s="10">
        <v>199218.13272449723</v>
      </c>
      <c r="EV73" s="10">
        <f t="shared" si="28"/>
        <v>39517132.993553534</v>
      </c>
      <c r="EW73" s="10">
        <v>6632339.781225957</v>
      </c>
      <c r="EX73" s="11">
        <f t="shared" si="29"/>
        <v>46149472.774779491</v>
      </c>
      <c r="EY73" s="10">
        <v>2927345.4520875001</v>
      </c>
      <c r="EZ73" s="10">
        <f t="shared" si="30"/>
        <v>60771300.029954299</v>
      </c>
      <c r="FA73" s="12">
        <v>-195196.05246958509</v>
      </c>
      <c r="FD73" s="10">
        <v>0</v>
      </c>
      <c r="FE73" s="10">
        <v>1486.5759450269516</v>
      </c>
    </row>
    <row r="74" spans="1:161" s="13" customFormat="1" ht="14.15" customHeight="1" x14ac:dyDescent="0.25">
      <c r="A74" s="23"/>
      <c r="B74" s="8" t="s">
        <v>76</v>
      </c>
      <c r="C74" s="9" t="s">
        <v>227</v>
      </c>
      <c r="D74" s="10">
        <f t="shared" si="22"/>
        <v>2360.1597986909946</v>
      </c>
      <c r="E74" s="10">
        <f t="shared" si="23"/>
        <v>35.9253144809079</v>
      </c>
      <c r="F74" s="10">
        <v>1924.3880081488246</v>
      </c>
      <c r="G74" s="10">
        <v>32.302918860636105</v>
      </c>
      <c r="H74" s="10">
        <v>664.40009380622007</v>
      </c>
      <c r="I74" s="10">
        <v>1472.4289557145512</v>
      </c>
      <c r="J74" s="10">
        <v>290418.02871331276</v>
      </c>
      <c r="K74" s="10">
        <v>129306.06201722145</v>
      </c>
      <c r="L74" s="10">
        <v>177875.26597835246</v>
      </c>
      <c r="M74" s="10">
        <v>143510.54992522905</v>
      </c>
      <c r="N74" s="10">
        <v>130707.4783569265</v>
      </c>
      <c r="O74" s="10">
        <v>112365.03254879842</v>
      </c>
      <c r="P74" s="10">
        <v>307.42112381550771</v>
      </c>
      <c r="Q74" s="10">
        <v>12572.203835034939</v>
      </c>
      <c r="R74" s="10">
        <f t="shared" si="24"/>
        <v>5961.4626081852839</v>
      </c>
      <c r="S74" s="10">
        <f t="shared" si="25"/>
        <v>461.80071812937427</v>
      </c>
      <c r="T74" s="10">
        <v>5862.8777039959259</v>
      </c>
      <c r="U74" s="10">
        <v>4192.517232269015</v>
      </c>
      <c r="V74" s="10">
        <v>9605.8292690883081</v>
      </c>
      <c r="W74" s="10">
        <v>13505.560461137866</v>
      </c>
      <c r="X74" s="10">
        <v>1400.3604011180084</v>
      </c>
      <c r="Y74" s="10">
        <v>2446.7612158701368</v>
      </c>
      <c r="Z74" s="10">
        <v>39778.631639472049</v>
      </c>
      <c r="AA74" s="10">
        <v>22488.507388914961</v>
      </c>
      <c r="AB74" s="10">
        <v>32328.985753557507</v>
      </c>
      <c r="AC74" s="10">
        <v>18791.560540349979</v>
      </c>
      <c r="AD74" s="10">
        <v>6558.1215462701566</v>
      </c>
      <c r="AE74" s="10">
        <v>53581.369781399531</v>
      </c>
      <c r="AF74" s="10">
        <v>1218.2712277520088</v>
      </c>
      <c r="AG74" s="10">
        <v>1265.9627807552961</v>
      </c>
      <c r="AH74" s="10">
        <v>5763.5360989545243</v>
      </c>
      <c r="AI74" s="10">
        <v>2735.6398416753336</v>
      </c>
      <c r="AJ74" s="10">
        <v>4224.7649284002882</v>
      </c>
      <c r="AK74" s="10">
        <v>39989.321950725309</v>
      </c>
      <c r="AL74" s="10">
        <v>2596.3743568334312</v>
      </c>
      <c r="AM74" s="10">
        <v>30513.091277918647</v>
      </c>
      <c r="AN74" s="10">
        <v>2341.3451895715834</v>
      </c>
      <c r="AO74" s="10">
        <v>140376.50030350054</v>
      </c>
      <c r="AP74" s="10">
        <v>7388.6021855545559</v>
      </c>
      <c r="AQ74" s="10">
        <v>23503.462170934126</v>
      </c>
      <c r="AR74" s="10">
        <v>421187.58394040918</v>
      </c>
      <c r="AS74" s="10">
        <v>101523.20894325062</v>
      </c>
      <c r="AT74" s="10">
        <v>317106.19811384857</v>
      </c>
      <c r="AU74" s="10">
        <v>135499.11513867608</v>
      </c>
      <c r="AV74" s="10">
        <v>33729.963872573004</v>
      </c>
      <c r="AW74" s="10">
        <v>29155.408333699121</v>
      </c>
      <c r="AX74" s="10">
        <v>111439.50953575247</v>
      </c>
      <c r="AY74" s="10">
        <v>156126.01354768829</v>
      </c>
      <c r="AZ74" s="10">
        <v>15403.439468287223</v>
      </c>
      <c r="BA74" s="10">
        <v>39716.488840727936</v>
      </c>
      <c r="BB74" s="10">
        <v>17721.647230656294</v>
      </c>
      <c r="BC74" s="10">
        <v>18900.501237211654</v>
      </c>
      <c r="BD74" s="10">
        <v>245269.92121053839</v>
      </c>
      <c r="BE74" s="10">
        <v>222434.22717457684</v>
      </c>
      <c r="BF74" s="10">
        <v>263804.06935508491</v>
      </c>
      <c r="BG74" s="10">
        <v>43157.586199206868</v>
      </c>
      <c r="BH74" s="10">
        <v>148007.1697950908</v>
      </c>
      <c r="BI74" s="10">
        <v>65953.667756922572</v>
      </c>
      <c r="BJ74" s="10">
        <v>4637.0251834302071</v>
      </c>
      <c r="BK74" s="10">
        <v>13446.373012692746</v>
      </c>
      <c r="BL74" s="10">
        <v>118880.00281640813</v>
      </c>
      <c r="BM74" s="10">
        <v>451709.12172202225</v>
      </c>
      <c r="BN74" s="10">
        <v>5993.2068252893914</v>
      </c>
      <c r="BO74" s="10">
        <v>140796.17284772199</v>
      </c>
      <c r="BP74" s="10">
        <v>44952.84330040605</v>
      </c>
      <c r="BQ74" s="10">
        <v>987872.97493449505</v>
      </c>
      <c r="BR74" s="10">
        <v>1988797.6496324455</v>
      </c>
      <c r="BS74" s="10">
        <v>680901.90311722446</v>
      </c>
      <c r="BT74" s="10">
        <v>1294977.9876122184</v>
      </c>
      <c r="BU74" s="10">
        <v>13732176.09444477</v>
      </c>
      <c r="BV74" s="10">
        <v>47649.743858177753</v>
      </c>
      <c r="BW74" s="10">
        <v>3870106.6038749418</v>
      </c>
      <c r="BX74" s="10">
        <v>3582184.7727797423</v>
      </c>
      <c r="BY74" s="10">
        <v>894864.1005331974</v>
      </c>
      <c r="BZ74" s="10">
        <v>648495.75654746837</v>
      </c>
      <c r="CA74" s="10">
        <v>1347386.5795128448</v>
      </c>
      <c r="CB74" s="10">
        <v>3831792.1508702636</v>
      </c>
      <c r="CC74" s="10">
        <v>1533810.8028529959</v>
      </c>
      <c r="CD74" s="10">
        <v>762138.63476851175</v>
      </c>
      <c r="CE74" s="10">
        <v>941160.20281997789</v>
      </c>
      <c r="CF74" s="10">
        <v>498505.30279273755</v>
      </c>
      <c r="CG74" s="10">
        <v>175044.84225449234</v>
      </c>
      <c r="CH74" s="10">
        <v>488550.27933994867</v>
      </c>
      <c r="CI74" s="10">
        <v>143790.23602530643</v>
      </c>
      <c r="CJ74" s="10">
        <v>24663.602021008974</v>
      </c>
      <c r="CK74" s="10">
        <v>6297928.404028804</v>
      </c>
      <c r="CL74" s="10">
        <v>30991.737851628292</v>
      </c>
      <c r="CM74" s="10">
        <v>82633.25891702612</v>
      </c>
      <c r="CN74" s="10">
        <v>18545.659045038385</v>
      </c>
      <c r="CO74" s="10">
        <v>9811.8191043828137</v>
      </c>
      <c r="CP74" s="10">
        <v>613.61693075773189</v>
      </c>
      <c r="CQ74" s="10">
        <v>214787.27832861748</v>
      </c>
      <c r="CR74" s="10">
        <v>6821.9252576828385</v>
      </c>
      <c r="CS74" s="10">
        <v>361454.6582401584</v>
      </c>
      <c r="CT74" s="10">
        <v>38335.066828525058</v>
      </c>
      <c r="CU74" s="10">
        <v>24700.994725283883</v>
      </c>
      <c r="CV74" s="10">
        <v>151455.26822298029</v>
      </c>
      <c r="CW74" s="10">
        <v>150527.1140956782</v>
      </c>
      <c r="CX74" s="10">
        <v>31171.752404633135</v>
      </c>
      <c r="CY74" s="10">
        <v>51069.201752072113</v>
      </c>
      <c r="CZ74" s="10">
        <v>1216168.3037286361</v>
      </c>
      <c r="DA74" s="10">
        <v>21205.035824714472</v>
      </c>
      <c r="DB74" s="10">
        <v>1437479.7044104289</v>
      </c>
      <c r="DC74" s="10">
        <v>114512.65632611245</v>
      </c>
      <c r="DD74" s="10">
        <v>5465.2918636110044</v>
      </c>
      <c r="DE74" s="10">
        <v>9683.4710537969531</v>
      </c>
      <c r="DF74" s="10">
        <v>11721.256246773639</v>
      </c>
      <c r="DG74" s="10">
        <v>419.8659424132228</v>
      </c>
      <c r="DH74" s="10">
        <v>0.68792559602290737</v>
      </c>
      <c r="DI74" s="10">
        <v>0</v>
      </c>
      <c r="DJ74" s="10">
        <v>0</v>
      </c>
      <c r="DK74" s="10">
        <v>0</v>
      </c>
      <c r="DL74" s="10">
        <v>0</v>
      </c>
      <c r="DM74" s="10">
        <v>10593.56514426841</v>
      </c>
      <c r="DN74" s="10">
        <v>1389.0082956667634</v>
      </c>
      <c r="DO74" s="10">
        <v>1554.9425204131544</v>
      </c>
      <c r="DP74" s="10">
        <v>18.017780155816453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1174.2366933799374</v>
      </c>
      <c r="DX74" s="10">
        <v>97142.795503684698</v>
      </c>
      <c r="DY74" s="10">
        <v>18852.397880628661</v>
      </c>
      <c r="DZ74" s="10">
        <v>0</v>
      </c>
      <c r="EA74" s="10">
        <v>0</v>
      </c>
      <c r="EB74" s="10">
        <v>0</v>
      </c>
      <c r="EC74" s="10">
        <v>946.28992579347539</v>
      </c>
      <c r="ED74" s="10">
        <v>0</v>
      </c>
      <c r="EE74" s="10">
        <v>2734.9074619670537</v>
      </c>
      <c r="EF74" s="10">
        <v>652.85353673395718</v>
      </c>
      <c r="EG74" s="10">
        <v>21.521300091607731</v>
      </c>
      <c r="EH74" s="10">
        <v>272.65869548304971</v>
      </c>
      <c r="EI74" s="10">
        <v>0</v>
      </c>
      <c r="EJ74" s="10">
        <v>1290.9883688559503</v>
      </c>
      <c r="EK74" s="10">
        <v>0</v>
      </c>
      <c r="EL74" s="10">
        <v>0</v>
      </c>
      <c r="EM74" s="10">
        <v>0</v>
      </c>
      <c r="EN74" s="10">
        <v>0</v>
      </c>
      <c r="EO74" s="10">
        <f t="shared" si="26"/>
        <v>52548001.764318131</v>
      </c>
      <c r="EP74" s="10">
        <v>0</v>
      </c>
      <c r="EQ74" s="10">
        <v>0</v>
      </c>
      <c r="ER74" s="10">
        <v>0</v>
      </c>
      <c r="ES74" s="10">
        <f t="shared" si="27"/>
        <v>0</v>
      </c>
      <c r="ET74" s="10">
        <v>16131162.892794577</v>
      </c>
      <c r="EU74" s="10">
        <v>296726.08538373827</v>
      </c>
      <c r="EV74" s="10">
        <f t="shared" si="28"/>
        <v>16427888.978178315</v>
      </c>
      <c r="EW74" s="10">
        <v>14199385.48195274</v>
      </c>
      <c r="EX74" s="11">
        <f t="shared" si="29"/>
        <v>30627274.460131057</v>
      </c>
      <c r="EY74" s="10">
        <v>9732506.001812499</v>
      </c>
      <c r="EZ74" s="10">
        <f t="shared" si="30"/>
        <v>73414846.077947527</v>
      </c>
      <c r="FA74" s="12">
        <v>-27924.144689157605</v>
      </c>
      <c r="FD74" s="10">
        <v>2396.0851131719023</v>
      </c>
      <c r="FE74" s="10">
        <v>6423.2633263146581</v>
      </c>
    </row>
    <row r="75" spans="1:161" s="13" customFormat="1" ht="14.15" customHeight="1" x14ac:dyDescent="0.25">
      <c r="A75" s="23"/>
      <c r="B75" s="8" t="s">
        <v>77</v>
      </c>
      <c r="C75" s="9" t="s">
        <v>228</v>
      </c>
      <c r="D75" s="10">
        <f t="shared" si="22"/>
        <v>233.81304276475467</v>
      </c>
      <c r="E75" s="10">
        <f t="shared" si="23"/>
        <v>3.5589993083182456</v>
      </c>
      <c r="F75" s="10">
        <v>393.37550426546562</v>
      </c>
      <c r="G75" s="10">
        <v>1.8230459665440155</v>
      </c>
      <c r="H75" s="10">
        <v>26.935652870839874</v>
      </c>
      <c r="I75" s="10">
        <v>3808.5356191511569</v>
      </c>
      <c r="J75" s="10">
        <v>10195.13990183544</v>
      </c>
      <c r="K75" s="10">
        <v>1473.6020191565951</v>
      </c>
      <c r="L75" s="10">
        <v>7103.9420685004143</v>
      </c>
      <c r="M75" s="10">
        <v>783.31891168546986</v>
      </c>
      <c r="N75" s="10">
        <v>938.16922755384485</v>
      </c>
      <c r="O75" s="10">
        <v>1407.7123076617399</v>
      </c>
      <c r="P75" s="10">
        <v>1445.9245382415033</v>
      </c>
      <c r="Q75" s="10">
        <v>283.67584379176515</v>
      </c>
      <c r="R75" s="10">
        <f t="shared" si="24"/>
        <v>79.672521521839272</v>
      </c>
      <c r="S75" s="10">
        <f t="shared" si="25"/>
        <v>6.1717786510051482</v>
      </c>
      <c r="T75" s="10">
        <v>17.638656452981568</v>
      </c>
      <c r="U75" s="10">
        <v>1380.2018103650933</v>
      </c>
      <c r="V75" s="10">
        <v>393.81391706240004</v>
      </c>
      <c r="W75" s="10">
        <v>1335.3826493074412</v>
      </c>
      <c r="X75" s="10">
        <v>71.755195752009797</v>
      </c>
      <c r="Y75" s="10">
        <v>243.06118277553023</v>
      </c>
      <c r="Z75" s="10">
        <v>832.65755210435657</v>
      </c>
      <c r="AA75" s="10">
        <v>1639.5537976286839</v>
      </c>
      <c r="AB75" s="10">
        <v>919.80864269416782</v>
      </c>
      <c r="AC75" s="10">
        <v>987.79490571412418</v>
      </c>
      <c r="AD75" s="10">
        <v>629.7859489490944</v>
      </c>
      <c r="AE75" s="10">
        <v>1079.4812996925591</v>
      </c>
      <c r="AF75" s="10">
        <v>487.63368870384278</v>
      </c>
      <c r="AG75" s="10">
        <v>245.1915886018229</v>
      </c>
      <c r="AH75" s="10">
        <v>391.11232103599383</v>
      </c>
      <c r="AI75" s="10">
        <v>778.585680587659</v>
      </c>
      <c r="AJ75" s="10">
        <v>2032.7186187913078</v>
      </c>
      <c r="AK75" s="10">
        <v>1710.0988132212158</v>
      </c>
      <c r="AL75" s="10">
        <v>1027.5991363706455</v>
      </c>
      <c r="AM75" s="10">
        <v>4181.1582882833054</v>
      </c>
      <c r="AN75" s="10">
        <v>1418.4986296510194</v>
      </c>
      <c r="AO75" s="10">
        <v>7165.3424876600839</v>
      </c>
      <c r="AP75" s="10">
        <v>3255.2625888619336</v>
      </c>
      <c r="AQ75" s="10">
        <v>5713.6914728110369</v>
      </c>
      <c r="AR75" s="10">
        <v>9497.2974809990246</v>
      </c>
      <c r="AS75" s="10">
        <v>479.15842422373777</v>
      </c>
      <c r="AT75" s="10">
        <v>2384.735736261217</v>
      </c>
      <c r="AU75" s="10">
        <v>408.64364926506636</v>
      </c>
      <c r="AV75" s="10">
        <v>651.03548834829019</v>
      </c>
      <c r="AW75" s="10">
        <v>521.1065157545379</v>
      </c>
      <c r="AX75" s="10">
        <v>54.418959248305157</v>
      </c>
      <c r="AY75" s="10">
        <v>2689.135502892083</v>
      </c>
      <c r="AZ75" s="10">
        <v>415.2530537429908</v>
      </c>
      <c r="BA75" s="10">
        <v>4831.7843878615422</v>
      </c>
      <c r="BB75" s="10">
        <v>306.015927822903</v>
      </c>
      <c r="BC75" s="10">
        <v>2142.8088330545042</v>
      </c>
      <c r="BD75" s="10">
        <v>7396.6521410235364</v>
      </c>
      <c r="BE75" s="10">
        <v>621.46821466474262</v>
      </c>
      <c r="BF75" s="10">
        <v>1607.3857494292229</v>
      </c>
      <c r="BG75" s="10">
        <v>2485.0322793980686</v>
      </c>
      <c r="BH75" s="10">
        <v>1318.2507465489105</v>
      </c>
      <c r="BI75" s="10">
        <v>563.80089705604371</v>
      </c>
      <c r="BJ75" s="10">
        <v>673.51809546261256</v>
      </c>
      <c r="BK75" s="10">
        <v>658.8295244300931</v>
      </c>
      <c r="BL75" s="10">
        <v>1364.827580870191</v>
      </c>
      <c r="BM75" s="10">
        <v>1209.8446231223386</v>
      </c>
      <c r="BN75" s="10">
        <v>75.633593591401819</v>
      </c>
      <c r="BO75" s="10">
        <v>1440.086656876538</v>
      </c>
      <c r="BP75" s="10">
        <v>1377.7569904936161</v>
      </c>
      <c r="BQ75" s="10">
        <v>11276.198766189997</v>
      </c>
      <c r="BR75" s="10">
        <v>1034.5043032561523</v>
      </c>
      <c r="BS75" s="10">
        <v>1870.6243566877476</v>
      </c>
      <c r="BT75" s="10">
        <v>951.99679689047912</v>
      </c>
      <c r="BU75" s="10">
        <v>1939.9013689341186</v>
      </c>
      <c r="BV75" s="10">
        <v>511692.8489617306</v>
      </c>
      <c r="BW75" s="10">
        <v>6642.9597020418705</v>
      </c>
      <c r="BX75" s="10">
        <v>4180.0070620441866</v>
      </c>
      <c r="BY75" s="10">
        <v>6327.2231464552106</v>
      </c>
      <c r="BZ75" s="10">
        <v>3058.0432443811555</v>
      </c>
      <c r="CA75" s="10">
        <v>12000.129566378255</v>
      </c>
      <c r="CB75" s="10">
        <v>4073.1226465674968</v>
      </c>
      <c r="CC75" s="10">
        <v>3498.4616821165264</v>
      </c>
      <c r="CD75" s="10">
        <v>3593.3156991009473</v>
      </c>
      <c r="CE75" s="10">
        <v>1747.1311857333505</v>
      </c>
      <c r="CF75" s="10">
        <v>767.41890140270687</v>
      </c>
      <c r="CG75" s="10">
        <v>581.93732274426372</v>
      </c>
      <c r="CH75" s="10">
        <v>1586.0351781079637</v>
      </c>
      <c r="CI75" s="10">
        <v>2675.0001394819355</v>
      </c>
      <c r="CJ75" s="10">
        <v>1671.103283409348</v>
      </c>
      <c r="CK75" s="10">
        <v>3037.5859872929673</v>
      </c>
      <c r="CL75" s="10">
        <v>44299.463336998604</v>
      </c>
      <c r="CM75" s="10">
        <v>7387.898318706676</v>
      </c>
      <c r="CN75" s="10">
        <v>55025.870083612303</v>
      </c>
      <c r="CO75" s="10">
        <v>5086.2796972162569</v>
      </c>
      <c r="CP75" s="10">
        <v>4275.1149451169504</v>
      </c>
      <c r="CQ75" s="10">
        <v>26586.864222982207</v>
      </c>
      <c r="CR75" s="10">
        <v>8784.6683394457395</v>
      </c>
      <c r="CS75" s="10">
        <v>6306.9430228830806</v>
      </c>
      <c r="CT75" s="10">
        <v>562.3090657305811</v>
      </c>
      <c r="CU75" s="10">
        <v>265.16989951349643</v>
      </c>
      <c r="CV75" s="10">
        <v>20750.980736631791</v>
      </c>
      <c r="CW75" s="10">
        <v>6221.6749169506957</v>
      </c>
      <c r="CX75" s="10">
        <v>228.3968623924516</v>
      </c>
      <c r="CY75" s="10">
        <v>341.9003069619348</v>
      </c>
      <c r="CZ75" s="10">
        <v>203120.67585024697</v>
      </c>
      <c r="DA75" s="10">
        <v>484807.03018699039</v>
      </c>
      <c r="DB75" s="10">
        <v>44758.600384657322</v>
      </c>
      <c r="DC75" s="10">
        <v>7094.7080632617826</v>
      </c>
      <c r="DD75" s="10">
        <v>9015.2639000989548</v>
      </c>
      <c r="DE75" s="10">
        <v>944.21266022161831</v>
      </c>
      <c r="DF75" s="10">
        <v>9510.9954150717786</v>
      </c>
      <c r="DG75" s="10">
        <v>410.07422186837709</v>
      </c>
      <c r="DH75" s="10">
        <v>923.30698294784122</v>
      </c>
      <c r="DI75" s="10">
        <v>154.66561247203785</v>
      </c>
      <c r="DJ75" s="10">
        <v>2211.846454510433</v>
      </c>
      <c r="DK75" s="10">
        <v>21463.781971562643</v>
      </c>
      <c r="DL75" s="10">
        <v>323.98891953217935</v>
      </c>
      <c r="DM75" s="10">
        <v>17100.452913710633</v>
      </c>
      <c r="DN75" s="10">
        <v>4697.4035615924349</v>
      </c>
      <c r="DO75" s="10">
        <v>22348.401944065659</v>
      </c>
      <c r="DP75" s="10">
        <v>1308.126585639176</v>
      </c>
      <c r="DQ75" s="10">
        <v>487121.43166193616</v>
      </c>
      <c r="DR75" s="10">
        <v>244.51862295617528</v>
      </c>
      <c r="DS75" s="10">
        <v>8978.9582400164127</v>
      </c>
      <c r="DT75" s="10">
        <v>112191.78107903148</v>
      </c>
      <c r="DU75" s="10">
        <v>600.24835297434413</v>
      </c>
      <c r="DV75" s="10">
        <v>29039.55451870933</v>
      </c>
      <c r="DW75" s="10">
        <v>5868.9304702017826</v>
      </c>
      <c r="DX75" s="10">
        <v>18658.926529185061</v>
      </c>
      <c r="DY75" s="10">
        <v>16820.650294415103</v>
      </c>
      <c r="DZ75" s="10">
        <v>4883.7071862344465</v>
      </c>
      <c r="EA75" s="10">
        <v>362.65481250969009</v>
      </c>
      <c r="EB75" s="10">
        <v>16928.795996810339</v>
      </c>
      <c r="EC75" s="10">
        <v>52085.714937015269</v>
      </c>
      <c r="ED75" s="10">
        <v>31720.177744794852</v>
      </c>
      <c r="EE75" s="10">
        <v>2477.885686104531</v>
      </c>
      <c r="EF75" s="10">
        <v>934.05832130234444</v>
      </c>
      <c r="EG75" s="10">
        <v>1104.0283866741936</v>
      </c>
      <c r="EH75" s="10">
        <v>7148.4822949734844</v>
      </c>
      <c r="EI75" s="10">
        <v>303.44006189419264</v>
      </c>
      <c r="EJ75" s="10">
        <v>313.75514609888199</v>
      </c>
      <c r="EK75" s="10">
        <v>787.38402056917835</v>
      </c>
      <c r="EL75" s="10">
        <v>6122.6894435383938</v>
      </c>
      <c r="EM75" s="10">
        <v>97.361696782356347</v>
      </c>
      <c r="EN75" s="10">
        <v>37593.145352302301</v>
      </c>
      <c r="EO75" s="10">
        <f t="shared" si="26"/>
        <v>2554208.5804500165</v>
      </c>
      <c r="EP75" s="10">
        <v>478099.56818814459</v>
      </c>
      <c r="EQ75" s="10">
        <v>1139218.1762259298</v>
      </c>
      <c r="ER75" s="10">
        <v>0</v>
      </c>
      <c r="ES75" s="10">
        <f t="shared" si="27"/>
        <v>1617317.7444140743</v>
      </c>
      <c r="ET75" s="10">
        <v>5852945.5365955755</v>
      </c>
      <c r="EU75" s="10">
        <v>459788.62078806997</v>
      </c>
      <c r="EV75" s="10">
        <f t="shared" si="28"/>
        <v>6312734.1573836459</v>
      </c>
      <c r="EW75" s="10">
        <v>14966802.859803284</v>
      </c>
      <c r="EX75" s="11">
        <f t="shared" si="29"/>
        <v>22896854.761601005</v>
      </c>
      <c r="EY75" s="10">
        <v>4211496.5867435243</v>
      </c>
      <c r="EZ75" s="10">
        <f t="shared" si="30"/>
        <v>21473159.281847715</v>
      </c>
      <c r="FA75" s="12">
        <v>233592.52654022025</v>
      </c>
      <c r="FD75" s="10">
        <v>237.37204207307292</v>
      </c>
      <c r="FE75" s="10">
        <v>85.844300172844413</v>
      </c>
    </row>
    <row r="76" spans="1:161" s="13" customFormat="1" ht="14.15" customHeight="1" x14ac:dyDescent="0.25">
      <c r="A76" s="23"/>
      <c r="B76" s="8" t="s">
        <v>78</v>
      </c>
      <c r="C76" s="9" t="s">
        <v>229</v>
      </c>
      <c r="D76" s="10">
        <f t="shared" si="22"/>
        <v>3213.345418481269</v>
      </c>
      <c r="E76" s="10">
        <f t="shared" si="23"/>
        <v>48.912130762819721</v>
      </c>
      <c r="F76" s="10">
        <v>13491.461192653303</v>
      </c>
      <c r="G76" s="10">
        <v>398.06307694198114</v>
      </c>
      <c r="H76" s="10">
        <v>34145.290344563589</v>
      </c>
      <c r="I76" s="10">
        <v>26460.775434952622</v>
      </c>
      <c r="J76" s="10">
        <v>3637703.4885995667</v>
      </c>
      <c r="K76" s="10">
        <v>1169246.4718284963</v>
      </c>
      <c r="L76" s="10">
        <v>1049859.8916674415</v>
      </c>
      <c r="M76" s="10">
        <v>913831.38973755855</v>
      </c>
      <c r="N76" s="10">
        <v>585758.59884158196</v>
      </c>
      <c r="O76" s="10">
        <v>20878.875333913518</v>
      </c>
      <c r="P76" s="10">
        <v>54500.678215012696</v>
      </c>
      <c r="Q76" s="10">
        <v>56690.164316425115</v>
      </c>
      <c r="R76" s="10">
        <f t="shared" si="24"/>
        <v>35778.421326283678</v>
      </c>
      <c r="S76" s="10">
        <f t="shared" si="25"/>
        <v>2771.5515047141598</v>
      </c>
      <c r="T76" s="10">
        <v>18895.512194974337</v>
      </c>
      <c r="U76" s="10">
        <v>50694.725401940785</v>
      </c>
      <c r="V76" s="10">
        <v>10785.146262156022</v>
      </c>
      <c r="W76" s="10">
        <v>191460.5030441765</v>
      </c>
      <c r="X76" s="10">
        <v>15766.81180416735</v>
      </c>
      <c r="Y76" s="10">
        <v>18691.064687004913</v>
      </c>
      <c r="Z76" s="10">
        <v>32242.727129687679</v>
      </c>
      <c r="AA76" s="10">
        <v>142561.80431610125</v>
      </c>
      <c r="AB76" s="10">
        <v>71205.87105013353</v>
      </c>
      <c r="AC76" s="10">
        <v>139021.79190511152</v>
      </c>
      <c r="AD76" s="10">
        <v>88681.564541443062</v>
      </c>
      <c r="AE76" s="10">
        <v>554121.1104283405</v>
      </c>
      <c r="AF76" s="10">
        <v>26992.383482216752</v>
      </c>
      <c r="AG76" s="10">
        <v>43177.544332961697</v>
      </c>
      <c r="AH76" s="10">
        <v>53442.655082347243</v>
      </c>
      <c r="AI76" s="10">
        <v>49491.660956989399</v>
      </c>
      <c r="AJ76" s="10">
        <v>201419.88027082078</v>
      </c>
      <c r="AK76" s="10">
        <v>66841.986090104765</v>
      </c>
      <c r="AL76" s="10">
        <v>132172.27628389417</v>
      </c>
      <c r="AM76" s="10">
        <v>1135934.1225049577</v>
      </c>
      <c r="AN76" s="10">
        <v>278155.26635645574</v>
      </c>
      <c r="AO76" s="10">
        <v>162026.84137088156</v>
      </c>
      <c r="AP76" s="10">
        <v>112006.22141757254</v>
      </c>
      <c r="AQ76" s="10">
        <v>330600.00532380113</v>
      </c>
      <c r="AR76" s="10">
        <v>847944.86694434099</v>
      </c>
      <c r="AS76" s="10">
        <v>981980.22438452754</v>
      </c>
      <c r="AT76" s="10">
        <v>1818433.3481613863</v>
      </c>
      <c r="AU76" s="10">
        <v>1185379.0581720853</v>
      </c>
      <c r="AV76" s="10">
        <v>32329.065054971426</v>
      </c>
      <c r="AW76" s="10">
        <v>56794.959256763868</v>
      </c>
      <c r="AX76" s="10">
        <v>458103.06281610567</v>
      </c>
      <c r="AY76" s="10">
        <v>201101.32799699655</v>
      </c>
      <c r="AZ76" s="10">
        <v>69150.424163373449</v>
      </c>
      <c r="BA76" s="10">
        <v>845664.55295960675</v>
      </c>
      <c r="BB76" s="10">
        <v>73693.068695675684</v>
      </c>
      <c r="BC76" s="10">
        <v>272968.46534128225</v>
      </c>
      <c r="BD76" s="10">
        <v>585150.84459310619</v>
      </c>
      <c r="BE76" s="10">
        <v>4147700.4652379169</v>
      </c>
      <c r="BF76" s="10">
        <v>1055245.3138555561</v>
      </c>
      <c r="BG76" s="10">
        <v>854029.65594212199</v>
      </c>
      <c r="BH76" s="10">
        <v>350915.98331530398</v>
      </c>
      <c r="BI76" s="10">
        <v>544223.44325217954</v>
      </c>
      <c r="BJ76" s="10">
        <v>134871.594775985</v>
      </c>
      <c r="BK76" s="10">
        <v>1614111.7970061719</v>
      </c>
      <c r="BL76" s="10">
        <v>3642426.2499029208</v>
      </c>
      <c r="BM76" s="10">
        <v>13078224.021378804</v>
      </c>
      <c r="BN76" s="10">
        <v>115272.2562162932</v>
      </c>
      <c r="BO76" s="10">
        <v>330082.57664486114</v>
      </c>
      <c r="BP76" s="10">
        <v>135103.61708509369</v>
      </c>
      <c r="BQ76" s="10">
        <v>4085113.5351430271</v>
      </c>
      <c r="BR76" s="10">
        <v>4000791.3850698946</v>
      </c>
      <c r="BS76" s="10">
        <v>6471793.7462656917</v>
      </c>
      <c r="BT76" s="10">
        <v>4354475.1855979227</v>
      </c>
      <c r="BU76" s="10">
        <v>3698208.1778922845</v>
      </c>
      <c r="BV76" s="10">
        <v>741926.12695124384</v>
      </c>
      <c r="BW76" s="10">
        <v>21477851.137896277</v>
      </c>
      <c r="BX76" s="10">
        <v>6733678.2651799545</v>
      </c>
      <c r="BY76" s="10">
        <v>1218393.7651255713</v>
      </c>
      <c r="BZ76" s="10">
        <v>2060807.2191923466</v>
      </c>
      <c r="CA76" s="10">
        <v>4200386.111653015</v>
      </c>
      <c r="CB76" s="10">
        <v>4947542.156609213</v>
      </c>
      <c r="CC76" s="10">
        <v>4637358.6845526909</v>
      </c>
      <c r="CD76" s="10">
        <v>1406952.4513758498</v>
      </c>
      <c r="CE76" s="10">
        <v>2310743.8882350344</v>
      </c>
      <c r="CF76" s="10">
        <v>2013165.0809694105</v>
      </c>
      <c r="CG76" s="10">
        <v>3623738.5431174515</v>
      </c>
      <c r="CH76" s="10">
        <v>4488986.053072962</v>
      </c>
      <c r="CI76" s="10">
        <v>523975.72788619209</v>
      </c>
      <c r="CJ76" s="10">
        <v>99168.06671645958</v>
      </c>
      <c r="CK76" s="10">
        <v>1436787.8248936238</v>
      </c>
      <c r="CL76" s="10">
        <v>353724.55946863856</v>
      </c>
      <c r="CM76" s="10">
        <v>287376.02078675985</v>
      </c>
      <c r="CN76" s="10">
        <v>353549.46183259919</v>
      </c>
      <c r="CO76" s="10">
        <v>198913.20355032026</v>
      </c>
      <c r="CP76" s="10">
        <v>298150.11753695062</v>
      </c>
      <c r="CQ76" s="10">
        <v>1202687.4778525319</v>
      </c>
      <c r="CR76" s="10">
        <v>174435.27967915204</v>
      </c>
      <c r="CS76" s="10">
        <v>915455.14304358547</v>
      </c>
      <c r="CT76" s="10">
        <v>468572.45950445905</v>
      </c>
      <c r="CU76" s="10">
        <v>73547.603124285015</v>
      </c>
      <c r="CV76" s="10">
        <v>190267.82959239581</v>
      </c>
      <c r="CW76" s="10">
        <v>298420.89895725553</v>
      </c>
      <c r="CX76" s="10">
        <v>19485.407654878225</v>
      </c>
      <c r="CY76" s="10">
        <v>29046.540469692194</v>
      </c>
      <c r="CZ76" s="10">
        <v>1075876.0899110436</v>
      </c>
      <c r="DA76" s="10">
        <v>841422.97872587305</v>
      </c>
      <c r="DB76" s="10">
        <v>1326017.9114509318</v>
      </c>
      <c r="DC76" s="10">
        <v>17362.180839257042</v>
      </c>
      <c r="DD76" s="10">
        <v>143897.47846868099</v>
      </c>
      <c r="DE76" s="10">
        <v>89710.315864643606</v>
      </c>
      <c r="DF76" s="10">
        <v>205228.27327695873</v>
      </c>
      <c r="DG76" s="10">
        <v>1603759.844573522</v>
      </c>
      <c r="DH76" s="10">
        <v>1716593.7176883996</v>
      </c>
      <c r="DI76" s="10">
        <v>150549.86339623106</v>
      </c>
      <c r="DJ76" s="10">
        <v>1364371.129993971</v>
      </c>
      <c r="DK76" s="10">
        <v>28367.360766925158</v>
      </c>
      <c r="DL76" s="10">
        <v>0</v>
      </c>
      <c r="DM76" s="10">
        <v>11417.973021753176</v>
      </c>
      <c r="DN76" s="10">
        <v>10915.951958143851</v>
      </c>
      <c r="DO76" s="10">
        <v>16405.687137251243</v>
      </c>
      <c r="DP76" s="10">
        <v>954.21485263387581</v>
      </c>
      <c r="DQ76" s="10">
        <v>28351.825787598129</v>
      </c>
      <c r="DR76" s="10">
        <v>14.117396716868306</v>
      </c>
      <c r="DS76" s="10">
        <v>508.68089631725701</v>
      </c>
      <c r="DT76" s="10">
        <v>7004.0761585426826</v>
      </c>
      <c r="DU76" s="10">
        <v>2189.6845655822526</v>
      </c>
      <c r="DV76" s="10">
        <v>51533.356189633341</v>
      </c>
      <c r="DW76" s="10">
        <v>2523.4698906968747</v>
      </c>
      <c r="DX76" s="10">
        <v>156236.59544040408</v>
      </c>
      <c r="DY76" s="10">
        <v>8825.572518958239</v>
      </c>
      <c r="DZ76" s="10">
        <v>144228.48005647122</v>
      </c>
      <c r="EA76" s="10">
        <v>1483.0788645955602</v>
      </c>
      <c r="EB76" s="10">
        <v>2148.6175972257952</v>
      </c>
      <c r="EC76" s="10">
        <v>4051.3965096020902</v>
      </c>
      <c r="ED76" s="10">
        <v>94593.254654315882</v>
      </c>
      <c r="EE76" s="10">
        <v>73671.266237037955</v>
      </c>
      <c r="EF76" s="10">
        <v>2631.0641740039155</v>
      </c>
      <c r="EG76" s="10">
        <v>1816.4965818081032</v>
      </c>
      <c r="EH76" s="10">
        <v>1036.4952786985584</v>
      </c>
      <c r="EI76" s="10">
        <v>15.441443855699594</v>
      </c>
      <c r="EJ76" s="10">
        <v>193.77624332126524</v>
      </c>
      <c r="EK76" s="10">
        <v>54.681711195033486</v>
      </c>
      <c r="EL76" s="10">
        <v>554.24525412460889</v>
      </c>
      <c r="EM76" s="10">
        <v>89.129055145492416</v>
      </c>
      <c r="EN76" s="10">
        <v>138.24687201670378</v>
      </c>
      <c r="EO76" s="10">
        <f t="shared" si="26"/>
        <v>143544286.25611475</v>
      </c>
      <c r="EP76" s="10">
        <v>9013.1816892948573</v>
      </c>
      <c r="EQ76" s="10">
        <v>17598.197142595658</v>
      </c>
      <c r="ER76" s="10">
        <v>0</v>
      </c>
      <c r="ES76" s="10">
        <f t="shared" si="27"/>
        <v>26611.378831890514</v>
      </c>
      <c r="ET76" s="10">
        <v>21770153.660253495</v>
      </c>
      <c r="EU76" s="10">
        <v>-2215417.4990423229</v>
      </c>
      <c r="EV76" s="10">
        <f t="shared" si="28"/>
        <v>19554736.16121117</v>
      </c>
      <c r="EW76" s="10">
        <v>25020484.411311336</v>
      </c>
      <c r="EX76" s="11">
        <f t="shared" si="29"/>
        <v>44601831.951354399</v>
      </c>
      <c r="EY76" s="10">
        <v>17062785.477575</v>
      </c>
      <c r="EZ76" s="10">
        <f t="shared" si="30"/>
        <v>171283381.71806344</v>
      </c>
      <c r="FA76" s="12">
        <v>200048.98816928267</v>
      </c>
      <c r="FD76" s="10">
        <v>3262.2575492440888</v>
      </c>
      <c r="FE76" s="10">
        <v>38549.972830997838</v>
      </c>
    </row>
    <row r="77" spans="1:161" s="13" customFormat="1" ht="14.15" customHeight="1" x14ac:dyDescent="0.25">
      <c r="A77" s="23"/>
      <c r="B77" s="8" t="s">
        <v>79</v>
      </c>
      <c r="C77" s="9" t="s">
        <v>230</v>
      </c>
      <c r="D77" s="10">
        <f t="shared" si="22"/>
        <v>0</v>
      </c>
      <c r="E77" s="10">
        <f t="shared" si="23"/>
        <v>0</v>
      </c>
      <c r="F77" s="10">
        <v>0</v>
      </c>
      <c r="G77" s="10">
        <v>6.4445609513169256E-3</v>
      </c>
      <c r="H77" s="10">
        <v>0</v>
      </c>
      <c r="I77" s="10">
        <v>0</v>
      </c>
      <c r="J77" s="10">
        <v>4316844.9334014179</v>
      </c>
      <c r="K77" s="10">
        <v>1847578.5860521907</v>
      </c>
      <c r="L77" s="10">
        <v>1799614.9275313781</v>
      </c>
      <c r="M77" s="10">
        <v>1432327.7624880588</v>
      </c>
      <c r="N77" s="10">
        <v>1560086.2426591243</v>
      </c>
      <c r="O77" s="10">
        <v>1144125.8348377375</v>
      </c>
      <c r="P77" s="10">
        <v>15585.480616179932</v>
      </c>
      <c r="Q77" s="10">
        <v>5176.4786581822254</v>
      </c>
      <c r="R77" s="10">
        <f t="shared" si="24"/>
        <v>0</v>
      </c>
      <c r="S77" s="10">
        <f t="shared" si="25"/>
        <v>0</v>
      </c>
      <c r="T77" s="10">
        <v>11.098273012737605</v>
      </c>
      <c r="U77" s="10">
        <v>2924.3676386868678</v>
      </c>
      <c r="V77" s="10">
        <v>7043.0599577398534</v>
      </c>
      <c r="W77" s="10">
        <v>3070.9426799723519</v>
      </c>
      <c r="X77" s="10">
        <v>103.85327205286832</v>
      </c>
      <c r="Y77" s="10">
        <v>9.7770795900288725</v>
      </c>
      <c r="Z77" s="10">
        <v>0</v>
      </c>
      <c r="AA77" s="10">
        <v>1693.3835048223991</v>
      </c>
      <c r="AB77" s="10">
        <v>0</v>
      </c>
      <c r="AC77" s="10">
        <v>72.465664074479534</v>
      </c>
      <c r="AD77" s="10">
        <v>410.24528628803182</v>
      </c>
      <c r="AE77" s="10">
        <v>19158.033029716167</v>
      </c>
      <c r="AF77" s="10">
        <v>407.86024009853492</v>
      </c>
      <c r="AG77" s="10">
        <v>209.34992570689769</v>
      </c>
      <c r="AH77" s="10">
        <v>32015.173430748182</v>
      </c>
      <c r="AI77" s="10">
        <v>2442.831925024122</v>
      </c>
      <c r="AJ77" s="10">
        <v>22187.289313354344</v>
      </c>
      <c r="AK77" s="10">
        <v>5003.9293826153817</v>
      </c>
      <c r="AL77" s="10">
        <v>9780.3491248542632</v>
      </c>
      <c r="AM77" s="10">
        <v>22325.521039485022</v>
      </c>
      <c r="AN77" s="10">
        <v>2110.8950612087397</v>
      </c>
      <c r="AO77" s="10">
        <v>89.646588858873415</v>
      </c>
      <c r="AP77" s="10">
        <v>123.69085214377282</v>
      </c>
      <c r="AQ77" s="10">
        <v>411.86415651314354</v>
      </c>
      <c r="AR77" s="10">
        <v>26516.367975160818</v>
      </c>
      <c r="AS77" s="10">
        <v>95229.007949362087</v>
      </c>
      <c r="AT77" s="10">
        <v>12746.783089338162</v>
      </c>
      <c r="AU77" s="10">
        <v>4951.7155549376621</v>
      </c>
      <c r="AV77" s="10">
        <v>9.5002679107639914</v>
      </c>
      <c r="AW77" s="10">
        <v>285.90017903046714</v>
      </c>
      <c r="AX77" s="10">
        <v>2213.7281309076316</v>
      </c>
      <c r="AY77" s="10">
        <v>1704.809694190182</v>
      </c>
      <c r="AZ77" s="10">
        <v>3035.1583477746835</v>
      </c>
      <c r="BA77" s="10">
        <v>66558.108266000214</v>
      </c>
      <c r="BB77" s="10">
        <v>13106.138602776406</v>
      </c>
      <c r="BC77" s="10">
        <v>4764.0540127279237</v>
      </c>
      <c r="BD77" s="10">
        <v>4105.0141080819958</v>
      </c>
      <c r="BE77" s="10">
        <v>1733756.332210118</v>
      </c>
      <c r="BF77" s="10">
        <v>225335.73747723774</v>
      </c>
      <c r="BG77" s="10">
        <v>189840.77677709539</v>
      </c>
      <c r="BH77" s="10">
        <v>59134.628836466451</v>
      </c>
      <c r="BI77" s="10">
        <v>641.02462079402983</v>
      </c>
      <c r="BJ77" s="10">
        <v>32919.985084663829</v>
      </c>
      <c r="BK77" s="10">
        <v>34742.049231809113</v>
      </c>
      <c r="BL77" s="10">
        <v>456357.5786538283</v>
      </c>
      <c r="BM77" s="10">
        <v>2059745.1303069945</v>
      </c>
      <c r="BN77" s="10">
        <v>1185.9089657851036</v>
      </c>
      <c r="BO77" s="10">
        <v>182285.19417806843</v>
      </c>
      <c r="BP77" s="10">
        <v>6273.4731070649514</v>
      </c>
      <c r="BQ77" s="10">
        <v>2951961.0748382211</v>
      </c>
      <c r="BR77" s="10">
        <v>253.44912172530911</v>
      </c>
      <c r="BS77" s="10">
        <v>642.84959431153254</v>
      </c>
      <c r="BT77" s="10">
        <v>56309.604740137256</v>
      </c>
      <c r="BU77" s="10">
        <v>107373.03717062595</v>
      </c>
      <c r="BV77" s="10">
        <v>2422.1965048427523</v>
      </c>
      <c r="BW77" s="10">
        <v>37853.644623021086</v>
      </c>
      <c r="BX77" s="10">
        <v>16325049.12896036</v>
      </c>
      <c r="BY77" s="10">
        <v>146926.22971989305</v>
      </c>
      <c r="BZ77" s="10">
        <v>612.56516018628872</v>
      </c>
      <c r="CA77" s="10">
        <v>586279.02532077522</v>
      </c>
      <c r="CB77" s="10">
        <v>35344.463582929639</v>
      </c>
      <c r="CC77" s="10">
        <v>32609.096436400287</v>
      </c>
      <c r="CD77" s="10">
        <v>15848.634525685758</v>
      </c>
      <c r="CE77" s="10">
        <v>315961.90363020787</v>
      </c>
      <c r="CF77" s="10">
        <v>21054.495993206401</v>
      </c>
      <c r="CG77" s="10">
        <v>7.422955703862204</v>
      </c>
      <c r="CH77" s="10">
        <v>38541.808794673081</v>
      </c>
      <c r="CI77" s="10">
        <v>32516.783270290547</v>
      </c>
      <c r="CJ77" s="10">
        <v>343.19249583741663</v>
      </c>
      <c r="CK77" s="10">
        <v>0</v>
      </c>
      <c r="CL77" s="10">
        <v>25.849941474623193</v>
      </c>
      <c r="CM77" s="10">
        <v>523.75653209359859</v>
      </c>
      <c r="CN77" s="10">
        <v>7247.7302819560555</v>
      </c>
      <c r="CO77" s="10">
        <v>1.4557508509020496</v>
      </c>
      <c r="CP77" s="10">
        <v>0</v>
      </c>
      <c r="CQ77" s="10">
        <v>261.38114081014061</v>
      </c>
      <c r="CR77" s="10">
        <v>516.10963398528543</v>
      </c>
      <c r="CS77" s="10">
        <v>47389.148084933164</v>
      </c>
      <c r="CT77" s="10">
        <v>61973.288275051265</v>
      </c>
      <c r="CU77" s="10">
        <v>50805.308359795017</v>
      </c>
      <c r="CV77" s="10">
        <v>92389.211038534937</v>
      </c>
      <c r="CW77" s="10">
        <v>2814.1333885902936</v>
      </c>
      <c r="CX77" s="10">
        <v>7753.444803058147</v>
      </c>
      <c r="CY77" s="10">
        <v>0.40705802991331985</v>
      </c>
      <c r="CZ77" s="10">
        <v>1287356.4362211239</v>
      </c>
      <c r="DA77" s="10">
        <v>440356.74400366982</v>
      </c>
      <c r="DB77" s="10">
        <v>100302.34276469404</v>
      </c>
      <c r="DC77" s="10">
        <v>369856.86931100435</v>
      </c>
      <c r="DD77" s="10">
        <v>0</v>
      </c>
      <c r="DE77" s="10">
        <v>1390.1792851834498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f t="shared" si="26"/>
        <v>40649264.38905739</v>
      </c>
      <c r="EP77" s="10">
        <v>0</v>
      </c>
      <c r="EQ77" s="10">
        <v>0</v>
      </c>
      <c r="ER77" s="10">
        <v>0</v>
      </c>
      <c r="ES77" s="10">
        <f t="shared" si="27"/>
        <v>0</v>
      </c>
      <c r="ET77" s="10">
        <v>75017167.112705037</v>
      </c>
      <c r="EU77" s="10">
        <v>302716.16119872784</v>
      </c>
      <c r="EV77" s="10">
        <f t="shared" si="28"/>
        <v>75319883.273903772</v>
      </c>
      <c r="EW77" s="10">
        <v>10759898.166936746</v>
      </c>
      <c r="EX77" s="11">
        <f t="shared" si="29"/>
        <v>86079781.440840513</v>
      </c>
      <c r="EY77" s="10">
        <v>4344399.2012906251</v>
      </c>
      <c r="EZ77" s="10">
        <f t="shared" si="30"/>
        <v>122812837.48514685</v>
      </c>
      <c r="FA77" s="12">
        <v>428190.8565395698</v>
      </c>
      <c r="FD77" s="10">
        <v>0</v>
      </c>
      <c r="FE77" s="10">
        <v>0</v>
      </c>
    </row>
    <row r="78" spans="1:161" s="13" customFormat="1" ht="14.15" customHeight="1" x14ac:dyDescent="0.25">
      <c r="A78" s="23"/>
      <c r="B78" s="8" t="s">
        <v>80</v>
      </c>
      <c r="C78" s="9" t="s">
        <v>231</v>
      </c>
      <c r="D78" s="10">
        <f t="shared" si="22"/>
        <v>0</v>
      </c>
      <c r="E78" s="10">
        <f t="shared" si="23"/>
        <v>0</v>
      </c>
      <c r="F78" s="10">
        <v>0</v>
      </c>
      <c r="G78" s="10">
        <v>0</v>
      </c>
      <c r="H78" s="10">
        <v>0</v>
      </c>
      <c r="I78" s="10">
        <v>0</v>
      </c>
      <c r="J78" s="10">
        <v>12594.953826706167</v>
      </c>
      <c r="K78" s="10">
        <v>25737.005299741842</v>
      </c>
      <c r="L78" s="10">
        <v>8911.2966096546115</v>
      </c>
      <c r="M78" s="10">
        <v>945.02746292387496</v>
      </c>
      <c r="N78" s="10">
        <v>12185.902433047337</v>
      </c>
      <c r="O78" s="10">
        <v>2797.0736611244724</v>
      </c>
      <c r="P78" s="10">
        <v>0</v>
      </c>
      <c r="Q78" s="10">
        <v>0</v>
      </c>
      <c r="R78" s="10">
        <f t="shared" si="24"/>
        <v>0</v>
      </c>
      <c r="S78" s="10">
        <f t="shared" si="25"/>
        <v>0</v>
      </c>
      <c r="T78" s="10">
        <v>0</v>
      </c>
      <c r="U78" s="10">
        <v>0</v>
      </c>
      <c r="V78" s="10">
        <v>0</v>
      </c>
      <c r="W78" s="10">
        <v>23953.120084601091</v>
      </c>
      <c r="X78" s="10">
        <v>49.575904378976716</v>
      </c>
      <c r="Y78" s="10">
        <v>286.24584715545228</v>
      </c>
      <c r="Z78" s="10">
        <v>38.4601168964697</v>
      </c>
      <c r="AA78" s="10">
        <v>1786.994129995041</v>
      </c>
      <c r="AB78" s="10">
        <v>338.88580836384835</v>
      </c>
      <c r="AC78" s="10">
        <v>2208.0972082832982</v>
      </c>
      <c r="AD78" s="10">
        <v>16.428728373189848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329963.78472273308</v>
      </c>
      <c r="AN78" s="10">
        <v>134532.6103068807</v>
      </c>
      <c r="AO78" s="10">
        <v>123896.0433720791</v>
      </c>
      <c r="AP78" s="10">
        <v>13097.14173227607</v>
      </c>
      <c r="AQ78" s="10">
        <v>42491.839291902616</v>
      </c>
      <c r="AR78" s="10">
        <v>479434.5093565865</v>
      </c>
      <c r="AS78" s="10">
        <v>18945.330890351182</v>
      </c>
      <c r="AT78" s="10">
        <v>986485.19871074287</v>
      </c>
      <c r="AU78" s="10">
        <v>507008.90635468008</v>
      </c>
      <c r="AV78" s="10">
        <v>4146.2408118101921</v>
      </c>
      <c r="AW78" s="10">
        <v>8682.6866207970597</v>
      </c>
      <c r="AX78" s="10">
        <v>766164.19879748463</v>
      </c>
      <c r="AY78" s="10">
        <v>51188.359833351868</v>
      </c>
      <c r="AZ78" s="10">
        <v>4717.3437214507676</v>
      </c>
      <c r="BA78" s="10">
        <v>11811.076507552823</v>
      </c>
      <c r="BB78" s="10">
        <v>715.54096612821832</v>
      </c>
      <c r="BC78" s="10">
        <v>328352.1739208271</v>
      </c>
      <c r="BD78" s="10">
        <v>284914.96354164206</v>
      </c>
      <c r="BE78" s="10">
        <v>188950.59563731911</v>
      </c>
      <c r="BF78" s="10">
        <v>27588.667230964915</v>
      </c>
      <c r="BG78" s="10">
        <v>172956.00048958941</v>
      </c>
      <c r="BH78" s="10">
        <v>56311.966136069532</v>
      </c>
      <c r="BI78" s="10">
        <v>14464.345623652387</v>
      </c>
      <c r="BJ78" s="10">
        <v>30269.85355788466</v>
      </c>
      <c r="BK78" s="10">
        <v>43221.041704087278</v>
      </c>
      <c r="BL78" s="10">
        <v>61625.316167709432</v>
      </c>
      <c r="BM78" s="10">
        <v>48419.96452255152</v>
      </c>
      <c r="BN78" s="10">
        <v>287.9945569538699</v>
      </c>
      <c r="BO78" s="10">
        <v>16332.304028177894</v>
      </c>
      <c r="BP78" s="10">
        <v>200102.55274421244</v>
      </c>
      <c r="BQ78" s="10">
        <v>686934.41427131894</v>
      </c>
      <c r="BR78" s="10">
        <v>32686.238816160305</v>
      </c>
      <c r="BS78" s="10">
        <v>23901.029777634078</v>
      </c>
      <c r="BT78" s="10">
        <v>50036.888785188312</v>
      </c>
      <c r="BU78" s="10">
        <v>163972.63940989433</v>
      </c>
      <c r="BV78" s="10">
        <v>42721.357342733507</v>
      </c>
      <c r="BW78" s="10">
        <v>224950.18608842365</v>
      </c>
      <c r="BX78" s="10">
        <v>15040.507710132268</v>
      </c>
      <c r="BY78" s="10">
        <v>5850431.9913567556</v>
      </c>
      <c r="BZ78" s="10">
        <v>33543.585374753253</v>
      </c>
      <c r="CA78" s="10">
        <v>183584.24697275626</v>
      </c>
      <c r="CB78" s="10">
        <v>112885.33201649216</v>
      </c>
      <c r="CC78" s="10">
        <v>95264.47823192364</v>
      </c>
      <c r="CD78" s="10">
        <v>19675.700901424716</v>
      </c>
      <c r="CE78" s="10">
        <v>6699.6918678764669</v>
      </c>
      <c r="CF78" s="10">
        <v>92042.228166981295</v>
      </c>
      <c r="CG78" s="10">
        <v>27902.672901708509</v>
      </c>
      <c r="CH78" s="10">
        <v>68182.203939170693</v>
      </c>
      <c r="CI78" s="10">
        <v>45687.166285799169</v>
      </c>
      <c r="CJ78" s="10">
        <v>15964.669473848782</v>
      </c>
      <c r="CK78" s="10">
        <v>271556.12240330671</v>
      </c>
      <c r="CL78" s="10">
        <v>36611.670530381074</v>
      </c>
      <c r="CM78" s="10">
        <v>15211.410972376034</v>
      </c>
      <c r="CN78" s="10">
        <v>136330.77305019481</v>
      </c>
      <c r="CO78" s="10">
        <v>71753.190427640307</v>
      </c>
      <c r="CP78" s="10">
        <v>70761.87114717043</v>
      </c>
      <c r="CQ78" s="10">
        <v>257041.38037313483</v>
      </c>
      <c r="CR78" s="10">
        <v>28014.110149519533</v>
      </c>
      <c r="CS78" s="10">
        <v>77709.988992405619</v>
      </c>
      <c r="CT78" s="10">
        <v>23245.954079142608</v>
      </c>
      <c r="CU78" s="10">
        <v>27.662457466634368</v>
      </c>
      <c r="CV78" s="10">
        <v>40478.146013351339</v>
      </c>
      <c r="CW78" s="10">
        <v>3362.1891204911963</v>
      </c>
      <c r="CX78" s="10">
        <v>297.57941129643194</v>
      </c>
      <c r="CY78" s="10">
        <v>7.3785449364250741</v>
      </c>
      <c r="CZ78" s="10">
        <v>36096.440875438704</v>
      </c>
      <c r="DA78" s="10">
        <v>962.36645018230911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2279.2613445473585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f t="shared" si="26"/>
        <v>13912782.345013656</v>
      </c>
      <c r="EP78" s="10">
        <v>0</v>
      </c>
      <c r="EQ78" s="10">
        <v>0</v>
      </c>
      <c r="ER78" s="10">
        <v>0</v>
      </c>
      <c r="ES78" s="10">
        <f t="shared" si="27"/>
        <v>0</v>
      </c>
      <c r="ET78" s="10">
        <v>31873876.379189879</v>
      </c>
      <c r="EU78" s="10">
        <v>132755.94282219664</v>
      </c>
      <c r="EV78" s="10">
        <f t="shared" si="28"/>
        <v>32006632.322012074</v>
      </c>
      <c r="EW78" s="10">
        <v>4424187.8311177688</v>
      </c>
      <c r="EX78" s="11">
        <f t="shared" si="29"/>
        <v>36430820.153129846</v>
      </c>
      <c r="EY78" s="10">
        <v>4027865.7085000002</v>
      </c>
      <c r="EZ78" s="10">
        <f t="shared" si="30"/>
        <v>46046115.505558573</v>
      </c>
      <c r="FA78" s="12">
        <v>-269621.28408493102</v>
      </c>
      <c r="FD78" s="10">
        <v>0</v>
      </c>
      <c r="FE78" s="10">
        <v>0</v>
      </c>
    </row>
    <row r="79" spans="1:161" s="13" customFormat="1" ht="14.15" customHeight="1" x14ac:dyDescent="0.25">
      <c r="A79" s="23"/>
      <c r="B79" s="8" t="s">
        <v>81</v>
      </c>
      <c r="C79" s="9" t="s">
        <v>232</v>
      </c>
      <c r="D79" s="10">
        <f t="shared" si="22"/>
        <v>4059471.8902653977</v>
      </c>
      <c r="E79" s="10">
        <f t="shared" si="23"/>
        <v>61791.495798324955</v>
      </c>
      <c r="F79" s="10">
        <v>590707.68825913279</v>
      </c>
      <c r="G79" s="10">
        <v>380778.28660384164</v>
      </c>
      <c r="H79" s="10">
        <v>571316.56533888518</v>
      </c>
      <c r="I79" s="10">
        <v>108661.98419462165</v>
      </c>
      <c r="J79" s="10">
        <v>149.92791831138146</v>
      </c>
      <c r="K79" s="10">
        <v>12276.144886697108</v>
      </c>
      <c r="L79" s="10">
        <v>630.47307410584096</v>
      </c>
      <c r="M79" s="10">
        <v>0</v>
      </c>
      <c r="N79" s="10">
        <v>452.56968040820595</v>
      </c>
      <c r="O79" s="10">
        <v>104.42055203348012</v>
      </c>
      <c r="P79" s="10">
        <v>0</v>
      </c>
      <c r="Q79" s="10">
        <v>0</v>
      </c>
      <c r="R79" s="10">
        <f t="shared" si="24"/>
        <v>0</v>
      </c>
      <c r="S79" s="10">
        <f t="shared" si="25"/>
        <v>0</v>
      </c>
      <c r="T79" s="10">
        <v>0</v>
      </c>
      <c r="U79" s="10">
        <v>0</v>
      </c>
      <c r="V79" s="10">
        <v>0</v>
      </c>
      <c r="W79" s="10">
        <v>34379.265740165909</v>
      </c>
      <c r="X79" s="10">
        <v>46.479549519444873</v>
      </c>
      <c r="Y79" s="10">
        <v>3.5395568706435143</v>
      </c>
      <c r="Z79" s="10">
        <v>0</v>
      </c>
      <c r="AA79" s="10">
        <v>3681.5875900000005</v>
      </c>
      <c r="AB79" s="10">
        <v>0</v>
      </c>
      <c r="AC79" s="10">
        <v>3125.3616175976495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137465.61557044825</v>
      </c>
      <c r="AN79" s="10">
        <v>178.47730482163814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1390.5727769380967</v>
      </c>
      <c r="AV79" s="10">
        <v>3010.2363100253142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52180.222827599027</v>
      </c>
      <c r="BS79" s="10">
        <v>0</v>
      </c>
      <c r="BT79" s="10">
        <v>0</v>
      </c>
      <c r="BU79" s="10">
        <v>0</v>
      </c>
      <c r="BV79" s="10">
        <v>0</v>
      </c>
      <c r="BW79" s="10">
        <v>4980.9124781567079</v>
      </c>
      <c r="BX79" s="10">
        <v>3680.7664365460487</v>
      </c>
      <c r="BY79" s="10">
        <v>10730.718395871285</v>
      </c>
      <c r="BZ79" s="10">
        <v>3657535.5464449474</v>
      </c>
      <c r="CA79" s="10">
        <v>947.99803689308737</v>
      </c>
      <c r="CB79" s="10">
        <v>0</v>
      </c>
      <c r="CC79" s="10">
        <v>0</v>
      </c>
      <c r="CD79" s="10">
        <v>0</v>
      </c>
      <c r="CE79" s="10">
        <v>0</v>
      </c>
      <c r="CF79" s="10">
        <v>5803.7054803786505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11772.22710857478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f t="shared" si="26"/>
        <v>9717254.6797971148</v>
      </c>
      <c r="EP79" s="10">
        <v>0</v>
      </c>
      <c r="EQ79" s="10">
        <v>0</v>
      </c>
      <c r="ER79" s="10">
        <v>0</v>
      </c>
      <c r="ES79" s="10">
        <f t="shared" si="27"/>
        <v>0</v>
      </c>
      <c r="ET79" s="10">
        <v>18973790.081060853</v>
      </c>
      <c r="EU79" s="10">
        <v>-237962.77099538859</v>
      </c>
      <c r="EV79" s="10">
        <f t="shared" si="28"/>
        <v>18735827.310065463</v>
      </c>
      <c r="EW79" s="10">
        <v>2039279.4737415835</v>
      </c>
      <c r="EX79" s="11">
        <f t="shared" si="29"/>
        <v>20775106.783807047</v>
      </c>
      <c r="EY79" s="10">
        <v>648941.52707187494</v>
      </c>
      <c r="EZ79" s="10">
        <f t="shared" si="30"/>
        <v>30033342.221548833</v>
      </c>
      <c r="FA79" s="12">
        <v>189922.28501654603</v>
      </c>
      <c r="FD79" s="10">
        <v>4121263.3860637229</v>
      </c>
      <c r="FE79" s="10">
        <v>0</v>
      </c>
    </row>
    <row r="80" spans="1:161" s="13" customFormat="1" ht="14.15" customHeight="1" x14ac:dyDescent="0.25">
      <c r="A80" s="23"/>
      <c r="B80" s="8" t="s">
        <v>82</v>
      </c>
      <c r="C80" s="9" t="s">
        <v>233</v>
      </c>
      <c r="D80" s="10">
        <f t="shared" si="22"/>
        <v>506.95907808301342</v>
      </c>
      <c r="E80" s="10">
        <f t="shared" si="23"/>
        <v>7.7167081310276595</v>
      </c>
      <c r="F80" s="10">
        <v>2392.1297778853623</v>
      </c>
      <c r="G80" s="10">
        <v>37.285966936431286</v>
      </c>
      <c r="H80" s="10">
        <v>3661.2030232616398</v>
      </c>
      <c r="I80" s="10">
        <v>61366.397469134106</v>
      </c>
      <c r="J80" s="10">
        <v>96981.350126624442</v>
      </c>
      <c r="K80" s="10">
        <v>1696880.0345333368</v>
      </c>
      <c r="L80" s="10">
        <v>133328.87659763425</v>
      </c>
      <c r="M80" s="10">
        <v>117224.48560643467</v>
      </c>
      <c r="N80" s="10">
        <v>481262.10499525437</v>
      </c>
      <c r="O80" s="10">
        <v>29914.273794072269</v>
      </c>
      <c r="P80" s="10">
        <v>18382.187702346517</v>
      </c>
      <c r="Q80" s="10">
        <v>62830.922752349528</v>
      </c>
      <c r="R80" s="10">
        <f t="shared" si="24"/>
        <v>26564.978723608583</v>
      </c>
      <c r="S80" s="10">
        <f t="shared" si="25"/>
        <v>2057.8383289379358</v>
      </c>
      <c r="T80" s="10">
        <v>2203.1674648190678</v>
      </c>
      <c r="U80" s="10">
        <v>56143.072420024779</v>
      </c>
      <c r="V80" s="10">
        <v>6924.0732511943706</v>
      </c>
      <c r="W80" s="10">
        <v>127370.93743954034</v>
      </c>
      <c r="X80" s="10">
        <v>9121.4718385173783</v>
      </c>
      <c r="Y80" s="10">
        <v>23160.491204606147</v>
      </c>
      <c r="Z80" s="10">
        <v>40163.474030520512</v>
      </c>
      <c r="AA80" s="10">
        <v>64332.959215780953</v>
      </c>
      <c r="AB80" s="10">
        <v>213394.81440560977</v>
      </c>
      <c r="AC80" s="10">
        <v>298271.83614621992</v>
      </c>
      <c r="AD80" s="10">
        <v>114921.02703367677</v>
      </c>
      <c r="AE80" s="10">
        <v>1009221.4165181259</v>
      </c>
      <c r="AF80" s="10">
        <v>153561.84721354718</v>
      </c>
      <c r="AG80" s="10">
        <v>77481.638940865349</v>
      </c>
      <c r="AH80" s="10">
        <v>73672.187369702238</v>
      </c>
      <c r="AI80" s="10">
        <v>35822.940974920421</v>
      </c>
      <c r="AJ80" s="10">
        <v>957425.60432774038</v>
      </c>
      <c r="AK80" s="10">
        <v>210888.20091399405</v>
      </c>
      <c r="AL80" s="10">
        <v>289985.71905145899</v>
      </c>
      <c r="AM80" s="10">
        <v>95492.825486997972</v>
      </c>
      <c r="AN80" s="10">
        <v>63109.741191559617</v>
      </c>
      <c r="AO80" s="10">
        <v>609702.38389851584</v>
      </c>
      <c r="AP80" s="10">
        <v>727885.00252047728</v>
      </c>
      <c r="AQ80" s="10">
        <v>151824.04067071446</v>
      </c>
      <c r="AR80" s="10">
        <v>321433.59653463139</v>
      </c>
      <c r="AS80" s="10">
        <v>22931.334488284043</v>
      </c>
      <c r="AT80" s="10">
        <v>61432.721597376505</v>
      </c>
      <c r="AU80" s="10">
        <v>46092.774963854936</v>
      </c>
      <c r="AV80" s="10">
        <v>51430.226813906367</v>
      </c>
      <c r="AW80" s="10">
        <v>12966.253092471421</v>
      </c>
      <c r="AX80" s="10">
        <v>38235.258050910255</v>
      </c>
      <c r="AY80" s="10">
        <v>46878.314022600141</v>
      </c>
      <c r="AZ80" s="10">
        <v>78853.244097311661</v>
      </c>
      <c r="BA80" s="10">
        <v>175508.15065814776</v>
      </c>
      <c r="BB80" s="10">
        <v>54495.091822586415</v>
      </c>
      <c r="BC80" s="10">
        <v>24795.39220910833</v>
      </c>
      <c r="BD80" s="10">
        <v>117017.41676532304</v>
      </c>
      <c r="BE80" s="10">
        <v>233705.99898243402</v>
      </c>
      <c r="BF80" s="10">
        <v>55414.539952808089</v>
      </c>
      <c r="BG80" s="10">
        <v>256429.40828035964</v>
      </c>
      <c r="BH80" s="10">
        <v>160085.39218910126</v>
      </c>
      <c r="BI80" s="10">
        <v>119287.61305922209</v>
      </c>
      <c r="BJ80" s="10">
        <v>2122.7037198970602</v>
      </c>
      <c r="BK80" s="10">
        <v>2684.3912501135133</v>
      </c>
      <c r="BL80" s="10">
        <v>68465.82504520395</v>
      </c>
      <c r="BM80" s="10">
        <v>91409.682577239131</v>
      </c>
      <c r="BN80" s="10">
        <v>4139.3379042046945</v>
      </c>
      <c r="BO80" s="10">
        <v>55775.182876950203</v>
      </c>
      <c r="BP80" s="10">
        <v>8531.5423505397757</v>
      </c>
      <c r="BQ80" s="10">
        <v>249692.05770724313</v>
      </c>
      <c r="BR80" s="10">
        <v>129747.24377637618</v>
      </c>
      <c r="BS80" s="10">
        <v>137704.61947830894</v>
      </c>
      <c r="BT80" s="10">
        <v>146005.97737233582</v>
      </c>
      <c r="BU80" s="10">
        <v>329830.10484714486</v>
      </c>
      <c r="BV80" s="10">
        <v>469054.03787936521</v>
      </c>
      <c r="BW80" s="10">
        <v>401053.67038626346</v>
      </c>
      <c r="BX80" s="10">
        <v>788267.04825158266</v>
      </c>
      <c r="BY80" s="10">
        <v>164499.93624794687</v>
      </c>
      <c r="BZ80" s="10">
        <v>85452.904234361777</v>
      </c>
      <c r="CA80" s="10">
        <v>11721567.299934138</v>
      </c>
      <c r="CB80" s="10">
        <v>195522.74667421519</v>
      </c>
      <c r="CC80" s="10">
        <v>124831.24539510833</v>
      </c>
      <c r="CD80" s="10">
        <v>244925.98042373286</v>
      </c>
      <c r="CE80" s="10">
        <v>66931.068408898107</v>
      </c>
      <c r="CF80" s="10">
        <v>80653.396448255211</v>
      </c>
      <c r="CG80" s="10">
        <v>420042.32185187482</v>
      </c>
      <c r="CH80" s="10">
        <v>481655.5729342539</v>
      </c>
      <c r="CI80" s="10">
        <v>55309.424080892641</v>
      </c>
      <c r="CJ80" s="10">
        <v>3451.4977381386911</v>
      </c>
      <c r="CK80" s="10">
        <v>557491.72775636776</v>
      </c>
      <c r="CL80" s="10">
        <v>113906.48475562003</v>
      </c>
      <c r="CM80" s="10">
        <v>78547.891370359779</v>
      </c>
      <c r="CN80" s="10">
        <v>117265.17017987931</v>
      </c>
      <c r="CO80" s="10">
        <v>541854.49982302345</v>
      </c>
      <c r="CP80" s="10">
        <v>459624.47195745789</v>
      </c>
      <c r="CQ80" s="10">
        <v>879722.98756916588</v>
      </c>
      <c r="CR80" s="10">
        <v>158315.92271551079</v>
      </c>
      <c r="CS80" s="10">
        <v>855469.5743087068</v>
      </c>
      <c r="CT80" s="10">
        <v>18536.558798996939</v>
      </c>
      <c r="CU80" s="10">
        <v>35878.373211077364</v>
      </c>
      <c r="CV80" s="10">
        <v>24009.093437686239</v>
      </c>
      <c r="CW80" s="10">
        <v>219938.39113911742</v>
      </c>
      <c r="CX80" s="10">
        <v>26501.048181312493</v>
      </c>
      <c r="CY80" s="10">
        <v>35092.133055637372</v>
      </c>
      <c r="CZ80" s="10">
        <v>785097.3988933753</v>
      </c>
      <c r="DA80" s="10">
        <v>1055505.7473958491</v>
      </c>
      <c r="DB80" s="10">
        <v>1496780.6217426267</v>
      </c>
      <c r="DC80" s="10">
        <v>1057395.507633395</v>
      </c>
      <c r="DD80" s="10">
        <v>7529.7293473048976</v>
      </c>
      <c r="DE80" s="10">
        <v>18741.298524233949</v>
      </c>
      <c r="DF80" s="10">
        <v>23005.593972897179</v>
      </c>
      <c r="DG80" s="10">
        <v>795.48367256615427</v>
      </c>
      <c r="DH80" s="10">
        <v>1175930.5166476511</v>
      </c>
      <c r="DI80" s="10">
        <v>64.453853287393443</v>
      </c>
      <c r="DJ80" s="10">
        <v>167.21608367672957</v>
      </c>
      <c r="DK80" s="10">
        <v>396307.45829277835</v>
      </c>
      <c r="DL80" s="10">
        <v>125123.97751624785</v>
      </c>
      <c r="DM80" s="10">
        <v>12556.663907336242</v>
      </c>
      <c r="DN80" s="10">
        <v>29582.709189763002</v>
      </c>
      <c r="DO80" s="10">
        <v>13129.125197026087</v>
      </c>
      <c r="DP80" s="10">
        <v>1977.0479156023598</v>
      </c>
      <c r="DQ80" s="10">
        <v>807507.20146223996</v>
      </c>
      <c r="DR80" s="10">
        <v>41431.397142324277</v>
      </c>
      <c r="DS80" s="10">
        <v>8633.1014353912906</v>
      </c>
      <c r="DT80" s="10">
        <v>166807.52291624973</v>
      </c>
      <c r="DU80" s="10">
        <v>37.412387048026254</v>
      </c>
      <c r="DV80" s="10">
        <v>1390.6121041708659</v>
      </c>
      <c r="DW80" s="10">
        <v>6922.2140705822358</v>
      </c>
      <c r="DX80" s="10">
        <v>15158.06726731585</v>
      </c>
      <c r="DY80" s="10">
        <v>19802.644042532549</v>
      </c>
      <c r="DZ80" s="10">
        <v>3006.6735451420727</v>
      </c>
      <c r="EA80" s="10">
        <v>44675.185445310322</v>
      </c>
      <c r="EB80" s="10">
        <v>2110.4585921569574</v>
      </c>
      <c r="EC80" s="10">
        <v>4656.3760946473285</v>
      </c>
      <c r="ED80" s="10">
        <v>95794.63427199141</v>
      </c>
      <c r="EE80" s="10">
        <v>6725.2087745793187</v>
      </c>
      <c r="EF80" s="10">
        <v>7258745.0264300276</v>
      </c>
      <c r="EG80" s="10">
        <v>6643.5433047729575</v>
      </c>
      <c r="EH80" s="10">
        <v>4284.5886249992209</v>
      </c>
      <c r="EI80" s="10">
        <v>287.32853152665837</v>
      </c>
      <c r="EJ80" s="10">
        <v>518.37735770672771</v>
      </c>
      <c r="EK80" s="10">
        <v>165.96900145581105</v>
      </c>
      <c r="EL80" s="10">
        <v>578.51581880370395</v>
      </c>
      <c r="EM80" s="10">
        <v>135.04708727951331</v>
      </c>
      <c r="EN80" s="10">
        <v>16266.900451834685</v>
      </c>
      <c r="EO80" s="10">
        <f t="shared" si="26"/>
        <v>45385928.050293796</v>
      </c>
      <c r="EP80" s="10">
        <v>129258.74603507375</v>
      </c>
      <c r="EQ80" s="10">
        <v>1193796.2928301734</v>
      </c>
      <c r="ER80" s="10">
        <v>0</v>
      </c>
      <c r="ES80" s="10">
        <f t="shared" si="27"/>
        <v>1323055.038865247</v>
      </c>
      <c r="ET80" s="10">
        <v>74196320.973918349</v>
      </c>
      <c r="EU80" s="10">
        <v>680469.99208142818</v>
      </c>
      <c r="EV80" s="10">
        <f t="shared" si="28"/>
        <v>74876790.965999782</v>
      </c>
      <c r="EW80" s="10">
        <v>18679196.001569141</v>
      </c>
      <c r="EX80" s="11">
        <f t="shared" si="29"/>
        <v>94879042.006434172</v>
      </c>
      <c r="EY80" s="10">
        <v>29166230.816287499</v>
      </c>
      <c r="EZ80" s="10">
        <f t="shared" si="30"/>
        <v>113034071.57879803</v>
      </c>
      <c r="FA80" s="12">
        <v>1935332.3383575454</v>
      </c>
      <c r="FD80" s="10">
        <v>514.67578621404107</v>
      </c>
      <c r="FE80" s="10">
        <v>28622.817052546518</v>
      </c>
    </row>
    <row r="81" spans="1:161" s="13" customFormat="1" ht="14.15" customHeight="1" x14ac:dyDescent="0.25">
      <c r="A81" s="23"/>
      <c r="B81" s="8" t="s">
        <v>83</v>
      </c>
      <c r="C81" s="9" t="s">
        <v>234</v>
      </c>
      <c r="D81" s="10">
        <f t="shared" si="22"/>
        <v>0</v>
      </c>
      <c r="E81" s="10">
        <f t="shared" si="23"/>
        <v>0</v>
      </c>
      <c r="F81" s="10">
        <v>0</v>
      </c>
      <c r="G81" s="10">
        <v>0</v>
      </c>
      <c r="H81" s="10">
        <v>0</v>
      </c>
      <c r="I81" s="10">
        <v>0</v>
      </c>
      <c r="J81" s="10">
        <v>41151.382151020218</v>
      </c>
      <c r="K81" s="10">
        <v>4235.9422976589585</v>
      </c>
      <c r="L81" s="10">
        <v>19330.732494246407</v>
      </c>
      <c r="M81" s="10">
        <v>101491.71244996131</v>
      </c>
      <c r="N81" s="10">
        <v>101284.31386207789</v>
      </c>
      <c r="O81" s="10">
        <v>11482.659925993405</v>
      </c>
      <c r="P81" s="10">
        <v>0</v>
      </c>
      <c r="Q81" s="10">
        <v>0</v>
      </c>
      <c r="R81" s="10">
        <f t="shared" si="24"/>
        <v>0</v>
      </c>
      <c r="S81" s="10">
        <f t="shared" si="25"/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1539.4979782154035</v>
      </c>
      <c r="Z81" s="10">
        <v>0</v>
      </c>
      <c r="AA81" s="10">
        <v>612.30358557568263</v>
      </c>
      <c r="AB81" s="10">
        <v>746.83667685712817</v>
      </c>
      <c r="AC81" s="10">
        <v>6.4531306335768885</v>
      </c>
      <c r="AD81" s="10">
        <v>0</v>
      </c>
      <c r="AE81" s="10">
        <v>0</v>
      </c>
      <c r="AF81" s="10">
        <v>0</v>
      </c>
      <c r="AG81" s="10">
        <v>0</v>
      </c>
      <c r="AH81" s="10">
        <v>292.02180407827558</v>
      </c>
      <c r="AI81" s="10">
        <v>0</v>
      </c>
      <c r="AJ81" s="10">
        <v>0</v>
      </c>
      <c r="AK81" s="10">
        <v>0</v>
      </c>
      <c r="AL81" s="10">
        <v>1410.7376902881963</v>
      </c>
      <c r="AM81" s="10">
        <v>0</v>
      </c>
      <c r="AN81" s="10">
        <v>0</v>
      </c>
      <c r="AO81" s="10">
        <v>47.386600618605129</v>
      </c>
      <c r="AP81" s="10">
        <v>0</v>
      </c>
      <c r="AQ81" s="10">
        <v>0</v>
      </c>
      <c r="AR81" s="10">
        <v>50014.55076000344</v>
      </c>
      <c r="AS81" s="10">
        <v>0</v>
      </c>
      <c r="AT81" s="10">
        <v>49606.535430377007</v>
      </c>
      <c r="AU81" s="10">
        <v>0</v>
      </c>
      <c r="AV81" s="10">
        <v>114.57423729530024</v>
      </c>
      <c r="AW81" s="10">
        <v>0</v>
      </c>
      <c r="AX81" s="10">
        <v>0</v>
      </c>
      <c r="AY81" s="10">
        <v>394.90246164733708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661.69637115037244</v>
      </c>
      <c r="BF81" s="10">
        <v>0</v>
      </c>
      <c r="BG81" s="10">
        <v>0</v>
      </c>
      <c r="BH81" s="10">
        <v>0</v>
      </c>
      <c r="BI81" s="10">
        <v>0</v>
      </c>
      <c r="BJ81" s="10">
        <v>78.229064573800116</v>
      </c>
      <c r="BK81" s="10">
        <v>0</v>
      </c>
      <c r="BL81" s="10">
        <v>0</v>
      </c>
      <c r="BM81" s="10">
        <v>8313.6468823601972</v>
      </c>
      <c r="BN81" s="10">
        <v>233.54175051305376</v>
      </c>
      <c r="BO81" s="10">
        <v>0</v>
      </c>
      <c r="BP81" s="10">
        <v>730.3697498959807</v>
      </c>
      <c r="BQ81" s="10">
        <v>0</v>
      </c>
      <c r="BR81" s="10">
        <v>795.12615724747275</v>
      </c>
      <c r="BS81" s="10">
        <v>0</v>
      </c>
      <c r="BT81" s="10">
        <v>0</v>
      </c>
      <c r="BU81" s="10">
        <v>0</v>
      </c>
      <c r="BV81" s="10">
        <v>0</v>
      </c>
      <c r="BW81" s="10">
        <v>59892.618781339028</v>
      </c>
      <c r="BX81" s="10">
        <v>2815438.6623351625</v>
      </c>
      <c r="BY81" s="10">
        <v>580.54729608084415</v>
      </c>
      <c r="BZ81" s="10">
        <v>30551.146204669356</v>
      </c>
      <c r="CA81" s="10">
        <v>12158.740955458576</v>
      </c>
      <c r="CB81" s="10">
        <v>22208262.423286654</v>
      </c>
      <c r="CC81" s="10">
        <v>342809.91759979015</v>
      </c>
      <c r="CD81" s="10">
        <v>261.61580930593732</v>
      </c>
      <c r="CE81" s="10">
        <v>1320.1741394850403</v>
      </c>
      <c r="CF81" s="10">
        <v>14826.603209972476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860928.71421565837</v>
      </c>
      <c r="DE81" s="10">
        <v>0</v>
      </c>
      <c r="DF81" s="10">
        <v>3226517.5692060394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1420.6379020634579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f t="shared" si="26"/>
        <v>29969544.524453968</v>
      </c>
      <c r="EP81" s="10">
        <v>4018371.1951110549</v>
      </c>
      <c r="EQ81" s="10">
        <v>52626715.997948796</v>
      </c>
      <c r="ER81" s="10">
        <v>0</v>
      </c>
      <c r="ES81" s="10">
        <f t="shared" si="27"/>
        <v>56645087.193059847</v>
      </c>
      <c r="ET81" s="10">
        <v>200563008.21418396</v>
      </c>
      <c r="EU81" s="10">
        <v>104370.98206684491</v>
      </c>
      <c r="EV81" s="10">
        <f t="shared" si="28"/>
        <v>200667379.1962508</v>
      </c>
      <c r="EW81" s="10">
        <v>11254285.364642031</v>
      </c>
      <c r="EX81" s="11">
        <f t="shared" si="29"/>
        <v>268566751.75395268</v>
      </c>
      <c r="EY81" s="10">
        <v>31624375.054300003</v>
      </c>
      <c r="EZ81" s="10">
        <f t="shared" si="30"/>
        <v>268036832.05352888</v>
      </c>
      <c r="FA81" s="12">
        <v>1124910.8294222653</v>
      </c>
      <c r="FD81" s="10">
        <v>0</v>
      </c>
      <c r="FE81" s="10">
        <v>0</v>
      </c>
    </row>
    <row r="82" spans="1:161" s="13" customFormat="1" ht="14.15" customHeight="1" x14ac:dyDescent="0.25">
      <c r="A82" s="23"/>
      <c r="B82" s="8" t="s">
        <v>84</v>
      </c>
      <c r="C82" s="9" t="s">
        <v>235</v>
      </c>
      <c r="D82" s="10">
        <f t="shared" si="22"/>
        <v>114951.62118565213</v>
      </c>
      <c r="E82" s="10">
        <f t="shared" si="23"/>
        <v>1749.7430231102026</v>
      </c>
      <c r="F82" s="10">
        <v>93781.585665849343</v>
      </c>
      <c r="G82" s="10">
        <v>77382.785684880175</v>
      </c>
      <c r="H82" s="10">
        <v>117939.87718475901</v>
      </c>
      <c r="I82" s="10">
        <v>117718.448935789</v>
      </c>
      <c r="J82" s="10">
        <v>101410.09062039047</v>
      </c>
      <c r="K82" s="10">
        <v>91460.994556326332</v>
      </c>
      <c r="L82" s="10">
        <v>165505.82528342423</v>
      </c>
      <c r="M82" s="10">
        <v>148853.61720445269</v>
      </c>
      <c r="N82" s="10">
        <v>374304.33906896471</v>
      </c>
      <c r="O82" s="10">
        <v>58621.686791910644</v>
      </c>
      <c r="P82" s="10">
        <v>2532.3114945080679</v>
      </c>
      <c r="Q82" s="10">
        <v>2638.3323550828691</v>
      </c>
      <c r="R82" s="10">
        <f t="shared" si="24"/>
        <v>1135.8195312014122</v>
      </c>
      <c r="S82" s="10">
        <f t="shared" si="25"/>
        <v>87.985501151008663</v>
      </c>
      <c r="T82" s="10">
        <v>506.52280151055174</v>
      </c>
      <c r="U82" s="10">
        <v>20644.827432826554</v>
      </c>
      <c r="V82" s="10">
        <v>4858.5572781458995</v>
      </c>
      <c r="W82" s="10">
        <v>13223.44141468355</v>
      </c>
      <c r="X82" s="10">
        <v>3065.2796494011618</v>
      </c>
      <c r="Y82" s="10">
        <v>8988.464505464759</v>
      </c>
      <c r="Z82" s="10">
        <v>2685.9500910520755</v>
      </c>
      <c r="AA82" s="10">
        <v>7434.076845049517</v>
      </c>
      <c r="AB82" s="10">
        <v>6106.570581715886</v>
      </c>
      <c r="AC82" s="10">
        <v>5305.0817314673159</v>
      </c>
      <c r="AD82" s="10">
        <v>17784.215778282189</v>
      </c>
      <c r="AE82" s="10">
        <v>8270.0688621514946</v>
      </c>
      <c r="AF82" s="10">
        <v>1412.9267196524279</v>
      </c>
      <c r="AG82" s="10">
        <v>1225.6398504158383</v>
      </c>
      <c r="AH82" s="10">
        <v>1258.9344905138203</v>
      </c>
      <c r="AI82" s="10">
        <v>2019.9434227140505</v>
      </c>
      <c r="AJ82" s="10">
        <v>10991.300385792532</v>
      </c>
      <c r="AK82" s="10">
        <v>3781.9972281477662</v>
      </c>
      <c r="AL82" s="10">
        <v>14194.751068433925</v>
      </c>
      <c r="AM82" s="10">
        <v>11523.755305394676</v>
      </c>
      <c r="AN82" s="10">
        <v>4880.5056281752359</v>
      </c>
      <c r="AO82" s="10">
        <v>16579.914371679206</v>
      </c>
      <c r="AP82" s="10">
        <v>9352.1174378048545</v>
      </c>
      <c r="AQ82" s="10">
        <v>30379.740087192473</v>
      </c>
      <c r="AR82" s="10">
        <v>51042.083394036039</v>
      </c>
      <c r="AS82" s="10">
        <v>12854.545022403823</v>
      </c>
      <c r="AT82" s="10">
        <v>17249.72207563277</v>
      </c>
      <c r="AU82" s="10">
        <v>4868.4688094527164</v>
      </c>
      <c r="AV82" s="10">
        <v>1697.8123788230557</v>
      </c>
      <c r="AW82" s="10">
        <v>6086.2079628752363</v>
      </c>
      <c r="AX82" s="10">
        <v>4518.4107600328889</v>
      </c>
      <c r="AY82" s="10">
        <v>37715.851689341274</v>
      </c>
      <c r="AZ82" s="10">
        <v>2169.1749219806416</v>
      </c>
      <c r="BA82" s="10">
        <v>10645.763851492311</v>
      </c>
      <c r="BB82" s="10">
        <v>7355.9703389040251</v>
      </c>
      <c r="BC82" s="10">
        <v>8142.2075655147</v>
      </c>
      <c r="BD82" s="10">
        <v>24247.322759435778</v>
      </c>
      <c r="BE82" s="10">
        <v>45476.032948656313</v>
      </c>
      <c r="BF82" s="10">
        <v>1904708.6819153549</v>
      </c>
      <c r="BG82" s="10">
        <v>15742.893465279176</v>
      </c>
      <c r="BH82" s="10">
        <v>12184.841677022088</v>
      </c>
      <c r="BI82" s="10">
        <v>10629.764230908566</v>
      </c>
      <c r="BJ82" s="10">
        <v>22848.327103898675</v>
      </c>
      <c r="BK82" s="10">
        <v>4446.5995194289553</v>
      </c>
      <c r="BL82" s="10">
        <v>28171.99021924346</v>
      </c>
      <c r="BM82" s="10">
        <v>218297.56909467361</v>
      </c>
      <c r="BN82" s="10">
        <v>5570.6580486195298</v>
      </c>
      <c r="BO82" s="10">
        <v>33669.96683620668</v>
      </c>
      <c r="BP82" s="10">
        <v>11250.82862802978</v>
      </c>
      <c r="BQ82" s="10">
        <v>395094.97832374601</v>
      </c>
      <c r="BR82" s="10">
        <v>283612.13873314485</v>
      </c>
      <c r="BS82" s="10">
        <v>206982.0656244031</v>
      </c>
      <c r="BT82" s="10">
        <v>2953798.4278413723</v>
      </c>
      <c r="BU82" s="10">
        <v>37709.041534642834</v>
      </c>
      <c r="BV82" s="10">
        <v>4018.9104999087758</v>
      </c>
      <c r="BW82" s="10">
        <v>181194.74408897103</v>
      </c>
      <c r="BX82" s="10">
        <v>3445877.8192675943</v>
      </c>
      <c r="BY82" s="10">
        <v>9877.6361570304416</v>
      </c>
      <c r="BZ82" s="10">
        <v>1801298.959110335</v>
      </c>
      <c r="CA82" s="10">
        <v>58914.862635914826</v>
      </c>
      <c r="CB82" s="10">
        <v>88004628.600011051</v>
      </c>
      <c r="CC82" s="10">
        <v>67123880.296130702</v>
      </c>
      <c r="CD82" s="10">
        <v>46848.06132112637</v>
      </c>
      <c r="CE82" s="10">
        <v>60137.473898352866</v>
      </c>
      <c r="CF82" s="10">
        <v>339348.73384832696</v>
      </c>
      <c r="CG82" s="10">
        <v>5680.9598396691526</v>
      </c>
      <c r="CH82" s="10">
        <v>13203.329837073343</v>
      </c>
      <c r="CI82" s="10">
        <v>12864.017311369123</v>
      </c>
      <c r="CJ82" s="10">
        <v>1695.1612275294656</v>
      </c>
      <c r="CK82" s="10">
        <v>42273.343237636291</v>
      </c>
      <c r="CL82" s="10">
        <v>4652.0582569838571</v>
      </c>
      <c r="CM82" s="10">
        <v>60616.720634004494</v>
      </c>
      <c r="CN82" s="10">
        <v>115487.95076691595</v>
      </c>
      <c r="CO82" s="10">
        <v>56229.443082033489</v>
      </c>
      <c r="CP82" s="10">
        <v>1408.251505695381</v>
      </c>
      <c r="CQ82" s="10">
        <v>69936.856678190205</v>
      </c>
      <c r="CR82" s="10">
        <v>3591.3179740773176</v>
      </c>
      <c r="CS82" s="10">
        <v>94028.124313168955</v>
      </c>
      <c r="CT82" s="10">
        <v>22204.64846281915</v>
      </c>
      <c r="CU82" s="10">
        <v>41109.622135144033</v>
      </c>
      <c r="CV82" s="10">
        <v>37967.470848548699</v>
      </c>
      <c r="CW82" s="10">
        <v>29183.588920451177</v>
      </c>
      <c r="CX82" s="10">
        <v>5139.8014493063338</v>
      </c>
      <c r="CY82" s="10">
        <v>3233.6579167520745</v>
      </c>
      <c r="CZ82" s="10">
        <v>180892.83540616746</v>
      </c>
      <c r="DA82" s="10">
        <v>219180.74815708681</v>
      </c>
      <c r="DB82" s="10">
        <v>22332.636050982292</v>
      </c>
      <c r="DC82" s="10">
        <v>99223.214323804394</v>
      </c>
      <c r="DD82" s="10">
        <v>881178.77891066403</v>
      </c>
      <c r="DE82" s="10">
        <v>12628.676780637072</v>
      </c>
      <c r="DF82" s="10">
        <v>26069942.622547157</v>
      </c>
      <c r="DG82" s="10">
        <v>3982.9585815838664</v>
      </c>
      <c r="DH82" s="10">
        <v>20494.986510116152</v>
      </c>
      <c r="DI82" s="10">
        <v>91151.999221492224</v>
      </c>
      <c r="DJ82" s="10">
        <v>5480.7117564565688</v>
      </c>
      <c r="DK82" s="10">
        <v>35153.373498534529</v>
      </c>
      <c r="DL82" s="10">
        <v>457640.0749155095</v>
      </c>
      <c r="DM82" s="10">
        <v>239237.62537756847</v>
      </c>
      <c r="DN82" s="10">
        <v>45956.02894271785</v>
      </c>
      <c r="DO82" s="10">
        <v>26034.837358878911</v>
      </c>
      <c r="DP82" s="10">
        <v>1197225.2815063749</v>
      </c>
      <c r="DQ82" s="10">
        <v>463310.92065204098</v>
      </c>
      <c r="DR82" s="10">
        <v>4453.8864702658966</v>
      </c>
      <c r="DS82" s="10">
        <v>26737.860034415618</v>
      </c>
      <c r="DT82" s="10">
        <v>54929.556775329358</v>
      </c>
      <c r="DU82" s="10">
        <v>415916.9515296598</v>
      </c>
      <c r="DV82" s="10">
        <v>14619812.763839975</v>
      </c>
      <c r="DW82" s="10">
        <v>383418.19126397965</v>
      </c>
      <c r="DX82" s="10">
        <v>1533650.7730934049</v>
      </c>
      <c r="DY82" s="10">
        <v>443036.06560399861</v>
      </c>
      <c r="DZ82" s="10">
        <v>143545.22744762248</v>
      </c>
      <c r="EA82" s="10">
        <v>236223.37354352477</v>
      </c>
      <c r="EB82" s="10">
        <v>1151572.8727179044</v>
      </c>
      <c r="EC82" s="10">
        <v>37632.116355371778</v>
      </c>
      <c r="ED82" s="10">
        <v>3888679.4686074955</v>
      </c>
      <c r="EE82" s="10">
        <v>1863.0792560491504</v>
      </c>
      <c r="EF82" s="10">
        <v>222585.71767192081</v>
      </c>
      <c r="EG82" s="10">
        <v>3313.9660571345398</v>
      </c>
      <c r="EH82" s="10">
        <v>5040.6651730166304</v>
      </c>
      <c r="EI82" s="10">
        <v>8363.9638671132143</v>
      </c>
      <c r="EJ82" s="10">
        <v>13686.742359491234</v>
      </c>
      <c r="EK82" s="10">
        <v>748.26578315657662</v>
      </c>
      <c r="EL82" s="10">
        <v>385.33263838049868</v>
      </c>
      <c r="EM82" s="10">
        <v>164.55678935361661</v>
      </c>
      <c r="EN82" s="10">
        <v>4932516.0310933366</v>
      </c>
      <c r="EO82" s="10">
        <f t="shared" si="26"/>
        <v>227951196.15416613</v>
      </c>
      <c r="EP82" s="10">
        <v>279908.87872624758</v>
      </c>
      <c r="EQ82" s="10">
        <v>1228915.9222144575</v>
      </c>
      <c r="ER82" s="10">
        <v>0</v>
      </c>
      <c r="ES82" s="10">
        <f t="shared" si="27"/>
        <v>1508824.800940705</v>
      </c>
      <c r="ET82" s="10">
        <v>0</v>
      </c>
      <c r="EU82" s="10">
        <v>1081633.8718101447</v>
      </c>
      <c r="EV82" s="10">
        <f t="shared" si="28"/>
        <v>1081633.8718101447</v>
      </c>
      <c r="EW82" s="10">
        <v>12451126.269687306</v>
      </c>
      <c r="EX82" s="11">
        <f t="shared" si="29"/>
        <v>15041584.942438155</v>
      </c>
      <c r="EY82" s="10">
        <v>13840740.789393751</v>
      </c>
      <c r="EZ82" s="10">
        <f t="shared" si="30"/>
        <v>230631686.80725005</v>
      </c>
      <c r="FA82" s="12">
        <v>1479646.5000395179</v>
      </c>
      <c r="FD82" s="10">
        <v>116701.36420876233</v>
      </c>
      <c r="FE82" s="10">
        <v>1223.8050323524208</v>
      </c>
    </row>
    <row r="83" spans="1:161" s="13" customFormat="1" ht="14.15" customHeight="1" x14ac:dyDescent="0.25">
      <c r="A83" s="23"/>
      <c r="B83" s="8" t="s">
        <v>85</v>
      </c>
      <c r="C83" s="9" t="s">
        <v>236</v>
      </c>
      <c r="D83" s="10">
        <f t="shared" si="22"/>
        <v>0</v>
      </c>
      <c r="E83" s="10">
        <f t="shared" si="23"/>
        <v>0</v>
      </c>
      <c r="F83" s="10">
        <v>0</v>
      </c>
      <c r="G83" s="10">
        <v>0</v>
      </c>
      <c r="H83" s="10">
        <v>0</v>
      </c>
      <c r="I83" s="10">
        <v>0</v>
      </c>
      <c r="J83" s="10">
        <v>10527.306292933376</v>
      </c>
      <c r="K83" s="10">
        <v>6.201567475576522</v>
      </c>
      <c r="L83" s="10">
        <v>14006.162724054922</v>
      </c>
      <c r="M83" s="10">
        <v>15706.054684537994</v>
      </c>
      <c r="N83" s="10">
        <v>666.8058168173477</v>
      </c>
      <c r="O83" s="10">
        <v>10.165200608269194</v>
      </c>
      <c r="P83" s="10">
        <v>0</v>
      </c>
      <c r="Q83" s="10">
        <v>0</v>
      </c>
      <c r="R83" s="10">
        <f t="shared" si="24"/>
        <v>0</v>
      </c>
      <c r="S83" s="10">
        <f t="shared" si="25"/>
        <v>0</v>
      </c>
      <c r="T83" s="10">
        <v>0</v>
      </c>
      <c r="U83" s="10">
        <v>0</v>
      </c>
      <c r="V83" s="10">
        <v>0</v>
      </c>
      <c r="W83" s="10">
        <v>0</v>
      </c>
      <c r="X83" s="10">
        <v>0.38700449637138146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499.57838571111188</v>
      </c>
      <c r="AS83" s="10">
        <v>1661.5017573567636</v>
      </c>
      <c r="AT83" s="10">
        <v>158.9776736092864</v>
      </c>
      <c r="AU83" s="10">
        <v>188.65932942296968</v>
      </c>
      <c r="AV83" s="10">
        <v>1423.8577078490505</v>
      </c>
      <c r="AW83" s="10">
        <v>0</v>
      </c>
      <c r="AX83" s="10">
        <v>3.2973403053639383</v>
      </c>
      <c r="AY83" s="10">
        <v>73.946801419034429</v>
      </c>
      <c r="AZ83" s="10">
        <v>0</v>
      </c>
      <c r="BA83" s="10">
        <v>2.4398031316583793</v>
      </c>
      <c r="BB83" s="10">
        <v>0</v>
      </c>
      <c r="BC83" s="10">
        <v>0</v>
      </c>
      <c r="BD83" s="10">
        <v>0</v>
      </c>
      <c r="BE83" s="10">
        <v>49.241530579507959</v>
      </c>
      <c r="BF83" s="10">
        <v>702.53699255075901</v>
      </c>
      <c r="BG83" s="10">
        <v>61.546267670026133</v>
      </c>
      <c r="BH83" s="10">
        <v>197.39222764996902</v>
      </c>
      <c r="BI83" s="10">
        <v>40.300332979420872</v>
      </c>
      <c r="BJ83" s="10">
        <v>0</v>
      </c>
      <c r="BK83" s="10">
        <v>0</v>
      </c>
      <c r="BL83" s="10">
        <v>144.89589744808228</v>
      </c>
      <c r="BM83" s="10">
        <v>25611.219159683686</v>
      </c>
      <c r="BN83" s="10">
        <v>1003.7618190076623</v>
      </c>
      <c r="BO83" s="10">
        <v>1352.3299628563791</v>
      </c>
      <c r="BP83" s="10">
        <v>38.42361245383529</v>
      </c>
      <c r="BQ83" s="10">
        <v>3176.6475595973143</v>
      </c>
      <c r="BR83" s="10">
        <v>143.63822983469819</v>
      </c>
      <c r="BS83" s="10">
        <v>1.025879284625544</v>
      </c>
      <c r="BT83" s="10">
        <v>12042.440661272734</v>
      </c>
      <c r="BU83" s="10">
        <v>48.200666077443316</v>
      </c>
      <c r="BV83" s="10">
        <v>0</v>
      </c>
      <c r="BW83" s="10">
        <v>10688.402327204523</v>
      </c>
      <c r="BX83" s="10">
        <v>128890.71897154239</v>
      </c>
      <c r="BY83" s="10">
        <v>38.968165741990894</v>
      </c>
      <c r="BZ83" s="10">
        <v>1406.0375623487153</v>
      </c>
      <c r="CA83" s="10">
        <v>4001.2991098133571</v>
      </c>
      <c r="CB83" s="10">
        <v>312.0898272780629</v>
      </c>
      <c r="CC83" s="10">
        <v>235.89706305306424</v>
      </c>
      <c r="CD83" s="10">
        <v>4615401.7068232298</v>
      </c>
      <c r="CE83" s="10">
        <v>20363.293887035528</v>
      </c>
      <c r="CF83" s="10">
        <v>3480.7706801852919</v>
      </c>
      <c r="CG83" s="10">
        <v>31647.724581195624</v>
      </c>
      <c r="CH83" s="10">
        <v>0</v>
      </c>
      <c r="CI83" s="10">
        <v>0</v>
      </c>
      <c r="CJ83" s="10">
        <v>35.678593650981711</v>
      </c>
      <c r="CK83" s="10">
        <v>0</v>
      </c>
      <c r="CL83" s="10">
        <v>6944.5436279749665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4432.2387243135745</v>
      </c>
      <c r="CT83" s="10">
        <v>103.86461199030185</v>
      </c>
      <c r="CU83" s="10">
        <v>0</v>
      </c>
      <c r="CV83" s="10">
        <v>76074.113209143368</v>
      </c>
      <c r="CW83" s="10">
        <v>61.054494844050396</v>
      </c>
      <c r="CX83" s="10">
        <v>9.3945634986540991</v>
      </c>
      <c r="CY83" s="10">
        <v>3.2052524585891859</v>
      </c>
      <c r="CZ83" s="10">
        <v>146961.84041479608</v>
      </c>
      <c r="DA83" s="10">
        <v>58456.801266799637</v>
      </c>
      <c r="DB83" s="10">
        <v>0</v>
      </c>
      <c r="DC83" s="10">
        <v>0</v>
      </c>
      <c r="DD83" s="10">
        <v>0</v>
      </c>
      <c r="DE83" s="10">
        <v>3252094.6120998538</v>
      </c>
      <c r="DF83" s="10">
        <v>245578.18698948438</v>
      </c>
      <c r="DG83" s="10">
        <v>0</v>
      </c>
      <c r="DH83" s="10">
        <v>0.13889293452836596</v>
      </c>
      <c r="DI83" s="10">
        <v>0</v>
      </c>
      <c r="DJ83" s="10">
        <v>779.17004302451244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216535.53640842356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f t="shared" si="26"/>
        <v>8914086.2310804967</v>
      </c>
      <c r="EP83" s="10">
        <v>0</v>
      </c>
      <c r="EQ83" s="10">
        <v>0</v>
      </c>
      <c r="ER83" s="10">
        <v>0</v>
      </c>
      <c r="ES83" s="10">
        <f t="shared" si="27"/>
        <v>0</v>
      </c>
      <c r="ET83" s="10">
        <v>22274152.463569067</v>
      </c>
      <c r="EU83" s="10">
        <v>6049.2128778384276</v>
      </c>
      <c r="EV83" s="10">
        <f t="shared" si="28"/>
        <v>22280201.676446907</v>
      </c>
      <c r="EW83" s="10">
        <v>2485448.7442057417</v>
      </c>
      <c r="EX83" s="11">
        <f t="shared" si="29"/>
        <v>24765650.42065265</v>
      </c>
      <c r="EY83" s="10">
        <v>716271.92309375003</v>
      </c>
      <c r="EZ83" s="10">
        <f t="shared" si="30"/>
        <v>32625849.440738849</v>
      </c>
      <c r="FA83" s="12">
        <v>-337615.28790054284</v>
      </c>
      <c r="FD83" s="10">
        <v>0</v>
      </c>
      <c r="FE83" s="10">
        <v>0</v>
      </c>
    </row>
    <row r="84" spans="1:161" s="13" customFormat="1" ht="14.15" customHeight="1" x14ac:dyDescent="0.25">
      <c r="A84" s="23"/>
      <c r="B84" s="8" t="s">
        <v>86</v>
      </c>
      <c r="C84" s="9" t="s">
        <v>237</v>
      </c>
      <c r="D84" s="10">
        <f t="shared" si="22"/>
        <v>0</v>
      </c>
      <c r="E84" s="10">
        <f t="shared" si="23"/>
        <v>0</v>
      </c>
      <c r="F84" s="10">
        <v>0</v>
      </c>
      <c r="G84" s="10">
        <v>0</v>
      </c>
      <c r="H84" s="10">
        <v>510775.83674562234</v>
      </c>
      <c r="I84" s="10">
        <v>0</v>
      </c>
      <c r="J84" s="10">
        <v>0</v>
      </c>
      <c r="K84" s="10">
        <v>6.9541398608810736</v>
      </c>
      <c r="L84" s="10">
        <v>0</v>
      </c>
      <c r="M84" s="10">
        <v>0</v>
      </c>
      <c r="N84" s="10">
        <v>1205.779682189238</v>
      </c>
      <c r="O84" s="10">
        <v>0.21558697399421839</v>
      </c>
      <c r="P84" s="10">
        <v>0</v>
      </c>
      <c r="Q84" s="10">
        <v>0</v>
      </c>
      <c r="R84" s="10">
        <f t="shared" si="24"/>
        <v>0</v>
      </c>
      <c r="S84" s="10">
        <f t="shared" si="25"/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82.556296909586649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351.32759716897476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2912.5422455535831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6055.5070570950793</v>
      </c>
      <c r="BY84" s="10">
        <v>6.9724150333879376</v>
      </c>
      <c r="BZ84" s="10">
        <v>0</v>
      </c>
      <c r="CA84" s="10">
        <v>4883.5392806960135</v>
      </c>
      <c r="CB84" s="10">
        <v>0</v>
      </c>
      <c r="CC84" s="10">
        <v>0</v>
      </c>
      <c r="CD84" s="10">
        <v>0</v>
      </c>
      <c r="CE84" s="10">
        <v>6656316.9587194286</v>
      </c>
      <c r="CF84" s="10">
        <v>46848.429311452397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324001.19786554424</v>
      </c>
      <c r="CW84" s="10">
        <v>0</v>
      </c>
      <c r="CX84" s="10">
        <v>0</v>
      </c>
      <c r="CY84" s="10">
        <v>0</v>
      </c>
      <c r="CZ84" s="10">
        <v>325317.65530240006</v>
      </c>
      <c r="DA84" s="10">
        <v>129401.13890053719</v>
      </c>
      <c r="DB84" s="10">
        <v>0</v>
      </c>
      <c r="DC84" s="10">
        <v>0</v>
      </c>
      <c r="DD84" s="10">
        <v>0</v>
      </c>
      <c r="DE84" s="10">
        <v>23501.804570998531</v>
      </c>
      <c r="DF84" s="10">
        <v>0</v>
      </c>
      <c r="DG84" s="10">
        <v>3575955.3188079237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111831.65608162968</v>
      </c>
      <c r="EA84" s="10">
        <v>4211.9258674108987</v>
      </c>
      <c r="EB84" s="10">
        <v>0</v>
      </c>
      <c r="EC84" s="10">
        <v>0</v>
      </c>
      <c r="ED84" s="10">
        <v>151421.36347393814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5885.8578031967827</v>
      </c>
      <c r="EM84" s="10">
        <v>0</v>
      </c>
      <c r="EN84" s="10">
        <v>0</v>
      </c>
      <c r="EO84" s="10">
        <f t="shared" si="26"/>
        <v>11880974.537751565</v>
      </c>
      <c r="EP84" s="10">
        <v>0</v>
      </c>
      <c r="EQ84" s="10">
        <v>496.38500527506835</v>
      </c>
      <c r="ER84" s="10">
        <v>0</v>
      </c>
      <c r="ES84" s="10">
        <f t="shared" si="27"/>
        <v>496.38500527506835</v>
      </c>
      <c r="ET84" s="10">
        <v>25236422.758810673</v>
      </c>
      <c r="EU84" s="10">
        <v>-40105.046625299161</v>
      </c>
      <c r="EV84" s="10">
        <f t="shared" si="28"/>
        <v>25196317.712185375</v>
      </c>
      <c r="EW84" s="10">
        <v>22528696.41558408</v>
      </c>
      <c r="EX84" s="11">
        <f t="shared" si="29"/>
        <v>47725510.512774736</v>
      </c>
      <c r="EY84" s="10">
        <v>862351.87424375</v>
      </c>
      <c r="EZ84" s="10">
        <f t="shared" si="30"/>
        <v>58752056.188669272</v>
      </c>
      <c r="FA84" s="12">
        <v>7923.0123867224902</v>
      </c>
      <c r="FD84" s="10">
        <v>0</v>
      </c>
      <c r="FE84" s="10">
        <v>0</v>
      </c>
    </row>
    <row r="85" spans="1:161" s="13" customFormat="1" ht="14.15" customHeight="1" x14ac:dyDescent="0.25">
      <c r="A85" s="23"/>
      <c r="B85" s="8" t="s">
        <v>87</v>
      </c>
      <c r="C85" s="9" t="s">
        <v>238</v>
      </c>
      <c r="D85" s="10">
        <f t="shared" si="22"/>
        <v>12700.989386832558</v>
      </c>
      <c r="E85" s="10">
        <f t="shared" si="23"/>
        <v>193.32887467776624</v>
      </c>
      <c r="F85" s="10">
        <v>16776.907761091708</v>
      </c>
      <c r="G85" s="10">
        <v>7645.9648312538548</v>
      </c>
      <c r="H85" s="10">
        <v>12722.06609023407</v>
      </c>
      <c r="I85" s="10">
        <v>30293.16199589094</v>
      </c>
      <c r="J85" s="10">
        <v>12630.427795115866</v>
      </c>
      <c r="K85" s="10">
        <v>9458.5179831221722</v>
      </c>
      <c r="L85" s="10">
        <v>901.19903143123861</v>
      </c>
      <c r="M85" s="10">
        <v>9169.6885790519373</v>
      </c>
      <c r="N85" s="10">
        <v>5084.4484063427071</v>
      </c>
      <c r="O85" s="10">
        <v>328.49025130376663</v>
      </c>
      <c r="P85" s="10">
        <v>72.379510245988868</v>
      </c>
      <c r="Q85" s="10">
        <v>114.28239096554225</v>
      </c>
      <c r="R85" s="10">
        <f t="shared" si="24"/>
        <v>42.837693514328798</v>
      </c>
      <c r="S85" s="10">
        <f t="shared" si="25"/>
        <v>3.3183933085080644</v>
      </c>
      <c r="T85" s="10">
        <v>15.611667698105299</v>
      </c>
      <c r="U85" s="10">
        <v>152.76992325105383</v>
      </c>
      <c r="V85" s="10">
        <v>115.16938166848672</v>
      </c>
      <c r="W85" s="10">
        <v>124.66441586497561</v>
      </c>
      <c r="X85" s="10">
        <v>21.187628855755417</v>
      </c>
      <c r="Y85" s="10">
        <v>71.528176771496433</v>
      </c>
      <c r="Z85" s="10">
        <v>25.306641834539029</v>
      </c>
      <c r="AA85" s="10">
        <v>260.23464217422907</v>
      </c>
      <c r="AB85" s="10">
        <v>111.14107150591941</v>
      </c>
      <c r="AC85" s="10">
        <v>67.383569740429166</v>
      </c>
      <c r="AD85" s="10">
        <v>47.784745844656605</v>
      </c>
      <c r="AE85" s="10">
        <v>13.504765402224288</v>
      </c>
      <c r="AF85" s="10">
        <v>0.3879258873653349</v>
      </c>
      <c r="AG85" s="10">
        <v>0.62806908880509582</v>
      </c>
      <c r="AH85" s="10">
        <v>20.674862869362226</v>
      </c>
      <c r="AI85" s="10">
        <v>3.6036306656398214</v>
      </c>
      <c r="AJ85" s="10">
        <v>2020.682312004714</v>
      </c>
      <c r="AK85" s="10">
        <v>0.55338593461975127</v>
      </c>
      <c r="AL85" s="10">
        <v>73.539425222226384</v>
      </c>
      <c r="AM85" s="10">
        <v>493.74543673624248</v>
      </c>
      <c r="AN85" s="10">
        <v>7.4148385059459549</v>
      </c>
      <c r="AO85" s="10">
        <v>31.628419223836438</v>
      </c>
      <c r="AP85" s="10">
        <v>665.75761821379285</v>
      </c>
      <c r="AQ85" s="10">
        <v>7222.9404769097919</v>
      </c>
      <c r="AR85" s="10">
        <v>2836.456174167171</v>
      </c>
      <c r="AS85" s="10">
        <v>31.057030453886046</v>
      </c>
      <c r="AT85" s="10">
        <v>9798.9991408493333</v>
      </c>
      <c r="AU85" s="10">
        <v>47.81629743423639</v>
      </c>
      <c r="AV85" s="10">
        <v>31.649094491441279</v>
      </c>
      <c r="AW85" s="10">
        <v>39.118504751554617</v>
      </c>
      <c r="AX85" s="10">
        <v>51.435176920788592</v>
      </c>
      <c r="AY85" s="10">
        <v>300.60814963041599</v>
      </c>
      <c r="AZ85" s="10">
        <v>29.730883150448019</v>
      </c>
      <c r="BA85" s="10">
        <v>640.28183793990786</v>
      </c>
      <c r="BB85" s="10">
        <v>2.6166529908278005</v>
      </c>
      <c r="BC85" s="10">
        <v>7889.0934912375369</v>
      </c>
      <c r="BD85" s="10">
        <v>91.726604579567265</v>
      </c>
      <c r="BE85" s="10">
        <v>100.1729183159521</v>
      </c>
      <c r="BF85" s="10">
        <v>26.86100780057151</v>
      </c>
      <c r="BG85" s="10">
        <v>131.62973603580537</v>
      </c>
      <c r="BH85" s="10">
        <v>54.429395681672538</v>
      </c>
      <c r="BI85" s="10">
        <v>305.41677892431261</v>
      </c>
      <c r="BJ85" s="10">
        <v>12.980113712282488</v>
      </c>
      <c r="BK85" s="10">
        <v>27.035043407416936</v>
      </c>
      <c r="BL85" s="10">
        <v>11.791278702289896</v>
      </c>
      <c r="BM85" s="10">
        <v>7291.918749321334</v>
      </c>
      <c r="BN85" s="10">
        <v>12.999349663772653</v>
      </c>
      <c r="BO85" s="10">
        <v>122.02406954504247</v>
      </c>
      <c r="BP85" s="10">
        <v>21.24048164384072</v>
      </c>
      <c r="BQ85" s="10">
        <v>26760.216368026391</v>
      </c>
      <c r="BR85" s="10">
        <v>1161.5729772541854</v>
      </c>
      <c r="BS85" s="10">
        <v>53.789856502749394</v>
      </c>
      <c r="BT85" s="10">
        <v>1192485.3530153341</v>
      </c>
      <c r="BU85" s="10">
        <v>661.03779803667339</v>
      </c>
      <c r="BV85" s="10">
        <v>729.8893828757266</v>
      </c>
      <c r="BW85" s="10">
        <v>5694.1017965162755</v>
      </c>
      <c r="BX85" s="10">
        <v>25.976468125333714</v>
      </c>
      <c r="BY85" s="10">
        <v>9.7989035883178808</v>
      </c>
      <c r="BZ85" s="10">
        <v>34219.744158049412</v>
      </c>
      <c r="CA85" s="10">
        <v>19435.60232137104</v>
      </c>
      <c r="CB85" s="10">
        <v>57523.856460990071</v>
      </c>
      <c r="CC85" s="10">
        <v>5704.9099651330089</v>
      </c>
      <c r="CD85" s="10">
        <v>44901.299391633816</v>
      </c>
      <c r="CE85" s="10">
        <v>31761.531089150489</v>
      </c>
      <c r="CF85" s="10">
        <v>13710806.816799849</v>
      </c>
      <c r="CG85" s="10">
        <v>28.641122275028909</v>
      </c>
      <c r="CH85" s="10">
        <v>77.942082284892962</v>
      </c>
      <c r="CI85" s="10">
        <v>266.16668617624435</v>
      </c>
      <c r="CJ85" s="10">
        <v>8456.1249569574593</v>
      </c>
      <c r="CK85" s="10">
        <v>771.07156725714549</v>
      </c>
      <c r="CL85" s="10">
        <v>10418.291003513448</v>
      </c>
      <c r="CM85" s="10">
        <v>0</v>
      </c>
      <c r="CN85" s="10">
        <v>16.305065543895768</v>
      </c>
      <c r="CO85" s="10">
        <v>184.66302503538415</v>
      </c>
      <c r="CP85" s="10">
        <v>0</v>
      </c>
      <c r="CQ85" s="10">
        <v>13.122468630080254</v>
      </c>
      <c r="CR85" s="10">
        <v>616.34459965746214</v>
      </c>
      <c r="CS85" s="10">
        <v>6318.4984681653659</v>
      </c>
      <c r="CT85" s="10">
        <v>23.519459481385397</v>
      </c>
      <c r="CU85" s="10">
        <v>0</v>
      </c>
      <c r="CV85" s="10">
        <v>531970.45331673557</v>
      </c>
      <c r="CW85" s="10">
        <v>167.93599799603749</v>
      </c>
      <c r="CX85" s="10">
        <v>169.40390063699189</v>
      </c>
      <c r="CY85" s="10">
        <v>94.771563614497964</v>
      </c>
      <c r="CZ85" s="10">
        <v>38540.727102841993</v>
      </c>
      <c r="DA85" s="10">
        <v>9733.6205324054954</v>
      </c>
      <c r="DB85" s="10">
        <v>2573.9671524728037</v>
      </c>
      <c r="DC85" s="10">
        <v>1974.3932754631824</v>
      </c>
      <c r="DD85" s="10">
        <v>3576.4275014328173</v>
      </c>
      <c r="DE85" s="10">
        <v>176.85163134248063</v>
      </c>
      <c r="DF85" s="10">
        <v>31637.479264021935</v>
      </c>
      <c r="DG85" s="10">
        <v>1303.4506276968957</v>
      </c>
      <c r="DH85" s="10">
        <v>4075242.1600041604</v>
      </c>
      <c r="DI85" s="10">
        <v>10115.769049436947</v>
      </c>
      <c r="DJ85" s="10">
        <v>310185.61745068611</v>
      </c>
      <c r="DK85" s="10">
        <v>47199.042808587576</v>
      </c>
      <c r="DL85" s="10">
        <v>1633384.7053458609</v>
      </c>
      <c r="DM85" s="10">
        <v>889.27303814621916</v>
      </c>
      <c r="DN85" s="10">
        <v>1127.4149403148112</v>
      </c>
      <c r="DO85" s="10">
        <v>38321.296633749844</v>
      </c>
      <c r="DP85" s="10">
        <v>95723.494477117521</v>
      </c>
      <c r="DQ85" s="10">
        <v>72485.202428071279</v>
      </c>
      <c r="DR85" s="10">
        <v>2876.3342922445299</v>
      </c>
      <c r="DS85" s="10">
        <v>51429.996170799088</v>
      </c>
      <c r="DT85" s="10">
        <v>3416.8520705873243</v>
      </c>
      <c r="DU85" s="10">
        <v>25492.780409976222</v>
      </c>
      <c r="DV85" s="10">
        <v>6057.7681537921553</v>
      </c>
      <c r="DW85" s="10">
        <v>7540.2145018177926</v>
      </c>
      <c r="DX85" s="10">
        <v>56333.734970271136</v>
      </c>
      <c r="DY85" s="10">
        <v>25097.828632172677</v>
      </c>
      <c r="DZ85" s="10">
        <v>580.79713611723469</v>
      </c>
      <c r="EA85" s="10">
        <v>25.082840783261275</v>
      </c>
      <c r="EB85" s="10">
        <v>3001.5096758576497</v>
      </c>
      <c r="EC85" s="10">
        <v>67123.454447517055</v>
      </c>
      <c r="ED85" s="10">
        <v>2929953.518492769</v>
      </c>
      <c r="EE85" s="10">
        <v>258.11840113206063</v>
      </c>
      <c r="EF85" s="10">
        <v>28527.085040220274</v>
      </c>
      <c r="EG85" s="10">
        <v>126.44326081898252</v>
      </c>
      <c r="EH85" s="10">
        <v>188.66975021580419</v>
      </c>
      <c r="EI85" s="10">
        <v>72580.017567519739</v>
      </c>
      <c r="EJ85" s="10">
        <v>54084.606480404793</v>
      </c>
      <c r="EK85" s="10">
        <v>241.2986653932557</v>
      </c>
      <c r="EL85" s="10">
        <v>2228.4179586432765</v>
      </c>
      <c r="EM85" s="10">
        <v>126.40190084656328</v>
      </c>
      <c r="EN85" s="10">
        <v>220538.25629493993</v>
      </c>
      <c r="EO85" s="10">
        <f t="shared" si="26"/>
        <v>25783163.772382654</v>
      </c>
      <c r="EP85" s="10">
        <v>4475593.3956574658</v>
      </c>
      <c r="EQ85" s="10">
        <v>7201748.2611496719</v>
      </c>
      <c r="ER85" s="10">
        <v>0</v>
      </c>
      <c r="ES85" s="10">
        <f t="shared" si="27"/>
        <v>11677341.656807138</v>
      </c>
      <c r="ET85" s="10">
        <v>21885089.321583919</v>
      </c>
      <c r="EU85" s="10">
        <v>511997.41817909782</v>
      </c>
      <c r="EV85" s="10">
        <f t="shared" si="28"/>
        <v>22397086.739763018</v>
      </c>
      <c r="EW85" s="10">
        <v>9711239.6434125975</v>
      </c>
      <c r="EX85" s="11">
        <f t="shared" si="29"/>
        <v>43785668.039982751</v>
      </c>
      <c r="EY85" s="10">
        <v>13159755.9837</v>
      </c>
      <c r="EZ85" s="10">
        <f t="shared" si="30"/>
        <v>56518585.430663884</v>
      </c>
      <c r="FA85" s="12">
        <v>109509.60199847072</v>
      </c>
      <c r="FD85" s="10">
        <v>12894.318261510325</v>
      </c>
      <c r="FE85" s="10">
        <v>46.156086822836862</v>
      </c>
    </row>
    <row r="86" spans="1:161" s="13" customFormat="1" ht="14.15" customHeight="1" x14ac:dyDescent="0.25">
      <c r="A86" s="23"/>
      <c r="B86" s="8" t="s">
        <v>88</v>
      </c>
      <c r="C86" s="9" t="s">
        <v>239</v>
      </c>
      <c r="D86" s="10">
        <f t="shared" si="22"/>
        <v>741.56009237639876</v>
      </c>
      <c r="E86" s="10">
        <f t="shared" si="23"/>
        <v>11.287701595412694</v>
      </c>
      <c r="F86" s="10">
        <v>2574.4572097524706</v>
      </c>
      <c r="G86" s="10">
        <v>754.97894136422372</v>
      </c>
      <c r="H86" s="10">
        <v>1529.3987889595023</v>
      </c>
      <c r="I86" s="10">
        <v>4256.4966803968928</v>
      </c>
      <c r="J86" s="10">
        <v>37292.586931909485</v>
      </c>
      <c r="K86" s="10">
        <v>21191.165559085308</v>
      </c>
      <c r="L86" s="10">
        <v>20165.153427268015</v>
      </c>
      <c r="M86" s="10">
        <v>131444.0604817321</v>
      </c>
      <c r="N86" s="10">
        <v>159258.10923541774</v>
      </c>
      <c r="O86" s="10">
        <v>5901.9144076953107</v>
      </c>
      <c r="P86" s="10">
        <v>1978.0980195122443</v>
      </c>
      <c r="Q86" s="10">
        <v>25795.661255843064</v>
      </c>
      <c r="R86" s="10">
        <f t="shared" si="24"/>
        <v>343.09456898732304</v>
      </c>
      <c r="S86" s="10">
        <f t="shared" si="25"/>
        <v>26.577591567393007</v>
      </c>
      <c r="T86" s="10">
        <v>466.58380339928732</v>
      </c>
      <c r="U86" s="10">
        <v>721.18286012082342</v>
      </c>
      <c r="V86" s="10">
        <v>869.10283098951072</v>
      </c>
      <c r="W86" s="10">
        <v>14673.076471591827</v>
      </c>
      <c r="X86" s="10">
        <v>880.97089798253387</v>
      </c>
      <c r="Y86" s="10">
        <v>1036.3952361931679</v>
      </c>
      <c r="Z86" s="10">
        <v>1027.3969318036295</v>
      </c>
      <c r="AA86" s="10">
        <v>14622.508190863888</v>
      </c>
      <c r="AB86" s="10">
        <v>9038.719880216624</v>
      </c>
      <c r="AC86" s="10">
        <v>3451.7878422464478</v>
      </c>
      <c r="AD86" s="10">
        <v>3659.9256918730471</v>
      </c>
      <c r="AE86" s="10">
        <v>13429.927228948362</v>
      </c>
      <c r="AF86" s="10">
        <v>2062.3469438613497</v>
      </c>
      <c r="AG86" s="10">
        <v>1503.2822405293425</v>
      </c>
      <c r="AH86" s="10">
        <v>869.36079954204979</v>
      </c>
      <c r="AI86" s="10">
        <v>3765.8483919603868</v>
      </c>
      <c r="AJ86" s="10">
        <v>38333.263116191432</v>
      </c>
      <c r="AK86" s="10">
        <v>526.18973300484765</v>
      </c>
      <c r="AL86" s="10">
        <v>1081.2551535889158</v>
      </c>
      <c r="AM86" s="10">
        <v>32256.996107105759</v>
      </c>
      <c r="AN86" s="10">
        <v>17934.249922179344</v>
      </c>
      <c r="AO86" s="10">
        <v>30487.254541805625</v>
      </c>
      <c r="AP86" s="10">
        <v>4433.6160145186886</v>
      </c>
      <c r="AQ86" s="10">
        <v>111733.20032229036</v>
      </c>
      <c r="AR86" s="10">
        <v>97597.73275253865</v>
      </c>
      <c r="AS86" s="10">
        <v>8440.4936453165756</v>
      </c>
      <c r="AT86" s="10">
        <v>59935.112482310382</v>
      </c>
      <c r="AU86" s="10">
        <v>16040.105852629045</v>
      </c>
      <c r="AV86" s="10">
        <v>164.39485502441161</v>
      </c>
      <c r="AW86" s="10">
        <v>9889.8174884946111</v>
      </c>
      <c r="AX86" s="10">
        <v>13241.678400045021</v>
      </c>
      <c r="AY86" s="10">
        <v>69553.163003823167</v>
      </c>
      <c r="AZ86" s="10">
        <v>412.12488678589125</v>
      </c>
      <c r="BA86" s="10">
        <v>9275.1328261859744</v>
      </c>
      <c r="BB86" s="10">
        <v>1867.7035258264743</v>
      </c>
      <c r="BC86" s="10">
        <v>6220.1792826517785</v>
      </c>
      <c r="BD86" s="10">
        <v>51930.43643722729</v>
      </c>
      <c r="BE86" s="10">
        <v>93658.834535931528</v>
      </c>
      <c r="BF86" s="10">
        <v>19845.786341776202</v>
      </c>
      <c r="BG86" s="10">
        <v>36007.166101535913</v>
      </c>
      <c r="BH86" s="10">
        <v>59424.536334675431</v>
      </c>
      <c r="BI86" s="10">
        <v>15670.289929356493</v>
      </c>
      <c r="BJ86" s="10">
        <v>12531.196281759283</v>
      </c>
      <c r="BK86" s="10">
        <v>22614.7759344642</v>
      </c>
      <c r="BL86" s="10">
        <v>14349.26854818904</v>
      </c>
      <c r="BM86" s="10">
        <v>230806.37309712454</v>
      </c>
      <c r="BN86" s="10">
        <v>3926.7366947292567</v>
      </c>
      <c r="BO86" s="10">
        <v>18030.765659712091</v>
      </c>
      <c r="BP86" s="10">
        <v>6538.9088379911236</v>
      </c>
      <c r="BQ86" s="10">
        <v>130321.22622260288</v>
      </c>
      <c r="BR86" s="10">
        <v>797258.96747493383</v>
      </c>
      <c r="BS86" s="10">
        <v>550504.60203405074</v>
      </c>
      <c r="BT86" s="10">
        <v>2070802.1486497291</v>
      </c>
      <c r="BU86" s="10">
        <v>3232580.7635714551</v>
      </c>
      <c r="BV86" s="10">
        <v>88284.78550367587</v>
      </c>
      <c r="BW86" s="10">
        <v>3297220.0965974317</v>
      </c>
      <c r="BX86" s="10">
        <v>2306047.3534362414</v>
      </c>
      <c r="BY86" s="10">
        <v>477177.20443863643</v>
      </c>
      <c r="BZ86" s="10">
        <v>93596.571008605359</v>
      </c>
      <c r="CA86" s="10">
        <v>1657628.948432947</v>
      </c>
      <c r="CB86" s="10">
        <v>546646.63338261971</v>
      </c>
      <c r="CC86" s="10">
        <v>452148.91824420972</v>
      </c>
      <c r="CD86" s="10">
        <v>679974.79525567219</v>
      </c>
      <c r="CE86" s="10">
        <v>1959201.2255704293</v>
      </c>
      <c r="CF86" s="10">
        <v>664446.79967341747</v>
      </c>
      <c r="CG86" s="10">
        <v>3417763.4401064138</v>
      </c>
      <c r="CH86" s="10">
        <v>238726.55731424989</v>
      </c>
      <c r="CI86" s="10">
        <v>43112.973018531884</v>
      </c>
      <c r="CJ86" s="10">
        <v>1792.618679818446</v>
      </c>
      <c r="CK86" s="10">
        <v>5196676.4757074993</v>
      </c>
      <c r="CL86" s="10">
        <v>78606.494609201691</v>
      </c>
      <c r="CM86" s="10">
        <v>3690.9624102363064</v>
      </c>
      <c r="CN86" s="10">
        <v>2474.8633311176591</v>
      </c>
      <c r="CO86" s="10">
        <v>26095.828541595831</v>
      </c>
      <c r="CP86" s="10">
        <v>12580.339655965106</v>
      </c>
      <c r="CQ86" s="10">
        <v>13404.874224318713</v>
      </c>
      <c r="CR86" s="10">
        <v>2474.3823829858484</v>
      </c>
      <c r="CS86" s="10">
        <v>349149.55947212491</v>
      </c>
      <c r="CT86" s="10">
        <v>38684.552746218273</v>
      </c>
      <c r="CU86" s="10">
        <v>114263.52622488314</v>
      </c>
      <c r="CV86" s="10">
        <v>185094.3468828625</v>
      </c>
      <c r="CW86" s="10">
        <v>490187.99526446691</v>
      </c>
      <c r="CX86" s="10">
        <v>260.82796513777691</v>
      </c>
      <c r="CY86" s="10">
        <v>1669.3467113431584</v>
      </c>
      <c r="CZ86" s="10">
        <v>24065.724778347936</v>
      </c>
      <c r="DA86" s="10">
        <v>6672.9377951411543</v>
      </c>
      <c r="DB86" s="10">
        <v>1607.2448404367519</v>
      </c>
      <c r="DC86" s="10">
        <v>1232.8569935061546</v>
      </c>
      <c r="DD86" s="10">
        <v>1657.7092496834825</v>
      </c>
      <c r="DE86" s="10">
        <v>3103.8581134910278</v>
      </c>
      <c r="DF86" s="10">
        <v>5846.5549478417615</v>
      </c>
      <c r="DG86" s="10">
        <v>533.22844339980054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732.47499714532773</v>
      </c>
      <c r="DN86" s="10">
        <v>1100.3266994279472</v>
      </c>
      <c r="DO86" s="10">
        <v>1883.2969467650396</v>
      </c>
      <c r="DP86" s="10">
        <v>0</v>
      </c>
      <c r="DQ86" s="10">
        <v>2036.2379367462177</v>
      </c>
      <c r="DR86" s="10">
        <v>81.682482859962562</v>
      </c>
      <c r="DS86" s="10">
        <v>3278.8566399943484</v>
      </c>
      <c r="DT86" s="10">
        <v>3642.88140538989</v>
      </c>
      <c r="DU86" s="10">
        <v>121.60539919792294</v>
      </c>
      <c r="DV86" s="10">
        <v>577.05591714130094</v>
      </c>
      <c r="DW86" s="10">
        <v>37.486868538460719</v>
      </c>
      <c r="DX86" s="10">
        <v>1677.4650139104942</v>
      </c>
      <c r="DY86" s="10">
        <v>588.88020815861705</v>
      </c>
      <c r="DZ86" s="10">
        <v>3620.4104487920026</v>
      </c>
      <c r="EA86" s="10">
        <v>22.005318887526048</v>
      </c>
      <c r="EB86" s="10">
        <v>217.16086386463812</v>
      </c>
      <c r="EC86" s="10">
        <v>5955.5977156731742</v>
      </c>
      <c r="ED86" s="10">
        <v>647.70574269797964</v>
      </c>
      <c r="EE86" s="10">
        <v>296.33439237446044</v>
      </c>
      <c r="EF86" s="10">
        <v>95934.719372840016</v>
      </c>
      <c r="EG86" s="10">
        <v>1183.1053172728957</v>
      </c>
      <c r="EH86" s="10">
        <v>62.267700253399298</v>
      </c>
      <c r="EI86" s="10">
        <v>12163.291435783185</v>
      </c>
      <c r="EJ86" s="10">
        <v>9648.3605642808834</v>
      </c>
      <c r="EK86" s="10">
        <v>2612.6964887421791</v>
      </c>
      <c r="EL86" s="10">
        <v>1001.3406839857746</v>
      </c>
      <c r="EM86" s="10">
        <v>1200.4403351644492</v>
      </c>
      <c r="EN86" s="10">
        <v>179862.38657406357</v>
      </c>
      <c r="EO86" s="10">
        <f t="shared" si="26"/>
        <v>31195558.94915979</v>
      </c>
      <c r="EP86" s="10">
        <v>0</v>
      </c>
      <c r="EQ86" s="10">
        <v>0</v>
      </c>
      <c r="ER86" s="10">
        <v>0</v>
      </c>
      <c r="ES86" s="10">
        <f t="shared" si="27"/>
        <v>0</v>
      </c>
      <c r="ET86" s="10">
        <v>16503520.383573877</v>
      </c>
      <c r="EU86" s="10">
        <v>116973.53459712605</v>
      </c>
      <c r="EV86" s="10">
        <f t="shared" si="28"/>
        <v>16620493.918171003</v>
      </c>
      <c r="EW86" s="10">
        <v>9610177.7316673826</v>
      </c>
      <c r="EX86" s="11">
        <f t="shared" si="29"/>
        <v>26230671.649838388</v>
      </c>
      <c r="EY86" s="10">
        <v>4118946.9397437503</v>
      </c>
      <c r="EZ86" s="10">
        <f t="shared" si="30"/>
        <v>53276638.796565801</v>
      </c>
      <c r="FA86" s="12">
        <v>-30644.862688627094</v>
      </c>
      <c r="FD86" s="10">
        <v>752.84779397181148</v>
      </c>
      <c r="FE86" s="10">
        <v>369.67216055471602</v>
      </c>
    </row>
    <row r="87" spans="1:161" s="13" customFormat="1" ht="14.15" customHeight="1" x14ac:dyDescent="0.25">
      <c r="A87" s="23"/>
      <c r="B87" s="8" t="s">
        <v>89</v>
      </c>
      <c r="C87" s="9" t="s">
        <v>240</v>
      </c>
      <c r="D87" s="10">
        <f t="shared" si="22"/>
        <v>194.91348914205264</v>
      </c>
      <c r="E87" s="10">
        <f t="shared" si="23"/>
        <v>2.9668874107096226</v>
      </c>
      <c r="F87" s="10">
        <v>987.02076894267032</v>
      </c>
      <c r="G87" s="10">
        <v>20.395534481257716</v>
      </c>
      <c r="H87" s="10">
        <v>194.24457590615017</v>
      </c>
      <c r="I87" s="10">
        <v>627.90713250249541</v>
      </c>
      <c r="J87" s="10">
        <v>135881.02462740356</v>
      </c>
      <c r="K87" s="10">
        <v>66068.753950819562</v>
      </c>
      <c r="L87" s="10">
        <v>140639.51038756975</v>
      </c>
      <c r="M87" s="10">
        <v>232878.41061821918</v>
      </c>
      <c r="N87" s="10">
        <v>224672.40480273394</v>
      </c>
      <c r="O87" s="10">
        <v>25226.724796365233</v>
      </c>
      <c r="P87" s="10">
        <v>1549.7294946276193</v>
      </c>
      <c r="Q87" s="10">
        <v>14709.582261549449</v>
      </c>
      <c r="R87" s="10">
        <f t="shared" si="24"/>
        <v>7505.652676704306</v>
      </c>
      <c r="S87" s="10">
        <f t="shared" si="25"/>
        <v>581.42037012403944</v>
      </c>
      <c r="T87" s="10">
        <v>1883.3170407841526</v>
      </c>
      <c r="U87" s="10">
        <v>2002.9102802030575</v>
      </c>
      <c r="V87" s="10">
        <v>1312.5396186999574</v>
      </c>
      <c r="W87" s="10">
        <v>79088.421721604987</v>
      </c>
      <c r="X87" s="10">
        <v>1938.1876356234932</v>
      </c>
      <c r="Y87" s="10">
        <v>1468.0772813201531</v>
      </c>
      <c r="Z87" s="10">
        <v>465.71697111346953</v>
      </c>
      <c r="AA87" s="10">
        <v>11059.734723551166</v>
      </c>
      <c r="AB87" s="10">
        <v>5738.8427714424079</v>
      </c>
      <c r="AC87" s="10">
        <v>5821.4583459087462</v>
      </c>
      <c r="AD87" s="10">
        <v>12301.64989544084</v>
      </c>
      <c r="AE87" s="10">
        <v>55138.918676393223</v>
      </c>
      <c r="AF87" s="10">
        <v>1255.1136059953701</v>
      </c>
      <c r="AG87" s="10">
        <v>876.93962581754329</v>
      </c>
      <c r="AH87" s="10">
        <v>1903.9489238042188</v>
      </c>
      <c r="AI87" s="10">
        <v>14072.817683992853</v>
      </c>
      <c r="AJ87" s="10">
        <v>23245.384092055319</v>
      </c>
      <c r="AK87" s="10">
        <v>2412.2191962647444</v>
      </c>
      <c r="AL87" s="10">
        <v>3547.4917910637737</v>
      </c>
      <c r="AM87" s="10">
        <v>71402.217751735385</v>
      </c>
      <c r="AN87" s="10">
        <v>1301.4206970698219</v>
      </c>
      <c r="AO87" s="10">
        <v>57924.651089424209</v>
      </c>
      <c r="AP87" s="10">
        <v>23610.368454750802</v>
      </c>
      <c r="AQ87" s="10">
        <v>93003.696635332657</v>
      </c>
      <c r="AR87" s="10">
        <v>28336.272759292508</v>
      </c>
      <c r="AS87" s="10">
        <v>9970.0080842714342</v>
      </c>
      <c r="AT87" s="10">
        <v>75369.848593672985</v>
      </c>
      <c r="AU87" s="10">
        <v>29429.995163169024</v>
      </c>
      <c r="AV87" s="10">
        <v>369.85945744375027</v>
      </c>
      <c r="AW87" s="10">
        <v>6263.9409721913553</v>
      </c>
      <c r="AX87" s="10">
        <v>32357.195076276057</v>
      </c>
      <c r="AY87" s="10">
        <v>85278.703455019218</v>
      </c>
      <c r="AZ87" s="10">
        <v>4308.0199798522881</v>
      </c>
      <c r="BA87" s="10">
        <v>12136.597800949587</v>
      </c>
      <c r="BB87" s="10">
        <v>11714.381007335714</v>
      </c>
      <c r="BC87" s="10">
        <v>13367.127677315124</v>
      </c>
      <c r="BD87" s="10">
        <v>154841.55531454171</v>
      </c>
      <c r="BE87" s="10">
        <v>84436.992450422811</v>
      </c>
      <c r="BF87" s="10">
        <v>120309.57102316004</v>
      </c>
      <c r="BG87" s="10">
        <v>36000.720333385289</v>
      </c>
      <c r="BH87" s="10">
        <v>31332.86369217802</v>
      </c>
      <c r="BI87" s="10">
        <v>3706.9292531937285</v>
      </c>
      <c r="BJ87" s="10">
        <v>4214.5865467293052</v>
      </c>
      <c r="BK87" s="10">
        <v>19707.131580614427</v>
      </c>
      <c r="BL87" s="10">
        <v>58779.846704189935</v>
      </c>
      <c r="BM87" s="10">
        <v>104994.47012471897</v>
      </c>
      <c r="BN87" s="10">
        <v>25978.885492041554</v>
      </c>
      <c r="BO87" s="10">
        <v>46588.506303394221</v>
      </c>
      <c r="BP87" s="10">
        <v>11066.48196384839</v>
      </c>
      <c r="BQ87" s="10">
        <v>600271.02377647441</v>
      </c>
      <c r="BR87" s="10">
        <v>166964.83803046995</v>
      </c>
      <c r="BS87" s="10">
        <v>1733764.7317691988</v>
      </c>
      <c r="BT87" s="10">
        <v>1495843.8594229114</v>
      </c>
      <c r="BU87" s="10">
        <v>335224.06017920194</v>
      </c>
      <c r="BV87" s="10">
        <v>518911.6598632402</v>
      </c>
      <c r="BW87" s="10">
        <v>4634577.9734699652</v>
      </c>
      <c r="BX87" s="10">
        <v>1957739.1071455784</v>
      </c>
      <c r="BY87" s="10">
        <v>526598.65136456536</v>
      </c>
      <c r="BZ87" s="10">
        <v>35751.988693746869</v>
      </c>
      <c r="CA87" s="10">
        <v>1349016.5391811323</v>
      </c>
      <c r="CB87" s="10">
        <v>376389.28798111173</v>
      </c>
      <c r="CC87" s="10">
        <v>424331.26605872961</v>
      </c>
      <c r="CD87" s="10">
        <v>1545751.8119496636</v>
      </c>
      <c r="CE87" s="10">
        <v>1510712.5548345989</v>
      </c>
      <c r="CF87" s="10">
        <v>529886.42827975063</v>
      </c>
      <c r="CG87" s="10">
        <v>2004370.8044478539</v>
      </c>
      <c r="CH87" s="10">
        <v>20443837.042661067</v>
      </c>
      <c r="CI87" s="10">
        <v>1033901.6950700985</v>
      </c>
      <c r="CJ87" s="10">
        <v>273944.0624455674</v>
      </c>
      <c r="CK87" s="10">
        <v>1804437.3743689826</v>
      </c>
      <c r="CL87" s="10">
        <v>882913.18149572844</v>
      </c>
      <c r="CM87" s="10">
        <v>1996544.4506420251</v>
      </c>
      <c r="CN87" s="10">
        <v>1072013.6743964013</v>
      </c>
      <c r="CO87" s="10">
        <v>1021315.4869652004</v>
      </c>
      <c r="CP87" s="10">
        <v>595248.94890394039</v>
      </c>
      <c r="CQ87" s="10">
        <v>1503107.3890290614</v>
      </c>
      <c r="CR87" s="10">
        <v>372483.95044067502</v>
      </c>
      <c r="CS87" s="10">
        <v>1684256.5340921294</v>
      </c>
      <c r="CT87" s="10">
        <v>84469.994714158733</v>
      </c>
      <c r="CU87" s="10">
        <v>1966.2696133894974</v>
      </c>
      <c r="CV87" s="10">
        <v>145776.40934970044</v>
      </c>
      <c r="CW87" s="10">
        <v>19643653.152363624</v>
      </c>
      <c r="CX87" s="10">
        <v>2228.5973863923386</v>
      </c>
      <c r="CY87" s="10">
        <v>7665.4266570156506</v>
      </c>
      <c r="CZ87" s="10">
        <v>2930539.0040112319</v>
      </c>
      <c r="DA87" s="10">
        <v>781239.23376430536</v>
      </c>
      <c r="DB87" s="10">
        <v>2901183.5513933529</v>
      </c>
      <c r="DC87" s="10">
        <v>2205914.9793299269</v>
      </c>
      <c r="DD87" s="10">
        <v>1684.9445237199438</v>
      </c>
      <c r="DE87" s="10">
        <v>33725.318096183721</v>
      </c>
      <c r="DF87" s="10">
        <v>50023.464825451185</v>
      </c>
      <c r="DG87" s="10">
        <v>556.28272657339528</v>
      </c>
      <c r="DH87" s="10">
        <v>904.77071625567089</v>
      </c>
      <c r="DI87" s="10">
        <v>0</v>
      </c>
      <c r="DJ87" s="10">
        <v>0</v>
      </c>
      <c r="DK87" s="10">
        <v>0</v>
      </c>
      <c r="DL87" s="10">
        <v>0</v>
      </c>
      <c r="DM87" s="10">
        <v>9503.5614799176037</v>
      </c>
      <c r="DN87" s="10">
        <v>230.62396326310926</v>
      </c>
      <c r="DO87" s="10">
        <v>3216.3353544643451</v>
      </c>
      <c r="DP87" s="10">
        <v>268.99125609892155</v>
      </c>
      <c r="DQ87" s="10">
        <v>0</v>
      </c>
      <c r="DR87" s="10">
        <v>0</v>
      </c>
      <c r="DS87" s="10">
        <v>0</v>
      </c>
      <c r="DT87" s="10">
        <v>3952.3171696775216</v>
      </c>
      <c r="DU87" s="10">
        <v>1.3305969425952204</v>
      </c>
      <c r="DV87" s="10">
        <v>361.7237481251853</v>
      </c>
      <c r="DW87" s="10">
        <v>2273.8293028368098</v>
      </c>
      <c r="DX87" s="10">
        <v>406.58578132977976</v>
      </c>
      <c r="DY87" s="10">
        <v>583.39983853560659</v>
      </c>
      <c r="DZ87" s="10">
        <v>0</v>
      </c>
      <c r="EA87" s="10">
        <v>342.98396836904351</v>
      </c>
      <c r="EB87" s="10">
        <v>11581.418012070639</v>
      </c>
      <c r="EC87" s="10">
        <v>207.66634080639847</v>
      </c>
      <c r="ED87" s="10">
        <v>2213.030871598708</v>
      </c>
      <c r="EE87" s="10">
        <v>957.10750028005793</v>
      </c>
      <c r="EF87" s="10">
        <v>699.58129090962916</v>
      </c>
      <c r="EG87" s="10">
        <v>28.542508071929255</v>
      </c>
      <c r="EH87" s="10">
        <v>104.30014911201071</v>
      </c>
      <c r="EI87" s="10">
        <v>0</v>
      </c>
      <c r="EJ87" s="10">
        <v>76.010066689132998</v>
      </c>
      <c r="EK87" s="10">
        <v>10.934844790340279</v>
      </c>
      <c r="EL87" s="10">
        <v>191.18614067566534</v>
      </c>
      <c r="EM87" s="10">
        <v>0</v>
      </c>
      <c r="EN87" s="10">
        <v>0</v>
      </c>
      <c r="EO87" s="10">
        <f t="shared" si="26"/>
        <v>83594230.434308037</v>
      </c>
      <c r="EP87" s="10">
        <v>0</v>
      </c>
      <c r="EQ87" s="10">
        <v>0</v>
      </c>
      <c r="ER87" s="10">
        <v>0</v>
      </c>
      <c r="ES87" s="10">
        <f t="shared" si="27"/>
        <v>0</v>
      </c>
      <c r="ET87" s="10">
        <v>38008667.902941428</v>
      </c>
      <c r="EU87" s="10">
        <v>492506.30429214169</v>
      </c>
      <c r="EV87" s="10">
        <f t="shared" si="28"/>
        <v>38501174.207233571</v>
      </c>
      <c r="EW87" s="10">
        <v>31932787.217759892</v>
      </c>
      <c r="EX87" s="11">
        <f t="shared" si="29"/>
        <v>70433961.424993455</v>
      </c>
      <c r="EY87" s="10">
        <v>21299268.55394375</v>
      </c>
      <c r="EZ87" s="10">
        <f t="shared" si="30"/>
        <v>132626514.96986698</v>
      </c>
      <c r="FA87" s="12">
        <v>-102408.33549077809</v>
      </c>
      <c r="FD87" s="10">
        <v>197.88037655276227</v>
      </c>
      <c r="FE87" s="10">
        <v>8087.0730468283455</v>
      </c>
    </row>
    <row r="88" spans="1:161" s="13" customFormat="1" ht="14.15" customHeight="1" x14ac:dyDescent="0.25">
      <c r="A88" s="23"/>
      <c r="B88" s="8" t="s">
        <v>90</v>
      </c>
      <c r="C88" s="9" t="s">
        <v>241</v>
      </c>
      <c r="D88" s="10">
        <f t="shared" si="22"/>
        <v>388.96128601735211</v>
      </c>
      <c r="E88" s="10">
        <f t="shared" si="23"/>
        <v>5.9205976344575628</v>
      </c>
      <c r="F88" s="10">
        <v>3418.2930212796464</v>
      </c>
      <c r="G88" s="10">
        <v>67.705376913181169</v>
      </c>
      <c r="H88" s="10">
        <v>472.40667078158958</v>
      </c>
      <c r="I88" s="10">
        <v>834.90806228791178</v>
      </c>
      <c r="J88" s="10">
        <v>815878.71819961083</v>
      </c>
      <c r="K88" s="10">
        <v>295030.77274470497</v>
      </c>
      <c r="L88" s="10">
        <v>89529.304008588239</v>
      </c>
      <c r="M88" s="10">
        <v>97169.396881958892</v>
      </c>
      <c r="N88" s="10">
        <v>90133.934898101521</v>
      </c>
      <c r="O88" s="10">
        <v>32349.383320805173</v>
      </c>
      <c r="P88" s="10">
        <v>1351.1295810946026</v>
      </c>
      <c r="Q88" s="10">
        <v>10244.119304278878</v>
      </c>
      <c r="R88" s="10">
        <f t="shared" si="24"/>
        <v>1166.1769830909627</v>
      </c>
      <c r="S88" s="10">
        <f t="shared" si="25"/>
        <v>90.337120880020066</v>
      </c>
      <c r="T88" s="10">
        <v>1103.2472880496989</v>
      </c>
      <c r="U88" s="10">
        <v>5746.4541506529722</v>
      </c>
      <c r="V88" s="10">
        <v>759.69426506051002</v>
      </c>
      <c r="W88" s="10">
        <v>3713.2643979621157</v>
      </c>
      <c r="X88" s="10">
        <v>2575.9645582589578</v>
      </c>
      <c r="Y88" s="10">
        <v>387.90297606630656</v>
      </c>
      <c r="Z88" s="10">
        <v>7656.3370713106624</v>
      </c>
      <c r="AA88" s="10">
        <v>6213.4852381043556</v>
      </c>
      <c r="AB88" s="10">
        <v>3056.7284175326713</v>
      </c>
      <c r="AC88" s="10">
        <v>4616.7600104293051</v>
      </c>
      <c r="AD88" s="10">
        <v>175.97488595300092</v>
      </c>
      <c r="AE88" s="10">
        <v>52616.870235386064</v>
      </c>
      <c r="AF88" s="10">
        <v>5218.2388506231819</v>
      </c>
      <c r="AG88" s="10">
        <v>2203.4634966509743</v>
      </c>
      <c r="AH88" s="10">
        <v>2759.5389250811081</v>
      </c>
      <c r="AI88" s="10">
        <v>4422.9989378786022</v>
      </c>
      <c r="AJ88" s="10">
        <v>10539.371768190773</v>
      </c>
      <c r="AK88" s="10">
        <v>11553.399515185583</v>
      </c>
      <c r="AL88" s="10">
        <v>2139.9170956318781</v>
      </c>
      <c r="AM88" s="10">
        <v>12377.335444048091</v>
      </c>
      <c r="AN88" s="10">
        <v>4487.1686710062213</v>
      </c>
      <c r="AO88" s="10">
        <v>24640.632699752794</v>
      </c>
      <c r="AP88" s="10">
        <v>3358.7912225069654</v>
      </c>
      <c r="AQ88" s="10">
        <v>106104.40211007965</v>
      </c>
      <c r="AR88" s="10">
        <v>173731.96749111413</v>
      </c>
      <c r="AS88" s="10">
        <v>12340.993108651057</v>
      </c>
      <c r="AT88" s="10">
        <v>43827.27075079098</v>
      </c>
      <c r="AU88" s="10">
        <v>26365.916846779382</v>
      </c>
      <c r="AV88" s="10">
        <v>1239.7472813825029</v>
      </c>
      <c r="AW88" s="10">
        <v>3296.5433565556627</v>
      </c>
      <c r="AX88" s="10">
        <v>31684.478479633424</v>
      </c>
      <c r="AY88" s="10">
        <v>28620.512238788739</v>
      </c>
      <c r="AZ88" s="10">
        <v>3436.2308523825068</v>
      </c>
      <c r="BA88" s="10">
        <v>14756.552832851579</v>
      </c>
      <c r="BB88" s="10">
        <v>8323.6321481613777</v>
      </c>
      <c r="BC88" s="10">
        <v>10648.123349442834</v>
      </c>
      <c r="BD88" s="10">
        <v>67216.750247201795</v>
      </c>
      <c r="BE88" s="10">
        <v>55388.665395122822</v>
      </c>
      <c r="BF88" s="10">
        <v>74252.189737975874</v>
      </c>
      <c r="BG88" s="10">
        <v>55917.587262424531</v>
      </c>
      <c r="BH88" s="10">
        <v>38614.244393312052</v>
      </c>
      <c r="BI88" s="10">
        <v>1735.0759092831388</v>
      </c>
      <c r="BJ88" s="10">
        <v>7001.654248056836</v>
      </c>
      <c r="BK88" s="10">
        <v>22872.987096377776</v>
      </c>
      <c r="BL88" s="10">
        <v>29959.853080173449</v>
      </c>
      <c r="BM88" s="10">
        <v>223033.17112142043</v>
      </c>
      <c r="BN88" s="10">
        <v>2464.6330045121258</v>
      </c>
      <c r="BO88" s="10">
        <v>52156.448012630419</v>
      </c>
      <c r="BP88" s="10">
        <v>164926.1540935805</v>
      </c>
      <c r="BQ88" s="10">
        <v>164706.32921056417</v>
      </c>
      <c r="BR88" s="10">
        <v>67973.846172332123</v>
      </c>
      <c r="BS88" s="10">
        <v>806218.6945585605</v>
      </c>
      <c r="BT88" s="10">
        <v>1105884.5188080047</v>
      </c>
      <c r="BU88" s="10">
        <v>404758.23715830466</v>
      </c>
      <c r="BV88" s="10">
        <v>66130.803793953062</v>
      </c>
      <c r="BW88" s="10">
        <v>931983.19064333232</v>
      </c>
      <c r="BX88" s="10">
        <v>520874.54394896608</v>
      </c>
      <c r="BY88" s="10">
        <v>202397.67023972311</v>
      </c>
      <c r="BZ88" s="10">
        <v>73396.322304443413</v>
      </c>
      <c r="CA88" s="10">
        <v>2702468.0436374219</v>
      </c>
      <c r="CB88" s="10">
        <v>408439.8164878852</v>
      </c>
      <c r="CC88" s="10">
        <v>1151112.975045094</v>
      </c>
      <c r="CD88" s="10">
        <v>1061415.7693570214</v>
      </c>
      <c r="CE88" s="10">
        <v>989612.35342861875</v>
      </c>
      <c r="CF88" s="10">
        <v>364667.48760471842</v>
      </c>
      <c r="CG88" s="10">
        <v>3998308.0797438384</v>
      </c>
      <c r="CH88" s="10">
        <v>5402637.7368478514</v>
      </c>
      <c r="CI88" s="10">
        <v>7180038.7144372854</v>
      </c>
      <c r="CJ88" s="10">
        <v>235521.98128805342</v>
      </c>
      <c r="CK88" s="10">
        <v>2232313.3457108526</v>
      </c>
      <c r="CL88" s="10">
        <v>930091.39987067645</v>
      </c>
      <c r="CM88" s="10">
        <v>760657.57105355372</v>
      </c>
      <c r="CN88" s="10">
        <v>3639720.5173089234</v>
      </c>
      <c r="CO88" s="10">
        <v>434681.73440740025</v>
      </c>
      <c r="CP88" s="10">
        <v>344039.42837905046</v>
      </c>
      <c r="CQ88" s="10">
        <v>2664455.2202604217</v>
      </c>
      <c r="CR88" s="10">
        <v>479799.27064338553</v>
      </c>
      <c r="CS88" s="10">
        <v>631145.31962092314</v>
      </c>
      <c r="CT88" s="10">
        <v>110802.29229200546</v>
      </c>
      <c r="CU88" s="10">
        <v>458195.00079944124</v>
      </c>
      <c r="CV88" s="10">
        <v>165153.70598833828</v>
      </c>
      <c r="CW88" s="10">
        <v>1895499.5329779792</v>
      </c>
      <c r="CX88" s="10">
        <v>4137.0773068295202</v>
      </c>
      <c r="CY88" s="10">
        <v>2750.5387257498896</v>
      </c>
      <c r="CZ88" s="10">
        <v>28006723.790424101</v>
      </c>
      <c r="DA88" s="10">
        <v>2622329.3259165711</v>
      </c>
      <c r="DB88" s="10">
        <v>6575049.7944539692</v>
      </c>
      <c r="DC88" s="10">
        <v>3176749.0796588636</v>
      </c>
      <c r="DD88" s="10">
        <v>1519.8782339883769</v>
      </c>
      <c r="DE88" s="10">
        <v>77238.926208674238</v>
      </c>
      <c r="DF88" s="10">
        <v>11788.737760001122</v>
      </c>
      <c r="DG88" s="10">
        <v>349.84618015353595</v>
      </c>
      <c r="DH88" s="10">
        <v>7.5598518825463028</v>
      </c>
      <c r="DI88" s="10">
        <v>9110.0869113210829</v>
      </c>
      <c r="DJ88" s="10">
        <v>36200.067575900277</v>
      </c>
      <c r="DK88" s="10">
        <v>17664.082994458357</v>
      </c>
      <c r="DL88" s="10">
        <v>4225.5797584938828</v>
      </c>
      <c r="DM88" s="10">
        <v>4350.2485779357248</v>
      </c>
      <c r="DN88" s="10">
        <v>154.27248885971557</v>
      </c>
      <c r="DO88" s="10">
        <v>9871320.2295373846</v>
      </c>
      <c r="DP88" s="10">
        <v>1004248.3125383115</v>
      </c>
      <c r="DQ88" s="10">
        <v>199.28032867946968</v>
      </c>
      <c r="DR88" s="10">
        <v>0</v>
      </c>
      <c r="DS88" s="10">
        <v>1.0842376411458643</v>
      </c>
      <c r="DT88" s="10">
        <v>369110.43132978946</v>
      </c>
      <c r="DU88" s="10">
        <v>13009.334368905267</v>
      </c>
      <c r="DV88" s="10">
        <v>15886905.858008649</v>
      </c>
      <c r="DW88" s="10">
        <v>1099884.533088166</v>
      </c>
      <c r="DX88" s="10">
        <v>4291482.6364789465</v>
      </c>
      <c r="DY88" s="10">
        <v>265811.04494702769</v>
      </c>
      <c r="DZ88" s="10">
        <v>1492.4287829335726</v>
      </c>
      <c r="EA88" s="10">
        <v>266126.90167332185</v>
      </c>
      <c r="EB88" s="10">
        <v>525857.91669040953</v>
      </c>
      <c r="EC88" s="10">
        <v>242246.97754435183</v>
      </c>
      <c r="ED88" s="10">
        <v>1682273.2997684476</v>
      </c>
      <c r="EE88" s="10">
        <v>2850.5400102847784</v>
      </c>
      <c r="EF88" s="10">
        <v>16180.750593200524</v>
      </c>
      <c r="EG88" s="10">
        <v>0</v>
      </c>
      <c r="EH88" s="10">
        <v>664.03501332552753</v>
      </c>
      <c r="EI88" s="10">
        <v>142824.75340459458</v>
      </c>
      <c r="EJ88" s="10">
        <v>33453.821774287528</v>
      </c>
      <c r="EK88" s="10">
        <v>10705.141249829365</v>
      </c>
      <c r="EL88" s="10">
        <v>235.57252290816047</v>
      </c>
      <c r="EM88" s="10">
        <v>0</v>
      </c>
      <c r="EN88" s="10">
        <v>0</v>
      </c>
      <c r="EO88" s="10">
        <f t="shared" si="26"/>
        <v>121732706.02357611</v>
      </c>
      <c r="EP88" s="10">
        <v>0</v>
      </c>
      <c r="EQ88" s="10">
        <v>0</v>
      </c>
      <c r="ER88" s="10">
        <v>0</v>
      </c>
      <c r="ES88" s="10">
        <f t="shared" si="27"/>
        <v>0</v>
      </c>
      <c r="ET88" s="10">
        <v>7595899.9632331626</v>
      </c>
      <c r="EU88" s="10">
        <v>181888.5755550504</v>
      </c>
      <c r="EV88" s="10">
        <f t="shared" si="28"/>
        <v>7777788.5387882134</v>
      </c>
      <c r="EW88" s="10">
        <v>11279777.670431782</v>
      </c>
      <c r="EX88" s="11">
        <f t="shared" si="29"/>
        <v>19057566.209219996</v>
      </c>
      <c r="EY88" s="10">
        <v>4286276.9127749996</v>
      </c>
      <c r="EZ88" s="10">
        <f t="shared" si="30"/>
        <v>136152331.39167729</v>
      </c>
      <c r="FA88" s="12">
        <v>-351663.92834380269</v>
      </c>
      <c r="FD88" s="10">
        <v>394.88188365180969</v>
      </c>
      <c r="FE88" s="10">
        <v>1256.5141039709827</v>
      </c>
    </row>
    <row r="89" spans="1:161" s="13" customFormat="1" ht="14.15" customHeight="1" x14ac:dyDescent="0.25">
      <c r="A89" s="23"/>
      <c r="B89" s="8" t="s">
        <v>91</v>
      </c>
      <c r="C89" s="9" t="s">
        <v>242</v>
      </c>
      <c r="D89" s="10">
        <f t="shared" si="22"/>
        <v>0</v>
      </c>
      <c r="E89" s="10">
        <f t="shared" si="23"/>
        <v>0</v>
      </c>
      <c r="F89" s="10">
        <v>0</v>
      </c>
      <c r="G89" s="10">
        <v>0</v>
      </c>
      <c r="H89" s="10">
        <v>0</v>
      </c>
      <c r="I89" s="10">
        <v>0</v>
      </c>
      <c r="J89" s="10">
        <v>19908.426366036754</v>
      </c>
      <c r="K89" s="10">
        <v>12167.019793770627</v>
      </c>
      <c r="L89" s="10">
        <v>2969.6664739629714</v>
      </c>
      <c r="M89" s="10">
        <v>9570.9603427269249</v>
      </c>
      <c r="N89" s="10">
        <v>10799.15088598989</v>
      </c>
      <c r="O89" s="10">
        <v>18886.019481328545</v>
      </c>
      <c r="P89" s="10">
        <v>16.127747106283241</v>
      </c>
      <c r="Q89" s="10">
        <v>48.233734286922413</v>
      </c>
      <c r="R89" s="10">
        <f t="shared" si="24"/>
        <v>58.438433523840935</v>
      </c>
      <c r="S89" s="10">
        <f t="shared" si="25"/>
        <v>4.5268942105938113</v>
      </c>
      <c r="T89" s="10">
        <v>233.07270622367622</v>
      </c>
      <c r="U89" s="10">
        <v>83.85710877923421</v>
      </c>
      <c r="V89" s="10">
        <v>2283.9213047920575</v>
      </c>
      <c r="W89" s="10">
        <v>2842.0215626561107</v>
      </c>
      <c r="X89" s="10">
        <v>78.044895857888704</v>
      </c>
      <c r="Y89" s="10">
        <v>129.80146279226764</v>
      </c>
      <c r="Z89" s="10">
        <v>42.915483324347896</v>
      </c>
      <c r="AA89" s="10">
        <v>755.10125700854587</v>
      </c>
      <c r="AB89" s="10">
        <v>152.85280344885285</v>
      </c>
      <c r="AC89" s="10">
        <v>886.29899905007392</v>
      </c>
      <c r="AD89" s="10">
        <v>232.68520842125923</v>
      </c>
      <c r="AE89" s="10">
        <v>1295.2927654726277</v>
      </c>
      <c r="AF89" s="10">
        <v>512.86398609212131</v>
      </c>
      <c r="AG89" s="10">
        <v>599.83172112999989</v>
      </c>
      <c r="AH89" s="10">
        <v>781.84545456887167</v>
      </c>
      <c r="AI89" s="10">
        <v>237.51683969197757</v>
      </c>
      <c r="AJ89" s="10">
        <v>2039.9470222159539</v>
      </c>
      <c r="AK89" s="10">
        <v>20.749500697667557</v>
      </c>
      <c r="AL89" s="10">
        <v>20.593344281095533</v>
      </c>
      <c r="AM89" s="10">
        <v>1857.8689456762249</v>
      </c>
      <c r="AN89" s="10">
        <v>111.01763016844757</v>
      </c>
      <c r="AO89" s="10">
        <v>376.39817088364788</v>
      </c>
      <c r="AP89" s="10">
        <v>768.35205794556578</v>
      </c>
      <c r="AQ89" s="10">
        <v>62008.561891525555</v>
      </c>
      <c r="AR89" s="10">
        <v>51766.692069878954</v>
      </c>
      <c r="AS89" s="10">
        <v>0</v>
      </c>
      <c r="AT89" s="10">
        <v>3102.9451210662219</v>
      </c>
      <c r="AU89" s="10">
        <v>53.841728658510405</v>
      </c>
      <c r="AV89" s="10">
        <v>6.7664840968300428</v>
      </c>
      <c r="AW89" s="10">
        <v>1851.9788484019</v>
      </c>
      <c r="AX89" s="10">
        <v>645.08636438760902</v>
      </c>
      <c r="AY89" s="10">
        <v>703825.28903313761</v>
      </c>
      <c r="AZ89" s="10">
        <v>10.649158387726848</v>
      </c>
      <c r="BA89" s="10">
        <v>246.65704963351681</v>
      </c>
      <c r="BB89" s="10">
        <v>108.48557584870991</v>
      </c>
      <c r="BC89" s="10">
        <v>9314.863471897721</v>
      </c>
      <c r="BD89" s="10">
        <v>10.733927419899983</v>
      </c>
      <c r="BE89" s="10">
        <v>6076.3541103540902</v>
      </c>
      <c r="BF89" s="10">
        <v>37471.64971743292</v>
      </c>
      <c r="BG89" s="10">
        <v>195.65313193360754</v>
      </c>
      <c r="BH89" s="10">
        <v>3181.7257505194571</v>
      </c>
      <c r="BI89" s="10">
        <v>1001.9293957571616</v>
      </c>
      <c r="BJ89" s="10">
        <v>0.76238763486946992</v>
      </c>
      <c r="BK89" s="10">
        <v>28.863576844235201</v>
      </c>
      <c r="BL89" s="10">
        <v>270.83078284655608</v>
      </c>
      <c r="BM89" s="10">
        <v>18811.843235284065</v>
      </c>
      <c r="BN89" s="10">
        <v>10.170015530441511</v>
      </c>
      <c r="BO89" s="10">
        <v>2580.8424735681442</v>
      </c>
      <c r="BP89" s="10">
        <v>338.4653675720611</v>
      </c>
      <c r="BQ89" s="10">
        <v>25030.070546944964</v>
      </c>
      <c r="BR89" s="10">
        <v>253007.93013435323</v>
      </c>
      <c r="BS89" s="10">
        <v>5427.898767106687</v>
      </c>
      <c r="BT89" s="10">
        <v>398797.57774488773</v>
      </c>
      <c r="BU89" s="10">
        <v>7436.0829013788816</v>
      </c>
      <c r="BV89" s="10">
        <v>455646.50987600314</v>
      </c>
      <c r="BW89" s="10">
        <v>1138647.6736399657</v>
      </c>
      <c r="BX89" s="10">
        <v>301242.95552027511</v>
      </c>
      <c r="BY89" s="10">
        <v>50.701636316737812</v>
      </c>
      <c r="BZ89" s="10">
        <v>131150.76882755326</v>
      </c>
      <c r="CA89" s="10">
        <v>67654.771506971971</v>
      </c>
      <c r="CB89" s="10">
        <v>2035263.6886229315</v>
      </c>
      <c r="CC89" s="10">
        <v>215.34008357429531</v>
      </c>
      <c r="CD89" s="10">
        <v>89268.473414961511</v>
      </c>
      <c r="CE89" s="10">
        <v>46827.966664842606</v>
      </c>
      <c r="CF89" s="10">
        <v>2730810.4042611858</v>
      </c>
      <c r="CG89" s="10">
        <v>27405.814387695733</v>
      </c>
      <c r="CH89" s="10">
        <v>1157185.1495083827</v>
      </c>
      <c r="CI89" s="10">
        <v>100256.07260503652</v>
      </c>
      <c r="CJ89" s="10">
        <v>6623595.7223101966</v>
      </c>
      <c r="CK89" s="10">
        <v>61292.698146285882</v>
      </c>
      <c r="CL89" s="10">
        <v>89111.265681589342</v>
      </c>
      <c r="CM89" s="10">
        <v>4245901.0774920946</v>
      </c>
      <c r="CN89" s="10">
        <v>5347156.4119246071</v>
      </c>
      <c r="CO89" s="10">
        <v>91909.284015269353</v>
      </c>
      <c r="CP89" s="10">
        <v>98905.089353111514</v>
      </c>
      <c r="CQ89" s="10">
        <v>2924205.6915887832</v>
      </c>
      <c r="CR89" s="10">
        <v>221556.59492546876</v>
      </c>
      <c r="CS89" s="10">
        <v>177415.56407653537</v>
      </c>
      <c r="CT89" s="10">
        <v>62707.576844470939</v>
      </c>
      <c r="CU89" s="10">
        <v>376468.19473498216</v>
      </c>
      <c r="CV89" s="10">
        <v>176256.57548430501</v>
      </c>
      <c r="CW89" s="10">
        <v>74657.657190151585</v>
      </c>
      <c r="CX89" s="10">
        <v>1089.5837497729012</v>
      </c>
      <c r="CY89" s="10">
        <v>318.10961595094642</v>
      </c>
      <c r="CZ89" s="10">
        <v>47206.242012551884</v>
      </c>
      <c r="DA89" s="10">
        <v>4959.70386490489</v>
      </c>
      <c r="DB89" s="10">
        <v>40818.375861689674</v>
      </c>
      <c r="DC89" s="10">
        <v>133707.39048343131</v>
      </c>
      <c r="DD89" s="10">
        <v>21336.966027021459</v>
      </c>
      <c r="DE89" s="10">
        <v>43579.868966496993</v>
      </c>
      <c r="DF89" s="10">
        <v>60894.821192765216</v>
      </c>
      <c r="DG89" s="10">
        <v>44049.053649537913</v>
      </c>
      <c r="DH89" s="10">
        <v>35247.427708437237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463629.9213091362</v>
      </c>
      <c r="DP89" s="10">
        <v>528907.26846214267</v>
      </c>
      <c r="DQ89" s="10">
        <v>224.68466875318316</v>
      </c>
      <c r="DR89" s="10">
        <v>5.3249878425727992</v>
      </c>
      <c r="DS89" s="10">
        <v>6.4168837795397264</v>
      </c>
      <c r="DT89" s="10">
        <v>9354.7541219807845</v>
      </c>
      <c r="DU89" s="10">
        <v>0</v>
      </c>
      <c r="DV89" s="10">
        <v>4684.308516372208</v>
      </c>
      <c r="DW89" s="10">
        <v>348192.10358382756</v>
      </c>
      <c r="DX89" s="10">
        <v>6446.2946516399024</v>
      </c>
      <c r="DY89" s="10">
        <v>3793.3232549625945</v>
      </c>
      <c r="DZ89" s="10">
        <v>3700.5079740571537</v>
      </c>
      <c r="EA89" s="10">
        <v>0</v>
      </c>
      <c r="EB89" s="10">
        <v>679.32548948767112</v>
      </c>
      <c r="EC89" s="10">
        <v>90964.81846755209</v>
      </c>
      <c r="ED89" s="10">
        <v>440560.22689251404</v>
      </c>
      <c r="EE89" s="10">
        <v>1420.2823991868072</v>
      </c>
      <c r="EF89" s="10">
        <v>274822.54261970578</v>
      </c>
      <c r="EG89" s="10">
        <v>3.0647335345829272</v>
      </c>
      <c r="EH89" s="10">
        <v>310.66746220445657</v>
      </c>
      <c r="EI89" s="10">
        <v>0</v>
      </c>
      <c r="EJ89" s="10">
        <v>5.6923076352852737</v>
      </c>
      <c r="EK89" s="10">
        <v>0.80750192940016818</v>
      </c>
      <c r="EL89" s="10">
        <v>82.574815267880595</v>
      </c>
      <c r="EM89" s="10">
        <v>0</v>
      </c>
      <c r="EN89" s="10">
        <v>152076.35903301986</v>
      </c>
      <c r="EO89" s="10">
        <f t="shared" si="26"/>
        <v>33299237.128741045</v>
      </c>
      <c r="EP89" s="10">
        <v>61037.645971623271</v>
      </c>
      <c r="EQ89" s="10">
        <v>513615.37319125945</v>
      </c>
      <c r="ER89" s="10">
        <v>0</v>
      </c>
      <c r="ES89" s="10">
        <f t="shared" si="27"/>
        <v>574653.0191628827</v>
      </c>
      <c r="ET89" s="10">
        <v>0</v>
      </c>
      <c r="EU89" s="10">
        <v>229227.64043297427</v>
      </c>
      <c r="EV89" s="10">
        <f t="shared" si="28"/>
        <v>229227.64043297427</v>
      </c>
      <c r="EW89" s="10">
        <v>5156233.8109578593</v>
      </c>
      <c r="EX89" s="11">
        <f t="shared" si="29"/>
        <v>5960114.4705537166</v>
      </c>
      <c r="EY89" s="10">
        <v>2910456.44545</v>
      </c>
      <c r="EZ89" s="10">
        <f t="shared" si="30"/>
        <v>37155202.902166858</v>
      </c>
      <c r="FA89" s="12">
        <v>806307.74832209572</v>
      </c>
      <c r="FD89" s="10">
        <v>0</v>
      </c>
      <c r="FE89" s="10">
        <v>62.965327734434744</v>
      </c>
    </row>
    <row r="90" spans="1:161" s="13" customFormat="1" ht="14.15" customHeight="1" x14ac:dyDescent="0.25">
      <c r="A90" s="23"/>
      <c r="B90" s="8" t="s">
        <v>92</v>
      </c>
      <c r="C90" s="9" t="s">
        <v>243</v>
      </c>
      <c r="D90" s="10">
        <f t="shared" si="22"/>
        <v>2271.1340562438349</v>
      </c>
      <c r="E90" s="10">
        <f t="shared" si="23"/>
        <v>34.570203782011852</v>
      </c>
      <c r="F90" s="10">
        <v>14379.642013001103</v>
      </c>
      <c r="G90" s="10">
        <v>149.19350218633653</v>
      </c>
      <c r="H90" s="10">
        <v>22209.146939505386</v>
      </c>
      <c r="I90" s="10">
        <v>54573.24626293726</v>
      </c>
      <c r="J90" s="10">
        <v>114172.740831163</v>
      </c>
      <c r="K90" s="10">
        <v>20901.134669845385</v>
      </c>
      <c r="L90" s="10">
        <v>1044.3467668101614</v>
      </c>
      <c r="M90" s="10">
        <v>8755.1931892417451</v>
      </c>
      <c r="N90" s="10">
        <v>4970.9768224388126</v>
      </c>
      <c r="O90" s="10">
        <v>5786.6666399025653</v>
      </c>
      <c r="P90" s="10">
        <v>369.62280587941081</v>
      </c>
      <c r="Q90" s="10">
        <v>334.48794424577596</v>
      </c>
      <c r="R90" s="10">
        <f t="shared" si="24"/>
        <v>367.19114300590138</v>
      </c>
      <c r="S90" s="10">
        <f t="shared" si="25"/>
        <v>28.444216574980615</v>
      </c>
      <c r="T90" s="10">
        <v>45.595270120596062</v>
      </c>
      <c r="U90" s="10">
        <v>234.83958381146994</v>
      </c>
      <c r="V90" s="10">
        <v>459.62164538609579</v>
      </c>
      <c r="W90" s="10">
        <v>17489.454917651605</v>
      </c>
      <c r="X90" s="10">
        <v>543.65892884077243</v>
      </c>
      <c r="Y90" s="10">
        <v>433.25046171999185</v>
      </c>
      <c r="Z90" s="10">
        <v>3764.921064269025</v>
      </c>
      <c r="AA90" s="10">
        <v>1195.9691759888628</v>
      </c>
      <c r="AB90" s="10">
        <v>1229.3812655260945</v>
      </c>
      <c r="AC90" s="10">
        <v>3596.4572811789772</v>
      </c>
      <c r="AD90" s="10">
        <v>1993.7257221981338</v>
      </c>
      <c r="AE90" s="10">
        <v>346.74515397175298</v>
      </c>
      <c r="AF90" s="10">
        <v>7.057445459182512</v>
      </c>
      <c r="AG90" s="10">
        <v>2126.1934286293872</v>
      </c>
      <c r="AH90" s="10">
        <v>30.527746389730723</v>
      </c>
      <c r="AI90" s="10">
        <v>504.85106256513001</v>
      </c>
      <c r="AJ90" s="10">
        <v>67191.519582747074</v>
      </c>
      <c r="AK90" s="10">
        <v>13.920392046753548</v>
      </c>
      <c r="AL90" s="10">
        <v>77.479686579421852</v>
      </c>
      <c r="AM90" s="10">
        <v>966.25723565129374</v>
      </c>
      <c r="AN90" s="10">
        <v>34489.613764707668</v>
      </c>
      <c r="AO90" s="10">
        <v>468.65017904257849</v>
      </c>
      <c r="AP90" s="10">
        <v>687.14052507261022</v>
      </c>
      <c r="AQ90" s="10">
        <v>4919.8145305039188</v>
      </c>
      <c r="AR90" s="10">
        <v>12283.911181062236</v>
      </c>
      <c r="AS90" s="10">
        <v>335.54123341855882</v>
      </c>
      <c r="AT90" s="10">
        <v>9589.6509815886075</v>
      </c>
      <c r="AU90" s="10">
        <v>271.13922046312547</v>
      </c>
      <c r="AV90" s="10">
        <v>73.032745118006034</v>
      </c>
      <c r="AW90" s="10">
        <v>706.49056140333857</v>
      </c>
      <c r="AX90" s="10">
        <v>462.76922609680486</v>
      </c>
      <c r="AY90" s="10">
        <v>1443.581153966747</v>
      </c>
      <c r="AZ90" s="10">
        <v>35982.741986267836</v>
      </c>
      <c r="BA90" s="10">
        <v>2003.3597388398443</v>
      </c>
      <c r="BB90" s="10">
        <v>70.252032426918362</v>
      </c>
      <c r="BC90" s="10">
        <v>1555.0799245331427</v>
      </c>
      <c r="BD90" s="10">
        <v>3546.5561244415685</v>
      </c>
      <c r="BE90" s="10">
        <v>1243.8826151002995</v>
      </c>
      <c r="BF90" s="10">
        <v>808.774921084168</v>
      </c>
      <c r="BG90" s="10">
        <v>6045.2317768366629</v>
      </c>
      <c r="BH90" s="10">
        <v>2449.5350042061577</v>
      </c>
      <c r="BI90" s="10">
        <v>1736.3773763132272</v>
      </c>
      <c r="BJ90" s="10">
        <v>243.37815519716662</v>
      </c>
      <c r="BK90" s="10">
        <v>399.7678789058873</v>
      </c>
      <c r="BL90" s="10">
        <v>571.33712021443739</v>
      </c>
      <c r="BM90" s="10">
        <v>78825.43800023869</v>
      </c>
      <c r="BN90" s="10">
        <v>20.822963675152234</v>
      </c>
      <c r="BO90" s="10">
        <v>1151.5174105904241</v>
      </c>
      <c r="BP90" s="10">
        <v>411.86431195719877</v>
      </c>
      <c r="BQ90" s="10">
        <v>81641.2543472666</v>
      </c>
      <c r="BR90" s="10">
        <v>1583.9709580735935</v>
      </c>
      <c r="BS90" s="10">
        <v>510.47040291490055</v>
      </c>
      <c r="BT90" s="10">
        <v>4702.2995656281337</v>
      </c>
      <c r="BU90" s="10">
        <v>9128.6101226097308</v>
      </c>
      <c r="BV90" s="10">
        <v>72.070618516624066</v>
      </c>
      <c r="BW90" s="10">
        <v>93058.829117481102</v>
      </c>
      <c r="BX90" s="10">
        <v>1574.2834088275672</v>
      </c>
      <c r="BY90" s="10">
        <v>371.15215653983694</v>
      </c>
      <c r="BZ90" s="10">
        <v>501.65481079114682</v>
      </c>
      <c r="CA90" s="10">
        <v>42697.214109845925</v>
      </c>
      <c r="CB90" s="10">
        <v>7063.5855529534347</v>
      </c>
      <c r="CC90" s="10">
        <v>1857.9923784989696</v>
      </c>
      <c r="CD90" s="10">
        <v>22126.641184996377</v>
      </c>
      <c r="CE90" s="10">
        <v>16537.699589569951</v>
      </c>
      <c r="CF90" s="10">
        <v>1669.7024150202471</v>
      </c>
      <c r="CG90" s="10">
        <v>4107.1420717914025</v>
      </c>
      <c r="CH90" s="10">
        <v>0</v>
      </c>
      <c r="CI90" s="10">
        <v>0</v>
      </c>
      <c r="CJ90" s="10">
        <v>1580.4874152194352</v>
      </c>
      <c r="CK90" s="10">
        <v>12341781.763480397</v>
      </c>
      <c r="CL90" s="10">
        <v>6004.1105013387005</v>
      </c>
      <c r="CM90" s="10">
        <v>650.69435134093249</v>
      </c>
      <c r="CN90" s="10">
        <v>229.04442999970851</v>
      </c>
      <c r="CO90" s="10">
        <v>75.480589275497508</v>
      </c>
      <c r="CP90" s="10">
        <v>105.76354850845507</v>
      </c>
      <c r="CQ90" s="10">
        <v>2585.1104338215946</v>
      </c>
      <c r="CR90" s="10">
        <v>66.187696524541536</v>
      </c>
      <c r="CS90" s="10">
        <v>130081.61533715769</v>
      </c>
      <c r="CT90" s="10">
        <v>95621.642607997448</v>
      </c>
      <c r="CU90" s="10">
        <v>797.52201736504833</v>
      </c>
      <c r="CV90" s="10">
        <v>31478.260251502405</v>
      </c>
      <c r="CW90" s="10">
        <v>2493.2266388486723</v>
      </c>
      <c r="CX90" s="10">
        <v>9320.3525981870989</v>
      </c>
      <c r="CY90" s="10">
        <v>1285.979613875113</v>
      </c>
      <c r="CZ90" s="10">
        <v>109199.96243053646</v>
      </c>
      <c r="DA90" s="10">
        <v>35840.19363305132</v>
      </c>
      <c r="DB90" s="10">
        <v>9721.8810319144923</v>
      </c>
      <c r="DC90" s="10">
        <v>7269.0070372291657</v>
      </c>
      <c r="DD90" s="10">
        <v>6598022.2199972933</v>
      </c>
      <c r="DE90" s="10">
        <v>7259.0381122359704</v>
      </c>
      <c r="DF90" s="10">
        <v>27109.966923049498</v>
      </c>
      <c r="DG90" s="10">
        <v>100923.76403991059</v>
      </c>
      <c r="DH90" s="10">
        <v>2662.2928165447584</v>
      </c>
      <c r="DI90" s="10">
        <v>15.680479079437863</v>
      </c>
      <c r="DJ90" s="10">
        <v>316.19446129689311</v>
      </c>
      <c r="DK90" s="10">
        <v>88309.040926179019</v>
      </c>
      <c r="DL90" s="10">
        <v>0</v>
      </c>
      <c r="DM90" s="10">
        <v>30682.160635712149</v>
      </c>
      <c r="DN90" s="10">
        <v>10785.867482329415</v>
      </c>
      <c r="DO90" s="10">
        <v>24059.559677206933</v>
      </c>
      <c r="DP90" s="10">
        <v>1774.7679457851596</v>
      </c>
      <c r="DQ90" s="10">
        <v>73612.107831336602</v>
      </c>
      <c r="DR90" s="10">
        <v>2869.9856127648509</v>
      </c>
      <c r="DS90" s="10">
        <v>1322.0812355261478</v>
      </c>
      <c r="DT90" s="10">
        <v>26800.165018938344</v>
      </c>
      <c r="DU90" s="10">
        <v>70.744328585945652</v>
      </c>
      <c r="DV90" s="10">
        <v>1854.9549554902217</v>
      </c>
      <c r="DW90" s="10">
        <v>1744781.9386119051</v>
      </c>
      <c r="DX90" s="10">
        <v>87932.566122013435</v>
      </c>
      <c r="DY90" s="10">
        <v>10855.387464493997</v>
      </c>
      <c r="DZ90" s="10">
        <v>568.54191355165563</v>
      </c>
      <c r="EA90" s="10">
        <v>59.743165190226534</v>
      </c>
      <c r="EB90" s="10">
        <v>270967.72250057163</v>
      </c>
      <c r="EC90" s="10">
        <v>9476.1377241426326</v>
      </c>
      <c r="ED90" s="10">
        <v>344984.52601256047</v>
      </c>
      <c r="EE90" s="10">
        <v>822.31786874127215</v>
      </c>
      <c r="EF90" s="10">
        <v>40160.704146988101</v>
      </c>
      <c r="EG90" s="10">
        <v>165.55141286555948</v>
      </c>
      <c r="EH90" s="10">
        <v>1068.281996535992</v>
      </c>
      <c r="EI90" s="10">
        <v>36.500293957598629</v>
      </c>
      <c r="EJ90" s="10">
        <v>21.530102193622344</v>
      </c>
      <c r="EK90" s="10">
        <v>117.85887961251517</v>
      </c>
      <c r="EL90" s="10">
        <v>15353.204128936492</v>
      </c>
      <c r="EM90" s="10">
        <v>6495.5457844332777</v>
      </c>
      <c r="EN90" s="10">
        <v>529506.72470872756</v>
      </c>
      <c r="EO90" s="10">
        <f t="shared" si="26"/>
        <v>23692614.651472878</v>
      </c>
      <c r="EP90" s="10">
        <v>8251233.730569303</v>
      </c>
      <c r="EQ90" s="10">
        <v>25509439.319309477</v>
      </c>
      <c r="ER90" s="10">
        <v>0</v>
      </c>
      <c r="ES90" s="10">
        <f t="shared" si="27"/>
        <v>33760673.049878776</v>
      </c>
      <c r="ET90" s="10">
        <v>19975731.754066549</v>
      </c>
      <c r="EU90" s="10">
        <v>2586384.8231120547</v>
      </c>
      <c r="EV90" s="10">
        <f t="shared" si="28"/>
        <v>22562116.577178605</v>
      </c>
      <c r="EW90" s="10">
        <v>24577369.290724099</v>
      </c>
      <c r="EX90" s="11">
        <f t="shared" si="29"/>
        <v>80900158.917781472</v>
      </c>
      <c r="EY90" s="10">
        <v>1743207.3557446655</v>
      </c>
      <c r="EZ90" s="10">
        <f t="shared" si="30"/>
        <v>103427498.82307683</v>
      </c>
      <c r="FA90" s="12">
        <v>577932.6095671393</v>
      </c>
      <c r="FD90" s="10">
        <v>2305.7042600258469</v>
      </c>
      <c r="FE90" s="10">
        <v>395.63535958088198</v>
      </c>
    </row>
    <row r="91" spans="1:161" s="13" customFormat="1" ht="14.15" customHeight="1" x14ac:dyDescent="0.25">
      <c r="A91" s="23"/>
      <c r="B91" s="8" t="s">
        <v>93</v>
      </c>
      <c r="C91" s="9" t="s">
        <v>244</v>
      </c>
      <c r="D91" s="10">
        <f t="shared" si="22"/>
        <v>497.55012863600086</v>
      </c>
      <c r="E91" s="10">
        <f t="shared" si="23"/>
        <v>7.5734892405074641</v>
      </c>
      <c r="F91" s="10">
        <v>8026.140484387367</v>
      </c>
      <c r="G91" s="10">
        <v>176.03241462773806</v>
      </c>
      <c r="H91" s="10">
        <v>3345.5267143465921</v>
      </c>
      <c r="I91" s="10">
        <v>2588.7927849487492</v>
      </c>
      <c r="J91" s="10">
        <v>58434.562659759744</v>
      </c>
      <c r="K91" s="10">
        <v>9471.8882397678935</v>
      </c>
      <c r="L91" s="10">
        <v>39888.30710810567</v>
      </c>
      <c r="M91" s="10">
        <v>25955.479607621503</v>
      </c>
      <c r="N91" s="10">
        <v>64901.725944025886</v>
      </c>
      <c r="O91" s="10">
        <v>2306.5780982687525</v>
      </c>
      <c r="P91" s="10">
        <v>604.30382916922883</v>
      </c>
      <c r="Q91" s="10">
        <v>7706.4830692092482</v>
      </c>
      <c r="R91" s="10">
        <f t="shared" si="24"/>
        <v>657.05291783822975</v>
      </c>
      <c r="S91" s="10">
        <f t="shared" si="25"/>
        <v>50.898165307634294</v>
      </c>
      <c r="T91" s="10">
        <v>676.52246960537218</v>
      </c>
      <c r="U91" s="10">
        <v>2100.2893807625614</v>
      </c>
      <c r="V91" s="10">
        <v>2001.1283694634308</v>
      </c>
      <c r="W91" s="10">
        <v>28893.529261697804</v>
      </c>
      <c r="X91" s="10">
        <v>1474.6326957247527</v>
      </c>
      <c r="Y91" s="10">
        <v>482.67393924896152</v>
      </c>
      <c r="Z91" s="10">
        <v>2764.7300494486649</v>
      </c>
      <c r="AA91" s="10">
        <v>7112.086188726852</v>
      </c>
      <c r="AB91" s="10">
        <v>8709.5778940242053</v>
      </c>
      <c r="AC91" s="10">
        <v>3786.6248654352844</v>
      </c>
      <c r="AD91" s="10">
        <v>19692.200038529576</v>
      </c>
      <c r="AE91" s="10">
        <v>9268.2965524654228</v>
      </c>
      <c r="AF91" s="10">
        <v>1592.426059241546</v>
      </c>
      <c r="AG91" s="10">
        <v>797.01441829096473</v>
      </c>
      <c r="AH91" s="10">
        <v>2875.4336606139614</v>
      </c>
      <c r="AI91" s="10">
        <v>6041.2539053557048</v>
      </c>
      <c r="AJ91" s="10">
        <v>32242.131118217454</v>
      </c>
      <c r="AK91" s="10">
        <v>3416.6364194035154</v>
      </c>
      <c r="AL91" s="10">
        <v>3664.1735492571729</v>
      </c>
      <c r="AM91" s="10">
        <v>23868.903015772499</v>
      </c>
      <c r="AN91" s="10">
        <v>9570.7019076983452</v>
      </c>
      <c r="AO91" s="10">
        <v>31866.164200478965</v>
      </c>
      <c r="AP91" s="10">
        <v>31414.048015411488</v>
      </c>
      <c r="AQ91" s="10">
        <v>49145.609570959634</v>
      </c>
      <c r="AR91" s="10">
        <v>117628.41309936147</v>
      </c>
      <c r="AS91" s="10">
        <v>4121.0412812247177</v>
      </c>
      <c r="AT91" s="10">
        <v>83075.787375024724</v>
      </c>
      <c r="AU91" s="10">
        <v>7045.9392618982092</v>
      </c>
      <c r="AV91" s="10">
        <v>2222.9215387348854</v>
      </c>
      <c r="AW91" s="10">
        <v>2511.4665170420785</v>
      </c>
      <c r="AX91" s="10">
        <v>17245.052613675791</v>
      </c>
      <c r="AY91" s="10">
        <v>19975.289684770745</v>
      </c>
      <c r="AZ91" s="10">
        <v>53852.461299313814</v>
      </c>
      <c r="BA91" s="10">
        <v>15102.306552770593</v>
      </c>
      <c r="BB91" s="10">
        <v>1197.2003422984512</v>
      </c>
      <c r="BC91" s="10">
        <v>2320.6302644618909</v>
      </c>
      <c r="BD91" s="10">
        <v>38401.046922108217</v>
      </c>
      <c r="BE91" s="10">
        <v>53933.316088508567</v>
      </c>
      <c r="BF91" s="10">
        <v>9844.6958155763041</v>
      </c>
      <c r="BG91" s="10">
        <v>23461.915610025793</v>
      </c>
      <c r="BH91" s="10">
        <v>18234.529703839333</v>
      </c>
      <c r="BI91" s="10">
        <v>25558.178049426391</v>
      </c>
      <c r="BJ91" s="10">
        <v>17528.608876748502</v>
      </c>
      <c r="BK91" s="10">
        <v>15644.839662770497</v>
      </c>
      <c r="BL91" s="10">
        <v>25279.391804907511</v>
      </c>
      <c r="BM91" s="10">
        <v>89733.198811154987</v>
      </c>
      <c r="BN91" s="10">
        <v>1445.7357023909699</v>
      </c>
      <c r="BO91" s="10">
        <v>22260.399876246265</v>
      </c>
      <c r="BP91" s="10">
        <v>8600.5172715678345</v>
      </c>
      <c r="BQ91" s="10">
        <v>341125.66784014646</v>
      </c>
      <c r="BR91" s="10">
        <v>8778.9527304776839</v>
      </c>
      <c r="BS91" s="10">
        <v>84062.895640812945</v>
      </c>
      <c r="BT91" s="10">
        <v>123864.82108534403</v>
      </c>
      <c r="BU91" s="10">
        <v>26089.049648173859</v>
      </c>
      <c r="BV91" s="10">
        <v>41625.719473819277</v>
      </c>
      <c r="BW91" s="10">
        <v>559607.74780093017</v>
      </c>
      <c r="BX91" s="10">
        <v>342406.87185983383</v>
      </c>
      <c r="BY91" s="10">
        <v>8389.8750591512162</v>
      </c>
      <c r="BZ91" s="10">
        <v>34887.484696034036</v>
      </c>
      <c r="CA91" s="10">
        <v>281499.71679678146</v>
      </c>
      <c r="CB91" s="10">
        <v>1029974.0147791938</v>
      </c>
      <c r="CC91" s="10">
        <v>89703.255637563998</v>
      </c>
      <c r="CD91" s="10">
        <v>940256.33240187389</v>
      </c>
      <c r="CE91" s="10">
        <v>110446.02562628161</v>
      </c>
      <c r="CF91" s="10">
        <v>482551.20061999361</v>
      </c>
      <c r="CG91" s="10">
        <v>202902.8248485346</v>
      </c>
      <c r="CH91" s="10">
        <v>289539.16771783464</v>
      </c>
      <c r="CI91" s="10">
        <v>12776.153524648691</v>
      </c>
      <c r="CJ91" s="10">
        <v>8867.8827504762285</v>
      </c>
      <c r="CK91" s="10">
        <v>158920.27059656588</v>
      </c>
      <c r="CL91" s="10">
        <v>2963713.9871795927</v>
      </c>
      <c r="CM91" s="10">
        <v>190145.80068035336</v>
      </c>
      <c r="CN91" s="10">
        <v>37320.216017985542</v>
      </c>
      <c r="CO91" s="10">
        <v>157029.09137028386</v>
      </c>
      <c r="CP91" s="10">
        <v>24690.210627434852</v>
      </c>
      <c r="CQ91" s="10">
        <v>1392143.5228389578</v>
      </c>
      <c r="CR91" s="10">
        <v>77234.988854614392</v>
      </c>
      <c r="CS91" s="10">
        <v>105822.70162174875</v>
      </c>
      <c r="CT91" s="10">
        <v>12447.741517743816</v>
      </c>
      <c r="CU91" s="10">
        <v>1007.5013562875127</v>
      </c>
      <c r="CV91" s="10">
        <v>150442.37034985906</v>
      </c>
      <c r="CW91" s="10">
        <v>139644.45903836298</v>
      </c>
      <c r="CX91" s="10">
        <v>4938.6924065188341</v>
      </c>
      <c r="CY91" s="10">
        <v>4174.6939275587165</v>
      </c>
      <c r="CZ91" s="10">
        <v>536604.76180694229</v>
      </c>
      <c r="DA91" s="10">
        <v>203060.42239621721</v>
      </c>
      <c r="DB91" s="10">
        <v>454822.63035112654</v>
      </c>
      <c r="DC91" s="10">
        <v>745658.37180462549</v>
      </c>
      <c r="DD91" s="10">
        <v>196375.65682831756</v>
      </c>
      <c r="DE91" s="10">
        <v>40401.887450366761</v>
      </c>
      <c r="DF91" s="10">
        <v>28729.216907576592</v>
      </c>
      <c r="DG91" s="10">
        <v>42761.496067406973</v>
      </c>
      <c r="DH91" s="10">
        <v>1208.3662344566519</v>
      </c>
      <c r="DI91" s="10">
        <v>1022.7897556428589</v>
      </c>
      <c r="DJ91" s="10">
        <v>16.382492078012632</v>
      </c>
      <c r="DK91" s="10">
        <v>3255.7942669314166</v>
      </c>
      <c r="DL91" s="10">
        <v>26725.892402394493</v>
      </c>
      <c r="DM91" s="10">
        <v>9538.2115001833117</v>
      </c>
      <c r="DN91" s="10">
        <v>14797.659698480174</v>
      </c>
      <c r="DO91" s="10">
        <v>2399851.9534120965</v>
      </c>
      <c r="DP91" s="10">
        <v>829.82579402478893</v>
      </c>
      <c r="DQ91" s="10">
        <v>12717.317901407538</v>
      </c>
      <c r="DR91" s="10">
        <v>74.014691820698431</v>
      </c>
      <c r="DS91" s="10">
        <v>5.8378202895904803</v>
      </c>
      <c r="DT91" s="10">
        <v>45478.661925542387</v>
      </c>
      <c r="DU91" s="10">
        <v>31730.076582122994</v>
      </c>
      <c r="DV91" s="10">
        <v>3243.3235326199738</v>
      </c>
      <c r="DW91" s="10">
        <v>77.213085208384101</v>
      </c>
      <c r="DX91" s="10">
        <v>3270.5776566248796</v>
      </c>
      <c r="DY91" s="10">
        <v>2459.5279986026117</v>
      </c>
      <c r="DZ91" s="10">
        <v>22823.971378630977</v>
      </c>
      <c r="EA91" s="10">
        <v>1670.1581560220129</v>
      </c>
      <c r="EB91" s="10">
        <v>896.4176719225178</v>
      </c>
      <c r="EC91" s="10">
        <v>1287.2382785902926</v>
      </c>
      <c r="ED91" s="10">
        <v>10106.551374184864</v>
      </c>
      <c r="EE91" s="10">
        <v>2283.673547797559</v>
      </c>
      <c r="EF91" s="10">
        <v>126164.49990685433</v>
      </c>
      <c r="EG91" s="10">
        <v>211.25249355218673</v>
      </c>
      <c r="EH91" s="10">
        <v>271.47802275593136</v>
      </c>
      <c r="EI91" s="10">
        <v>58.001022552902498</v>
      </c>
      <c r="EJ91" s="10">
        <v>793.5477123852836</v>
      </c>
      <c r="EK91" s="10">
        <v>16.042516096152944</v>
      </c>
      <c r="EL91" s="10">
        <v>715.09029073738702</v>
      </c>
      <c r="EM91" s="10">
        <v>69.495014262305304</v>
      </c>
      <c r="EN91" s="10">
        <v>53587.065078379303</v>
      </c>
      <c r="EO91" s="10">
        <f t="shared" si="26"/>
        <v>16649004.828976547</v>
      </c>
      <c r="EP91" s="10">
        <v>166563.45416521022</v>
      </c>
      <c r="EQ91" s="10">
        <v>241080.2163066451</v>
      </c>
      <c r="ER91" s="10">
        <v>0</v>
      </c>
      <c r="ES91" s="10">
        <f t="shared" si="27"/>
        <v>407643.67047185532</v>
      </c>
      <c r="ET91" s="10">
        <v>1252594.8605049548</v>
      </c>
      <c r="EU91" s="10">
        <v>406898.42444688728</v>
      </c>
      <c r="EV91" s="10">
        <f t="shared" si="28"/>
        <v>1659493.2849518422</v>
      </c>
      <c r="EW91" s="10">
        <v>24706078.816822514</v>
      </c>
      <c r="EX91" s="11">
        <f t="shared" si="29"/>
        <v>26773215.772246212</v>
      </c>
      <c r="EY91" s="10">
        <v>5523331.0914500002</v>
      </c>
      <c r="EZ91" s="10">
        <f t="shared" si="30"/>
        <v>37408489.236644484</v>
      </c>
      <c r="FA91" s="12">
        <v>-490400.27312827669</v>
      </c>
      <c r="FD91" s="10">
        <v>505.12361787650832</v>
      </c>
      <c r="FE91" s="10">
        <v>707.951083145864</v>
      </c>
    </row>
    <row r="92" spans="1:161" s="13" customFormat="1" ht="14.15" customHeight="1" x14ac:dyDescent="0.25">
      <c r="A92" s="23"/>
      <c r="B92" s="8" t="s">
        <v>94</v>
      </c>
      <c r="C92" s="9" t="s">
        <v>245</v>
      </c>
      <c r="D92" s="10">
        <f t="shared" si="22"/>
        <v>122.3056155775713</v>
      </c>
      <c r="E92" s="10">
        <f t="shared" si="23"/>
        <v>1.8616822915305267</v>
      </c>
      <c r="F92" s="10">
        <v>5197.0669307762382</v>
      </c>
      <c r="G92" s="10">
        <v>88.631747271321856</v>
      </c>
      <c r="H92" s="10">
        <v>372.97100105063771</v>
      </c>
      <c r="I92" s="10">
        <v>12878.829222563834</v>
      </c>
      <c r="J92" s="10">
        <v>43569.66014440998</v>
      </c>
      <c r="K92" s="10">
        <v>29808.171041404938</v>
      </c>
      <c r="L92" s="10">
        <v>21043.851609416321</v>
      </c>
      <c r="M92" s="10">
        <v>14815.580410442648</v>
      </c>
      <c r="N92" s="10">
        <v>14738.088030999979</v>
      </c>
      <c r="O92" s="10">
        <v>11623.633054427053</v>
      </c>
      <c r="P92" s="10">
        <v>1672.6178220895085</v>
      </c>
      <c r="Q92" s="10">
        <v>1977.1643370742649</v>
      </c>
      <c r="R92" s="10">
        <f t="shared" si="24"/>
        <v>710.58813871378402</v>
      </c>
      <c r="S92" s="10">
        <f t="shared" si="25"/>
        <v>55.045235426232487</v>
      </c>
      <c r="T92" s="10">
        <v>454.20980562226094</v>
      </c>
      <c r="U92" s="10">
        <v>2168.9430464998632</v>
      </c>
      <c r="V92" s="10">
        <v>2328.6184987987444</v>
      </c>
      <c r="W92" s="10">
        <v>4832.9661690462744</v>
      </c>
      <c r="X92" s="10">
        <v>973.60478018975516</v>
      </c>
      <c r="Y92" s="10">
        <v>1052.1006482123776</v>
      </c>
      <c r="Z92" s="10">
        <v>2447.5736884969961</v>
      </c>
      <c r="AA92" s="10">
        <v>7942.5476863417844</v>
      </c>
      <c r="AB92" s="10">
        <v>3295.2246570207844</v>
      </c>
      <c r="AC92" s="10">
        <v>5659.2291472569223</v>
      </c>
      <c r="AD92" s="10">
        <v>2002.2943459544119</v>
      </c>
      <c r="AE92" s="10">
        <v>8439.2135478544496</v>
      </c>
      <c r="AF92" s="10">
        <v>618.30094251968171</v>
      </c>
      <c r="AG92" s="10">
        <v>730.33909371140248</v>
      </c>
      <c r="AH92" s="10">
        <v>1613.1826447892413</v>
      </c>
      <c r="AI92" s="10">
        <v>4095.218672676172</v>
      </c>
      <c r="AJ92" s="10">
        <v>16483.313426843557</v>
      </c>
      <c r="AK92" s="10">
        <v>4691.5637648691845</v>
      </c>
      <c r="AL92" s="10">
        <v>5728.3184446444266</v>
      </c>
      <c r="AM92" s="10">
        <v>15967.390129536945</v>
      </c>
      <c r="AN92" s="10">
        <v>3165.340910318977</v>
      </c>
      <c r="AO92" s="10">
        <v>9240.9049620869664</v>
      </c>
      <c r="AP92" s="10">
        <v>48566.999066527467</v>
      </c>
      <c r="AQ92" s="10">
        <v>13333.260841493997</v>
      </c>
      <c r="AR92" s="10">
        <v>184798.3218641408</v>
      </c>
      <c r="AS92" s="10">
        <v>1607.9734409035409</v>
      </c>
      <c r="AT92" s="10">
        <v>88913.331061155419</v>
      </c>
      <c r="AU92" s="10">
        <v>4413.5725497748172</v>
      </c>
      <c r="AV92" s="10">
        <v>1188.3915133364274</v>
      </c>
      <c r="AW92" s="10">
        <v>2241.7566030344037</v>
      </c>
      <c r="AX92" s="10">
        <v>3444.8560769269893</v>
      </c>
      <c r="AY92" s="10">
        <v>14456.83804014208</v>
      </c>
      <c r="AZ92" s="10">
        <v>2189.6618076284049</v>
      </c>
      <c r="BA92" s="10">
        <v>26200.364009913523</v>
      </c>
      <c r="BB92" s="10">
        <v>1637.7192848946415</v>
      </c>
      <c r="BC92" s="10">
        <v>4551.5709065038409</v>
      </c>
      <c r="BD92" s="10">
        <v>73557.540124771418</v>
      </c>
      <c r="BE92" s="10">
        <v>6953.259587258337</v>
      </c>
      <c r="BF92" s="10">
        <v>17244.816054827977</v>
      </c>
      <c r="BG92" s="10">
        <v>7080.2987833264742</v>
      </c>
      <c r="BH92" s="10">
        <v>8831.8054273308589</v>
      </c>
      <c r="BI92" s="10">
        <v>25434.095910618526</v>
      </c>
      <c r="BJ92" s="10">
        <v>1842.6221657158553</v>
      </c>
      <c r="BK92" s="10">
        <v>3669.7121899669119</v>
      </c>
      <c r="BL92" s="10">
        <v>8107.5899648657687</v>
      </c>
      <c r="BM92" s="10">
        <v>51054.715651634062</v>
      </c>
      <c r="BN92" s="10">
        <v>259.04738161530929</v>
      </c>
      <c r="BO92" s="10">
        <v>7207.7144741646289</v>
      </c>
      <c r="BP92" s="10">
        <v>4633.253879058544</v>
      </c>
      <c r="BQ92" s="10">
        <v>48524.571078761786</v>
      </c>
      <c r="BR92" s="10">
        <v>8982.1722339269181</v>
      </c>
      <c r="BS92" s="10">
        <v>69501.589399100019</v>
      </c>
      <c r="BT92" s="10">
        <v>12320.504629351601</v>
      </c>
      <c r="BU92" s="10">
        <v>15001.684986694994</v>
      </c>
      <c r="BV92" s="10">
        <v>164683.46450083193</v>
      </c>
      <c r="BW92" s="10">
        <v>805196.11947405175</v>
      </c>
      <c r="BX92" s="10">
        <v>22464.749848093488</v>
      </c>
      <c r="BY92" s="10">
        <v>32265.743412619227</v>
      </c>
      <c r="BZ92" s="10">
        <v>5606.8335364766126</v>
      </c>
      <c r="CA92" s="10">
        <v>443069.78655567393</v>
      </c>
      <c r="CB92" s="10">
        <v>61586.843211000436</v>
      </c>
      <c r="CC92" s="10">
        <v>23214.740321798519</v>
      </c>
      <c r="CD92" s="10">
        <v>22038.724466713367</v>
      </c>
      <c r="CE92" s="10">
        <v>56823.979028167712</v>
      </c>
      <c r="CF92" s="10">
        <v>7541.2000684777122</v>
      </c>
      <c r="CG92" s="10">
        <v>7280.2654326954016</v>
      </c>
      <c r="CH92" s="10">
        <v>117176.05194945446</v>
      </c>
      <c r="CI92" s="10">
        <v>9074.2757914996291</v>
      </c>
      <c r="CJ92" s="10">
        <v>6225.525390144624</v>
      </c>
      <c r="CK92" s="10">
        <v>33622.132907589912</v>
      </c>
      <c r="CL92" s="10">
        <v>5670.9495458680394</v>
      </c>
      <c r="CM92" s="10">
        <v>27771246.364445399</v>
      </c>
      <c r="CN92" s="10">
        <v>2052502.1046167985</v>
      </c>
      <c r="CO92" s="10">
        <v>349880.83810675028</v>
      </c>
      <c r="CP92" s="10">
        <v>283046.26888990146</v>
      </c>
      <c r="CQ92" s="10">
        <v>1070203.4973288213</v>
      </c>
      <c r="CR92" s="10">
        <v>158721.20724317961</v>
      </c>
      <c r="CS92" s="10">
        <v>314577.89050792158</v>
      </c>
      <c r="CT92" s="10">
        <v>5720.5129285796556</v>
      </c>
      <c r="CU92" s="10">
        <v>1093.2214644781952</v>
      </c>
      <c r="CV92" s="10">
        <v>2713.9469637976754</v>
      </c>
      <c r="CW92" s="10">
        <v>50637.917841379494</v>
      </c>
      <c r="CX92" s="10">
        <v>2151.8223070205549</v>
      </c>
      <c r="CY92" s="10">
        <v>2583.2313195776096</v>
      </c>
      <c r="CZ92" s="10">
        <v>244988.9560905151</v>
      </c>
      <c r="DA92" s="10">
        <v>124874.80870669076</v>
      </c>
      <c r="DB92" s="10">
        <v>30737.223043157574</v>
      </c>
      <c r="DC92" s="10">
        <v>67900.948327651131</v>
      </c>
      <c r="DD92" s="10">
        <v>272230.50402743754</v>
      </c>
      <c r="DE92" s="10">
        <v>23372.843254906475</v>
      </c>
      <c r="DF92" s="10">
        <v>72601.196190964329</v>
      </c>
      <c r="DG92" s="10">
        <v>1553.0425865292905</v>
      </c>
      <c r="DH92" s="10">
        <v>3592.5016748229823</v>
      </c>
      <c r="DI92" s="10">
        <v>816.6347983560961</v>
      </c>
      <c r="DJ92" s="10">
        <v>113786.236872448</v>
      </c>
      <c r="DK92" s="10">
        <v>164491.15007630081</v>
      </c>
      <c r="DL92" s="10">
        <v>32226.526424769174</v>
      </c>
      <c r="DM92" s="10">
        <v>19418.52124451123</v>
      </c>
      <c r="DN92" s="10">
        <v>23605.963845628885</v>
      </c>
      <c r="DO92" s="10">
        <v>790816.60099841771</v>
      </c>
      <c r="DP92" s="10">
        <v>11200395.117670778</v>
      </c>
      <c r="DQ92" s="10">
        <v>545351.31904551177</v>
      </c>
      <c r="DR92" s="10">
        <v>29630.603938061784</v>
      </c>
      <c r="DS92" s="10">
        <v>10859.416521741772</v>
      </c>
      <c r="DT92" s="10">
        <v>286866.39253209537</v>
      </c>
      <c r="DU92" s="10">
        <v>940586.15253678593</v>
      </c>
      <c r="DV92" s="10">
        <v>13888881.053977797</v>
      </c>
      <c r="DW92" s="10">
        <v>742702.43926694745</v>
      </c>
      <c r="DX92" s="10">
        <v>11287451.693335205</v>
      </c>
      <c r="DY92" s="10">
        <v>1256741.7153017868</v>
      </c>
      <c r="DZ92" s="10">
        <v>13750.487636108099</v>
      </c>
      <c r="EA92" s="10">
        <v>80171.109059177426</v>
      </c>
      <c r="EB92" s="10">
        <v>41237.011405817459</v>
      </c>
      <c r="EC92" s="10">
        <v>115938.68430793751</v>
      </c>
      <c r="ED92" s="10">
        <v>639454.56064291019</v>
      </c>
      <c r="EE92" s="10">
        <v>65878.631323739115</v>
      </c>
      <c r="EF92" s="10">
        <v>130169.50925254116</v>
      </c>
      <c r="EG92" s="10">
        <v>870.71857275671618</v>
      </c>
      <c r="EH92" s="10">
        <v>14149.10434191125</v>
      </c>
      <c r="EI92" s="10">
        <v>2755.7251486664763</v>
      </c>
      <c r="EJ92" s="10">
        <v>14291.021021145705</v>
      </c>
      <c r="EK92" s="10">
        <v>12139.841996010187</v>
      </c>
      <c r="EL92" s="10">
        <v>2967.2923990269046</v>
      </c>
      <c r="EM92" s="10">
        <v>2632.7201993053523</v>
      </c>
      <c r="EN92" s="10">
        <v>450668.63380476728</v>
      </c>
      <c r="EO92" s="10">
        <f t="shared" si="26"/>
        <v>78682532.898833007</v>
      </c>
      <c r="EP92" s="10">
        <v>1523428.1396297212</v>
      </c>
      <c r="EQ92" s="10">
        <v>6444375.5939587997</v>
      </c>
      <c r="ER92" s="10">
        <v>0</v>
      </c>
      <c r="ES92" s="10">
        <f t="shared" si="27"/>
        <v>7967803.7335885204</v>
      </c>
      <c r="ET92" s="10">
        <v>24616898.779930338</v>
      </c>
      <c r="EU92" s="10">
        <v>875311.66031505645</v>
      </c>
      <c r="EV92" s="10">
        <f t="shared" si="28"/>
        <v>25492210.440245394</v>
      </c>
      <c r="EW92" s="10">
        <v>109631117.32138215</v>
      </c>
      <c r="EX92" s="11">
        <f t="shared" si="29"/>
        <v>143091131.49521607</v>
      </c>
      <c r="EY92" s="10">
        <v>32556401.926952925</v>
      </c>
      <c r="EZ92" s="10">
        <f t="shared" si="30"/>
        <v>188908483.63770923</v>
      </c>
      <c r="FA92" s="12">
        <v>-308778.82938691974</v>
      </c>
      <c r="FD92" s="10">
        <v>124.16729786910183</v>
      </c>
      <c r="FE92" s="10">
        <v>765.63337414001649</v>
      </c>
    </row>
    <row r="93" spans="1:161" s="13" customFormat="1" ht="14.15" customHeight="1" x14ac:dyDescent="0.25">
      <c r="A93" s="23"/>
      <c r="B93" s="8" t="s">
        <v>95</v>
      </c>
      <c r="C93" s="9" t="s">
        <v>246</v>
      </c>
      <c r="D93" s="10">
        <f t="shared" si="22"/>
        <v>0</v>
      </c>
      <c r="E93" s="10">
        <f t="shared" si="23"/>
        <v>0</v>
      </c>
      <c r="F93" s="10">
        <v>303.85584857450556</v>
      </c>
      <c r="G93" s="10">
        <v>391.69060531945922</v>
      </c>
      <c r="H93" s="10">
        <v>8535.5586599349663</v>
      </c>
      <c r="I93" s="10">
        <v>608.40250111611579</v>
      </c>
      <c r="J93" s="10">
        <v>22772.867604241026</v>
      </c>
      <c r="K93" s="10">
        <v>1050.2890431554633</v>
      </c>
      <c r="L93" s="10">
        <v>2789.0157622201459</v>
      </c>
      <c r="M93" s="10">
        <v>9308.9776820362349</v>
      </c>
      <c r="N93" s="10">
        <v>10516.037364131425</v>
      </c>
      <c r="O93" s="10">
        <v>3665.3379447342827</v>
      </c>
      <c r="P93" s="10">
        <v>628.22011882764309</v>
      </c>
      <c r="Q93" s="10">
        <v>454.62254248387353</v>
      </c>
      <c r="R93" s="10">
        <f t="shared" si="24"/>
        <v>263.3933488540776</v>
      </c>
      <c r="S93" s="10">
        <f t="shared" si="25"/>
        <v>20.403589797628634</v>
      </c>
      <c r="T93" s="10">
        <v>38.89496243086505</v>
      </c>
      <c r="U93" s="10">
        <v>110.3705000217183</v>
      </c>
      <c r="V93" s="10">
        <v>51.433542810952304</v>
      </c>
      <c r="W93" s="10">
        <v>1.588669487173241</v>
      </c>
      <c r="X93" s="10">
        <v>41.192960288838215</v>
      </c>
      <c r="Y93" s="10">
        <v>5.051410890784183</v>
      </c>
      <c r="Z93" s="10">
        <v>16.858761247861693</v>
      </c>
      <c r="AA93" s="10">
        <v>292.09384188748459</v>
      </c>
      <c r="AB93" s="10">
        <v>122.51270473625665</v>
      </c>
      <c r="AC93" s="10">
        <v>817.10355400615651</v>
      </c>
      <c r="AD93" s="10">
        <v>1657.1707652508667</v>
      </c>
      <c r="AE93" s="10">
        <v>65.850617073320791</v>
      </c>
      <c r="AF93" s="10">
        <v>354.99089529649649</v>
      </c>
      <c r="AG93" s="10">
        <v>13.376474054014759</v>
      </c>
      <c r="AH93" s="10">
        <v>109.31187413436847</v>
      </c>
      <c r="AI93" s="10">
        <v>3194.3045115366012</v>
      </c>
      <c r="AJ93" s="10">
        <v>291.50389903558852</v>
      </c>
      <c r="AK93" s="10">
        <v>150.95105741295146</v>
      </c>
      <c r="AL93" s="10">
        <v>10.965995904020634</v>
      </c>
      <c r="AM93" s="10">
        <v>453.58491553413035</v>
      </c>
      <c r="AN93" s="10">
        <v>4708.5537922019539</v>
      </c>
      <c r="AO93" s="10">
        <v>81.971985140313862</v>
      </c>
      <c r="AP93" s="10">
        <v>55.613801495831659</v>
      </c>
      <c r="AQ93" s="10">
        <v>485.59969852879999</v>
      </c>
      <c r="AR93" s="10">
        <v>9096.482159879637</v>
      </c>
      <c r="AS93" s="10">
        <v>1883.9458787863939</v>
      </c>
      <c r="AT93" s="10">
        <v>3354.372754319777</v>
      </c>
      <c r="AU93" s="10">
        <v>300.09482955776622</v>
      </c>
      <c r="AV93" s="10">
        <v>13.192442158340237</v>
      </c>
      <c r="AW93" s="10">
        <v>3.4505163976376507</v>
      </c>
      <c r="AX93" s="10">
        <v>1055.0406593526752</v>
      </c>
      <c r="AY93" s="10">
        <v>644.37032641426458</v>
      </c>
      <c r="AZ93" s="10">
        <v>4.9033290558559992</v>
      </c>
      <c r="BA93" s="10">
        <v>414.94987184278966</v>
      </c>
      <c r="BB93" s="10">
        <v>24.722395702048516</v>
      </c>
      <c r="BC93" s="10">
        <v>166.42176177265381</v>
      </c>
      <c r="BD93" s="10">
        <v>3975.3686929108071</v>
      </c>
      <c r="BE93" s="10">
        <v>6624.1842422586551</v>
      </c>
      <c r="BF93" s="10">
        <v>8601.4578558885878</v>
      </c>
      <c r="BG93" s="10">
        <v>1309.4171224268628</v>
      </c>
      <c r="BH93" s="10">
        <v>77.187453043254749</v>
      </c>
      <c r="BI93" s="10">
        <v>7.2297273857419828</v>
      </c>
      <c r="BJ93" s="10">
        <v>195.5256008298889</v>
      </c>
      <c r="BK93" s="10">
        <v>3298.3933026742557</v>
      </c>
      <c r="BL93" s="10">
        <v>2.9089449459551151</v>
      </c>
      <c r="BM93" s="10">
        <v>13956.720278977162</v>
      </c>
      <c r="BN93" s="10">
        <v>0.40875694700379767</v>
      </c>
      <c r="BO93" s="10">
        <v>2591.833122024294</v>
      </c>
      <c r="BP93" s="10">
        <v>1163.2193268030462</v>
      </c>
      <c r="BQ93" s="10">
        <v>47418.965492863921</v>
      </c>
      <c r="BR93" s="10">
        <v>12.614365486192716</v>
      </c>
      <c r="BS93" s="10">
        <v>3441.9455662160631</v>
      </c>
      <c r="BT93" s="10">
        <v>34959.274579231685</v>
      </c>
      <c r="BU93" s="10">
        <v>1.5499903988529642</v>
      </c>
      <c r="BV93" s="10">
        <v>7004.2253799566424</v>
      </c>
      <c r="BW93" s="10">
        <v>7425.0095625112444</v>
      </c>
      <c r="BX93" s="10">
        <v>31947.028046435415</v>
      </c>
      <c r="BY93" s="10">
        <v>11954.68566126656</v>
      </c>
      <c r="BZ93" s="10">
        <v>67.875101764116152</v>
      </c>
      <c r="CA93" s="10">
        <v>88666.697412665933</v>
      </c>
      <c r="CB93" s="10">
        <v>35706.045860998063</v>
      </c>
      <c r="CC93" s="10">
        <v>16778.056022629633</v>
      </c>
      <c r="CD93" s="10">
        <v>41823.54793661584</v>
      </c>
      <c r="CE93" s="10">
        <v>987913.22784451442</v>
      </c>
      <c r="CF93" s="10">
        <v>687984.49779775133</v>
      </c>
      <c r="CG93" s="10">
        <v>51086.890525001952</v>
      </c>
      <c r="CH93" s="10">
        <v>31168.354642515682</v>
      </c>
      <c r="CI93" s="10">
        <v>38021.007377793336</v>
      </c>
      <c r="CJ93" s="10">
        <v>121.21236935681317</v>
      </c>
      <c r="CK93" s="10">
        <v>94.627912548148188</v>
      </c>
      <c r="CL93" s="10">
        <v>1370.7298938419574</v>
      </c>
      <c r="CM93" s="10">
        <v>213832.18389928495</v>
      </c>
      <c r="CN93" s="10">
        <v>16528887.875796499</v>
      </c>
      <c r="CO93" s="10">
        <v>220326.20962700772</v>
      </c>
      <c r="CP93" s="10">
        <v>27855.300127092036</v>
      </c>
      <c r="CQ93" s="10">
        <v>147403.67494747689</v>
      </c>
      <c r="CR93" s="10">
        <v>25813.659218584937</v>
      </c>
      <c r="CS93" s="10">
        <v>171369.9882293744</v>
      </c>
      <c r="CT93" s="10">
        <v>8.99914668701172</v>
      </c>
      <c r="CU93" s="10">
        <v>14.347173048101491</v>
      </c>
      <c r="CV93" s="10">
        <v>135302.27726510886</v>
      </c>
      <c r="CW93" s="10">
        <v>7516.0944806596426</v>
      </c>
      <c r="CX93" s="10">
        <v>103.64405132132063</v>
      </c>
      <c r="CY93" s="10">
        <v>285.40786170681167</v>
      </c>
      <c r="CZ93" s="10">
        <v>72375.597911538207</v>
      </c>
      <c r="DA93" s="10">
        <v>19501.290076153171</v>
      </c>
      <c r="DB93" s="10">
        <v>1735032.9503270336</v>
      </c>
      <c r="DC93" s="10">
        <v>153244.55544714967</v>
      </c>
      <c r="DD93" s="10">
        <v>80485.09746251347</v>
      </c>
      <c r="DE93" s="10">
        <v>32070.171363191661</v>
      </c>
      <c r="DF93" s="10">
        <v>4640.2796211027553</v>
      </c>
      <c r="DG93" s="10">
        <v>21.705766110157263</v>
      </c>
      <c r="DH93" s="10">
        <v>350.41124836032856</v>
      </c>
      <c r="DI93" s="10">
        <v>44524.889901311893</v>
      </c>
      <c r="DJ93" s="10">
        <v>27.306236753285781</v>
      </c>
      <c r="DK93" s="10">
        <v>16644.321863803933</v>
      </c>
      <c r="DL93" s="10">
        <v>68434.458603549036</v>
      </c>
      <c r="DM93" s="10">
        <v>417.34262461031813</v>
      </c>
      <c r="DN93" s="10">
        <v>0</v>
      </c>
      <c r="DO93" s="10">
        <v>5990530.3203314394</v>
      </c>
      <c r="DP93" s="10">
        <v>3862937.364385053</v>
      </c>
      <c r="DQ93" s="10">
        <v>0</v>
      </c>
      <c r="DR93" s="10">
        <v>0</v>
      </c>
      <c r="DS93" s="10">
        <v>0</v>
      </c>
      <c r="DT93" s="10">
        <v>239.21780292529155</v>
      </c>
      <c r="DU93" s="10">
        <v>43571.57492828658</v>
      </c>
      <c r="DV93" s="10">
        <v>3885.6265030528257</v>
      </c>
      <c r="DW93" s="10">
        <v>229.71828738650638</v>
      </c>
      <c r="DX93" s="10">
        <v>74255.631312291662</v>
      </c>
      <c r="DY93" s="10">
        <v>6645.398890040944</v>
      </c>
      <c r="DZ93" s="10">
        <v>546.32007445219119</v>
      </c>
      <c r="EA93" s="10">
        <v>5515.6608113948987</v>
      </c>
      <c r="EB93" s="10">
        <v>3215.5068317402238</v>
      </c>
      <c r="EC93" s="10">
        <v>16548.613993772255</v>
      </c>
      <c r="ED93" s="10">
        <v>790484.8651047179</v>
      </c>
      <c r="EE93" s="10">
        <v>10297.864261599076</v>
      </c>
      <c r="EF93" s="10">
        <v>13010.68378703226</v>
      </c>
      <c r="EG93" s="10">
        <v>170.05780399557307</v>
      </c>
      <c r="EH93" s="10">
        <v>3291.4630893353033</v>
      </c>
      <c r="EI93" s="10">
        <v>2393.4445499395019</v>
      </c>
      <c r="EJ93" s="10">
        <v>278.04248266222532</v>
      </c>
      <c r="EK93" s="10">
        <v>145.16904312383011</v>
      </c>
      <c r="EL93" s="10">
        <v>40312.899234835349</v>
      </c>
      <c r="EM93" s="10">
        <v>121.5637321170351</v>
      </c>
      <c r="EN93" s="10">
        <v>196035.62475667207</v>
      </c>
      <c r="EO93" s="10">
        <f t="shared" si="26"/>
        <v>33029326.066775452</v>
      </c>
      <c r="EP93" s="10">
        <v>3646459.0982664167</v>
      </c>
      <c r="EQ93" s="10">
        <v>11400784.573423304</v>
      </c>
      <c r="ER93" s="10">
        <v>0</v>
      </c>
      <c r="ES93" s="10">
        <f t="shared" si="27"/>
        <v>15047243.671689721</v>
      </c>
      <c r="ET93" s="10">
        <v>16589236.152777523</v>
      </c>
      <c r="EU93" s="10">
        <v>296145.84808356647</v>
      </c>
      <c r="EV93" s="10">
        <f t="shared" si="28"/>
        <v>16885382.00086109</v>
      </c>
      <c r="EW93" s="10">
        <v>81914890.472429112</v>
      </c>
      <c r="EX93" s="11">
        <f t="shared" si="29"/>
        <v>113847516.14497992</v>
      </c>
      <c r="EY93" s="10">
        <v>24093782.81573125</v>
      </c>
      <c r="EZ93" s="10">
        <f t="shared" si="30"/>
        <v>122286031.96478273</v>
      </c>
      <c r="FA93" s="12">
        <v>-497027.43124137446</v>
      </c>
      <c r="FD93" s="10">
        <v>0</v>
      </c>
      <c r="FE93" s="10">
        <v>283.79693865170623</v>
      </c>
    </row>
    <row r="94" spans="1:161" s="13" customFormat="1" ht="14.15" customHeight="1" x14ac:dyDescent="0.25">
      <c r="A94" s="23"/>
      <c r="B94" s="8" t="s">
        <v>96</v>
      </c>
      <c r="C94" s="9" t="s">
        <v>247</v>
      </c>
      <c r="D94" s="10">
        <f t="shared" si="22"/>
        <v>0</v>
      </c>
      <c r="E94" s="10">
        <f t="shared" si="23"/>
        <v>0</v>
      </c>
      <c r="F94" s="10">
        <v>0</v>
      </c>
      <c r="G94" s="10">
        <v>0</v>
      </c>
      <c r="H94" s="10">
        <v>0</v>
      </c>
      <c r="I94" s="10">
        <v>0</v>
      </c>
      <c r="J94" s="10">
        <v>119.76018122803652</v>
      </c>
      <c r="K94" s="10">
        <v>2721.5251757035035</v>
      </c>
      <c r="L94" s="10">
        <v>42.881541959616435</v>
      </c>
      <c r="M94" s="10">
        <v>2785.4285400647445</v>
      </c>
      <c r="N94" s="10">
        <v>2.3562498913947188E-3</v>
      </c>
      <c r="O94" s="10">
        <v>26.676981313998617</v>
      </c>
      <c r="P94" s="10">
        <v>0</v>
      </c>
      <c r="Q94" s="10">
        <v>0</v>
      </c>
      <c r="R94" s="10">
        <f t="shared" si="24"/>
        <v>0</v>
      </c>
      <c r="S94" s="10">
        <f t="shared" si="25"/>
        <v>0</v>
      </c>
      <c r="T94" s="10">
        <v>3.3126921260298334</v>
      </c>
      <c r="U94" s="10">
        <v>0</v>
      </c>
      <c r="V94" s="10">
        <v>19.462817127434182</v>
      </c>
      <c r="W94" s="10">
        <v>0</v>
      </c>
      <c r="X94" s="10">
        <v>0</v>
      </c>
      <c r="Y94" s="10">
        <v>0</v>
      </c>
      <c r="Z94" s="10">
        <v>0</v>
      </c>
      <c r="AA94" s="10">
        <v>0.73857633289728852</v>
      </c>
      <c r="AB94" s="10">
        <v>4.172602334935279</v>
      </c>
      <c r="AC94" s="10">
        <v>0</v>
      </c>
      <c r="AD94" s="10">
        <v>4.5420256445239934E-2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5.3539656820196964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4.9697570802301918</v>
      </c>
      <c r="BT94" s="10">
        <v>570.02813628172419</v>
      </c>
      <c r="BU94" s="10">
        <v>0</v>
      </c>
      <c r="BV94" s="10">
        <v>9471.8272360907777</v>
      </c>
      <c r="BW94" s="10">
        <v>8.3349856308015546</v>
      </c>
      <c r="BX94" s="10">
        <v>37.941626847288596</v>
      </c>
      <c r="BY94" s="10">
        <v>9.5188832005489683</v>
      </c>
      <c r="BZ94" s="10">
        <v>0</v>
      </c>
      <c r="CA94" s="10">
        <v>4872.0866416078561</v>
      </c>
      <c r="CB94" s="10">
        <v>18355.587586306785</v>
      </c>
      <c r="CC94" s="10">
        <v>24.27732626125448</v>
      </c>
      <c r="CD94" s="10">
        <v>4989.4061399790116</v>
      </c>
      <c r="CE94" s="10">
        <v>1078340.8136662934</v>
      </c>
      <c r="CF94" s="10">
        <v>34648.430554043807</v>
      </c>
      <c r="CG94" s="10">
        <v>0</v>
      </c>
      <c r="CH94" s="10">
        <v>90.976602008940901</v>
      </c>
      <c r="CI94" s="10">
        <v>0</v>
      </c>
      <c r="CJ94" s="10">
        <v>0</v>
      </c>
      <c r="CK94" s="10">
        <v>0</v>
      </c>
      <c r="CL94" s="10">
        <v>55.278096512349926</v>
      </c>
      <c r="CM94" s="10">
        <v>18150.404892321654</v>
      </c>
      <c r="CN94" s="10">
        <v>306433.99285131856</v>
      </c>
      <c r="CO94" s="10">
        <v>456578.78592658736</v>
      </c>
      <c r="CP94" s="10">
        <v>25302.816364765575</v>
      </c>
      <c r="CQ94" s="10">
        <v>48476.142798548419</v>
      </c>
      <c r="CR94" s="10">
        <v>91380.470766509941</v>
      </c>
      <c r="CS94" s="10">
        <v>21320.127435320206</v>
      </c>
      <c r="CT94" s="10">
        <v>0</v>
      </c>
      <c r="CU94" s="10">
        <v>0</v>
      </c>
      <c r="CV94" s="10">
        <v>567.66581416823601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164768.48946131565</v>
      </c>
      <c r="DE94" s="10">
        <v>13804.178485218961</v>
      </c>
      <c r="DF94" s="10">
        <v>3090.8735789669677</v>
      </c>
      <c r="DG94" s="10">
        <v>0</v>
      </c>
      <c r="DH94" s="10">
        <v>9.5743418043335762</v>
      </c>
      <c r="DI94" s="10">
        <v>0</v>
      </c>
      <c r="DJ94" s="10">
        <v>0</v>
      </c>
      <c r="DK94" s="10">
        <v>0</v>
      </c>
      <c r="DL94" s="10">
        <v>0</v>
      </c>
      <c r="DM94" s="10">
        <v>8481.6582427176745</v>
      </c>
      <c r="DN94" s="10">
        <v>0</v>
      </c>
      <c r="DO94" s="10">
        <v>25534.914611746393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9533.394403337621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f t="shared" si="26"/>
        <v>2350642.3280631723</v>
      </c>
      <c r="EP94" s="10">
        <v>45605.317001862975</v>
      </c>
      <c r="EQ94" s="10">
        <v>258164.93892945076</v>
      </c>
      <c r="ER94" s="10">
        <v>0</v>
      </c>
      <c r="ES94" s="10">
        <f t="shared" si="27"/>
        <v>303770.25593131373</v>
      </c>
      <c r="ET94" s="10">
        <v>10499121.884710945</v>
      </c>
      <c r="EU94" s="10">
        <v>436975.67672464414</v>
      </c>
      <c r="EV94" s="10">
        <f t="shared" si="28"/>
        <v>10936097.56143559</v>
      </c>
      <c r="EW94" s="10">
        <v>17328477.248013765</v>
      </c>
      <c r="EX94" s="11">
        <f t="shared" si="29"/>
        <v>28568345.06538067</v>
      </c>
      <c r="EY94" s="10">
        <v>7725216.9420812503</v>
      </c>
      <c r="EZ94" s="10">
        <f t="shared" si="30"/>
        <v>23390376.951613158</v>
      </c>
      <c r="FA94" s="12">
        <v>196606.50025056582</v>
      </c>
      <c r="FD94" s="10">
        <v>0</v>
      </c>
      <c r="FE94" s="10">
        <v>0</v>
      </c>
    </row>
    <row r="95" spans="1:161" s="13" customFormat="1" ht="14.15" customHeight="1" x14ac:dyDescent="0.25">
      <c r="A95" s="23"/>
      <c r="B95" s="8" t="s">
        <v>97</v>
      </c>
      <c r="C95" s="9" t="s">
        <v>248</v>
      </c>
      <c r="D95" s="10">
        <f t="shared" si="22"/>
        <v>0</v>
      </c>
      <c r="E95" s="10">
        <f t="shared" si="23"/>
        <v>0</v>
      </c>
      <c r="F95" s="10">
        <v>0</v>
      </c>
      <c r="G95" s="10">
        <v>0</v>
      </c>
      <c r="H95" s="10">
        <v>0</v>
      </c>
      <c r="I95" s="10">
        <v>0</v>
      </c>
      <c r="J95" s="10">
        <v>3761.101255079464</v>
      </c>
      <c r="K95" s="10">
        <v>486.64401465952392</v>
      </c>
      <c r="L95" s="10">
        <v>748.68157330560507</v>
      </c>
      <c r="M95" s="10">
        <v>726.33126713747754</v>
      </c>
      <c r="N95" s="10">
        <v>71.443707996060837</v>
      </c>
      <c r="O95" s="10">
        <v>491.27732739477949</v>
      </c>
      <c r="P95" s="10">
        <v>15.905914559404533</v>
      </c>
      <c r="Q95" s="10">
        <v>236.00404946209045</v>
      </c>
      <c r="R95" s="10">
        <f t="shared" si="24"/>
        <v>9.4138892435878549</v>
      </c>
      <c r="S95" s="10">
        <f t="shared" si="25"/>
        <v>0.72924064089745722</v>
      </c>
      <c r="T95" s="10">
        <v>7.5512020783256855</v>
      </c>
      <c r="U95" s="10">
        <v>52.042988372992227</v>
      </c>
      <c r="V95" s="10">
        <v>25.203579807153947</v>
      </c>
      <c r="W95" s="10">
        <v>20.651439964168031</v>
      </c>
      <c r="X95" s="10">
        <v>1.2211446577736675</v>
      </c>
      <c r="Y95" s="10">
        <v>4.2747395344474493</v>
      </c>
      <c r="Z95" s="10">
        <v>1.5124012272785154</v>
      </c>
      <c r="AA95" s="10">
        <v>12.712871149429978</v>
      </c>
      <c r="AB95" s="10">
        <v>87.52405104046818</v>
      </c>
      <c r="AC95" s="10">
        <v>21.034120646528454</v>
      </c>
      <c r="AD95" s="10">
        <v>46.89144045761325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56.564478459891447</v>
      </c>
      <c r="AP95" s="10">
        <v>101.10736307155886</v>
      </c>
      <c r="AQ95" s="10">
        <v>2013.3114481163238</v>
      </c>
      <c r="AR95" s="10">
        <v>4334.2129483553572</v>
      </c>
      <c r="AS95" s="10">
        <v>86.876775239695604</v>
      </c>
      <c r="AT95" s="10">
        <v>55.840752235856499</v>
      </c>
      <c r="AU95" s="10">
        <v>13.263445584745313</v>
      </c>
      <c r="AV95" s="10">
        <v>4.3049671646802281</v>
      </c>
      <c r="AW95" s="10">
        <v>17.206575586648508</v>
      </c>
      <c r="AX95" s="10">
        <v>1332.8110009099187</v>
      </c>
      <c r="AY95" s="10">
        <v>57.618836434923011</v>
      </c>
      <c r="AZ95" s="10">
        <v>5.3693441446359804</v>
      </c>
      <c r="BA95" s="10">
        <v>80.065334359658351</v>
      </c>
      <c r="BB95" s="10">
        <v>20.406078755081897</v>
      </c>
      <c r="BC95" s="10">
        <v>0.25701788251616337</v>
      </c>
      <c r="BD95" s="10">
        <v>48.421641360160436</v>
      </c>
      <c r="BE95" s="10">
        <v>38.289160329334393</v>
      </c>
      <c r="BF95" s="10">
        <v>374.61757349296511</v>
      </c>
      <c r="BG95" s="10">
        <v>50.312920417137597</v>
      </c>
      <c r="BH95" s="10">
        <v>21.218185527289801</v>
      </c>
      <c r="BI95" s="10">
        <v>34.763568642603097</v>
      </c>
      <c r="BJ95" s="10">
        <v>4.2073856782531518</v>
      </c>
      <c r="BK95" s="10">
        <v>10.333622389558146</v>
      </c>
      <c r="BL95" s="10">
        <v>31.028756031683535</v>
      </c>
      <c r="BM95" s="10">
        <v>382.10426150060397</v>
      </c>
      <c r="BN95" s="10">
        <v>2.5753127077591427</v>
      </c>
      <c r="BO95" s="10">
        <v>17.794844812527941</v>
      </c>
      <c r="BP95" s="10">
        <v>3.9610738398355769</v>
      </c>
      <c r="BQ95" s="10">
        <v>6433.984915829381</v>
      </c>
      <c r="BR95" s="10">
        <v>49.802513350063862</v>
      </c>
      <c r="BS95" s="10">
        <v>127.39152538075017</v>
      </c>
      <c r="BT95" s="10">
        <v>570.25187719741609</v>
      </c>
      <c r="BU95" s="10">
        <v>55.410287046879532</v>
      </c>
      <c r="BV95" s="10">
        <v>9922.4806467432572</v>
      </c>
      <c r="BW95" s="10">
        <v>260.32334090363332</v>
      </c>
      <c r="BX95" s="10">
        <v>1776.6377086416339</v>
      </c>
      <c r="BY95" s="10">
        <v>27.066580279697419</v>
      </c>
      <c r="BZ95" s="10">
        <v>1214.346909719216</v>
      </c>
      <c r="CA95" s="10">
        <v>28539.094788148454</v>
      </c>
      <c r="CB95" s="10">
        <v>351643.32819960912</v>
      </c>
      <c r="CC95" s="10">
        <v>1246312.6660761416</v>
      </c>
      <c r="CD95" s="10">
        <v>481.68697457940982</v>
      </c>
      <c r="CE95" s="10">
        <v>2734.1998813566579</v>
      </c>
      <c r="CF95" s="10">
        <v>58.252525988341986</v>
      </c>
      <c r="CG95" s="10">
        <v>0</v>
      </c>
      <c r="CH95" s="10">
        <v>193.37428511500858</v>
      </c>
      <c r="CI95" s="10">
        <v>38.864550548314931</v>
      </c>
      <c r="CJ95" s="10">
        <v>16.969282862231438</v>
      </c>
      <c r="CK95" s="10">
        <v>94.005066849276659</v>
      </c>
      <c r="CL95" s="10">
        <v>475.62081334926336</v>
      </c>
      <c r="CM95" s="10">
        <v>0</v>
      </c>
      <c r="CN95" s="10">
        <v>15115.083863557298</v>
      </c>
      <c r="CO95" s="10">
        <v>82203.789266922598</v>
      </c>
      <c r="CP95" s="10">
        <v>4241670.3922690451</v>
      </c>
      <c r="CQ95" s="10">
        <v>7170.5226722519983</v>
      </c>
      <c r="CR95" s="10">
        <v>14278.937314554612</v>
      </c>
      <c r="CS95" s="10">
        <v>56384.396066641071</v>
      </c>
      <c r="CT95" s="10">
        <v>15.907055068759888</v>
      </c>
      <c r="CU95" s="10">
        <v>0</v>
      </c>
      <c r="CV95" s="10">
        <v>1657.5998191452693</v>
      </c>
      <c r="CW95" s="10">
        <v>871.47739581519284</v>
      </c>
      <c r="CX95" s="10">
        <v>27.211314280101291</v>
      </c>
      <c r="CY95" s="10">
        <v>59.691728509178986</v>
      </c>
      <c r="CZ95" s="10">
        <v>13515.217029874106</v>
      </c>
      <c r="DA95" s="10">
        <v>2700.7987306463456</v>
      </c>
      <c r="DB95" s="10">
        <v>714.20160841217239</v>
      </c>
      <c r="DC95" s="10">
        <v>547.83715931234281</v>
      </c>
      <c r="DD95" s="10">
        <v>2701652.53843578</v>
      </c>
      <c r="DE95" s="10">
        <v>569.17371962644415</v>
      </c>
      <c r="DF95" s="10">
        <v>3787.3322848694452</v>
      </c>
      <c r="DG95" s="10">
        <v>155.00140105728113</v>
      </c>
      <c r="DH95" s="10">
        <v>373.89486671792156</v>
      </c>
      <c r="DI95" s="10">
        <v>6.5997948420936181</v>
      </c>
      <c r="DJ95" s="10">
        <v>137.48150515801467</v>
      </c>
      <c r="DK95" s="10">
        <v>1928.1372846600873</v>
      </c>
      <c r="DL95" s="10">
        <v>0</v>
      </c>
      <c r="DM95" s="10">
        <v>4105.4392629476051</v>
      </c>
      <c r="DN95" s="10">
        <v>4520.0129214549925</v>
      </c>
      <c r="DO95" s="10">
        <v>478932.09920226608</v>
      </c>
      <c r="DP95" s="10">
        <v>377805.43364461372</v>
      </c>
      <c r="DQ95" s="10">
        <v>30971.717345028977</v>
      </c>
      <c r="DR95" s="10">
        <v>2406.7093899723918</v>
      </c>
      <c r="DS95" s="10">
        <v>556.45397534416566</v>
      </c>
      <c r="DT95" s="10">
        <v>30858.476611851271</v>
      </c>
      <c r="DU95" s="10">
        <v>610.89418800948522</v>
      </c>
      <c r="DV95" s="10">
        <v>48938.252351715215</v>
      </c>
      <c r="DW95" s="10">
        <v>180152.70967549109</v>
      </c>
      <c r="DX95" s="10">
        <v>2515605.5260014492</v>
      </c>
      <c r="DY95" s="10">
        <v>36045.800251668785</v>
      </c>
      <c r="DZ95" s="10">
        <v>1502.6183352473518</v>
      </c>
      <c r="EA95" s="10">
        <v>90.212084166616251</v>
      </c>
      <c r="EB95" s="10">
        <v>13461.717582214111</v>
      </c>
      <c r="EC95" s="10">
        <v>49783.7507734213</v>
      </c>
      <c r="ED95" s="10">
        <v>640464.50411536265</v>
      </c>
      <c r="EE95" s="10">
        <v>361707.57754073536</v>
      </c>
      <c r="EF95" s="10">
        <v>10990.30149904843</v>
      </c>
      <c r="EG95" s="10">
        <v>69.679335382308778</v>
      </c>
      <c r="EH95" s="10">
        <v>1104.3312408675881</v>
      </c>
      <c r="EI95" s="10">
        <v>4132.6682650000894</v>
      </c>
      <c r="EJ95" s="10">
        <v>10424.111234983191</v>
      </c>
      <c r="EK95" s="10">
        <v>164.24042271784606</v>
      </c>
      <c r="EL95" s="10">
        <v>6483.7224251091329</v>
      </c>
      <c r="EM95" s="10">
        <v>111.99895339971593</v>
      </c>
      <c r="EN95" s="10">
        <v>425895.16968201427</v>
      </c>
      <c r="EO95" s="10">
        <f t="shared" si="26"/>
        <v>14050492.106539313</v>
      </c>
      <c r="EP95" s="10">
        <v>2685831.7639560835</v>
      </c>
      <c r="EQ95" s="10">
        <v>10529191.652745441</v>
      </c>
      <c r="ER95" s="10">
        <v>0</v>
      </c>
      <c r="ES95" s="10">
        <f t="shared" si="27"/>
        <v>13215023.416701524</v>
      </c>
      <c r="ET95" s="10">
        <v>4490987.4307982065</v>
      </c>
      <c r="EU95" s="10">
        <v>1751137.2932122115</v>
      </c>
      <c r="EV95" s="10">
        <f t="shared" si="28"/>
        <v>6242124.7240104182</v>
      </c>
      <c r="EW95" s="10">
        <v>16405654.247968033</v>
      </c>
      <c r="EX95" s="11">
        <f t="shared" si="29"/>
        <v>35862802.388679974</v>
      </c>
      <c r="EY95" s="10">
        <v>2070051.0903204046</v>
      </c>
      <c r="EZ95" s="10">
        <f t="shared" si="30"/>
        <v>48730349.478334188</v>
      </c>
      <c r="FA95" s="12">
        <v>887106.07343531027</v>
      </c>
      <c r="FD95" s="10">
        <v>0</v>
      </c>
      <c r="FE95" s="10">
        <v>10.143129884485312</v>
      </c>
    </row>
    <row r="96" spans="1:161" s="13" customFormat="1" ht="14.15" customHeight="1" x14ac:dyDescent="0.25">
      <c r="A96" s="23"/>
      <c r="B96" s="8" t="s">
        <v>98</v>
      </c>
      <c r="C96" s="9" t="s">
        <v>249</v>
      </c>
      <c r="D96" s="10">
        <f t="shared" si="22"/>
        <v>0</v>
      </c>
      <c r="E96" s="10">
        <f t="shared" si="23"/>
        <v>0</v>
      </c>
      <c r="F96" s="10">
        <v>0</v>
      </c>
      <c r="G96" s="10">
        <v>0</v>
      </c>
      <c r="H96" s="10">
        <v>0</v>
      </c>
      <c r="I96" s="10">
        <v>0</v>
      </c>
      <c r="J96" s="10">
        <v>555942.96521870024</v>
      </c>
      <c r="K96" s="10">
        <v>11552.22831788089</v>
      </c>
      <c r="L96" s="10">
        <v>20263.575146084702</v>
      </c>
      <c r="M96" s="10">
        <v>11892.590727835446</v>
      </c>
      <c r="N96" s="10">
        <v>2621.5302360166661</v>
      </c>
      <c r="O96" s="10">
        <v>2689.8986685906516</v>
      </c>
      <c r="P96" s="10">
        <v>571.03087889538392</v>
      </c>
      <c r="Q96" s="10">
        <v>1157.5365981960758</v>
      </c>
      <c r="R96" s="10">
        <f t="shared" si="24"/>
        <v>585.85238578798817</v>
      </c>
      <c r="S96" s="10">
        <f t="shared" si="25"/>
        <v>45.382663660966386</v>
      </c>
      <c r="T96" s="10">
        <v>204.26494286627252</v>
      </c>
      <c r="U96" s="10">
        <v>2262.4568266597353</v>
      </c>
      <c r="V96" s="10">
        <v>592.57800383549193</v>
      </c>
      <c r="W96" s="10">
        <v>3486.8055540477021</v>
      </c>
      <c r="X96" s="10">
        <v>334.16107979469746</v>
      </c>
      <c r="Y96" s="10">
        <v>1713.8642576624313</v>
      </c>
      <c r="Z96" s="10">
        <v>3850.6749619765192</v>
      </c>
      <c r="AA96" s="10">
        <v>4735.1893432101297</v>
      </c>
      <c r="AB96" s="10">
        <v>2211.7869626850306</v>
      </c>
      <c r="AC96" s="10">
        <v>3100.6633242656931</v>
      </c>
      <c r="AD96" s="10">
        <v>3588.6073759597271</v>
      </c>
      <c r="AE96" s="10">
        <v>10710.525924356847</v>
      </c>
      <c r="AF96" s="10">
        <v>775.8522889748283</v>
      </c>
      <c r="AG96" s="10">
        <v>366.04704495541915</v>
      </c>
      <c r="AH96" s="10">
        <v>911.67125271933185</v>
      </c>
      <c r="AI96" s="10">
        <v>1239.0813738583045</v>
      </c>
      <c r="AJ96" s="10">
        <v>52344.800203987412</v>
      </c>
      <c r="AK96" s="10">
        <v>10123.872540633132</v>
      </c>
      <c r="AL96" s="10">
        <v>10913.017728858718</v>
      </c>
      <c r="AM96" s="10">
        <v>7976.0142759214395</v>
      </c>
      <c r="AN96" s="10">
        <v>6959.7061816296409</v>
      </c>
      <c r="AO96" s="10">
        <v>120809.97808705727</v>
      </c>
      <c r="AP96" s="10">
        <v>12227.971730847867</v>
      </c>
      <c r="AQ96" s="10">
        <v>1038857.874897399</v>
      </c>
      <c r="AR96" s="10">
        <v>8387.0126247529697</v>
      </c>
      <c r="AS96" s="10">
        <v>887.65572336595937</v>
      </c>
      <c r="AT96" s="10">
        <v>13700.527033337283</v>
      </c>
      <c r="AU96" s="10">
        <v>17041.449054829031</v>
      </c>
      <c r="AV96" s="10">
        <v>2376.5866064171223</v>
      </c>
      <c r="AW96" s="10">
        <v>1783.6846154754467</v>
      </c>
      <c r="AX96" s="10">
        <v>3572.1365671149319</v>
      </c>
      <c r="AY96" s="10">
        <v>211615.68939570818</v>
      </c>
      <c r="AZ96" s="10">
        <v>1459.9184258779308</v>
      </c>
      <c r="BA96" s="10">
        <v>44032.38686627007</v>
      </c>
      <c r="BB96" s="10">
        <v>1368.3840424750381</v>
      </c>
      <c r="BC96" s="10">
        <v>3069.6957852572655</v>
      </c>
      <c r="BD96" s="10">
        <v>76541.087598627477</v>
      </c>
      <c r="BE96" s="10">
        <v>5617.1460435964009</v>
      </c>
      <c r="BF96" s="10">
        <v>2833.8328444563831</v>
      </c>
      <c r="BG96" s="10">
        <v>32609.303010379979</v>
      </c>
      <c r="BH96" s="10">
        <v>48001.561004062431</v>
      </c>
      <c r="BI96" s="10">
        <v>13512.785377488277</v>
      </c>
      <c r="BJ96" s="10">
        <v>2771.3172348976432</v>
      </c>
      <c r="BK96" s="10">
        <v>1189.342582825494</v>
      </c>
      <c r="BL96" s="10">
        <v>11935.659820832934</v>
      </c>
      <c r="BM96" s="10">
        <v>57264.538180515061</v>
      </c>
      <c r="BN96" s="10">
        <v>33274.978835247901</v>
      </c>
      <c r="BO96" s="10">
        <v>15032.176939697139</v>
      </c>
      <c r="BP96" s="10">
        <v>16522.83212445043</v>
      </c>
      <c r="BQ96" s="10">
        <v>111852.33666249239</v>
      </c>
      <c r="BR96" s="10">
        <v>623670.09209907753</v>
      </c>
      <c r="BS96" s="10">
        <v>2156149.2481593676</v>
      </c>
      <c r="BT96" s="10">
        <v>423959.27925767464</v>
      </c>
      <c r="BU96" s="10">
        <v>568857.91140749585</v>
      </c>
      <c r="BV96" s="10">
        <v>6606207.108343713</v>
      </c>
      <c r="BW96" s="10">
        <v>7617629.3827037206</v>
      </c>
      <c r="BX96" s="10">
        <v>2750465.4875153145</v>
      </c>
      <c r="BY96" s="10">
        <v>84838.433997969216</v>
      </c>
      <c r="BZ96" s="10">
        <v>28586.980104353082</v>
      </c>
      <c r="CA96" s="10">
        <v>7399570.6273086332</v>
      </c>
      <c r="CB96" s="10">
        <v>548741.00964961643</v>
      </c>
      <c r="CC96" s="10">
        <v>4004004.3993318826</v>
      </c>
      <c r="CD96" s="10">
        <v>723642.36442371609</v>
      </c>
      <c r="CE96" s="10">
        <v>6450.9161862836372</v>
      </c>
      <c r="CF96" s="10">
        <v>534132.41004855314</v>
      </c>
      <c r="CG96" s="10">
        <v>2809427.7307673912</v>
      </c>
      <c r="CH96" s="10">
        <v>9596874.1756229755</v>
      </c>
      <c r="CI96" s="10">
        <v>423074.17190971959</v>
      </c>
      <c r="CJ96" s="10">
        <v>1582973.3751333565</v>
      </c>
      <c r="CK96" s="10">
        <v>6928816.6142274635</v>
      </c>
      <c r="CL96" s="10">
        <v>3660578.3305783435</v>
      </c>
      <c r="CM96" s="10">
        <v>85360671.510683894</v>
      </c>
      <c r="CN96" s="10">
        <v>39337061.899174988</v>
      </c>
      <c r="CO96" s="10">
        <v>6713372.6654469138</v>
      </c>
      <c r="CP96" s="10">
        <v>22076951.497198787</v>
      </c>
      <c r="CQ96" s="10">
        <v>103729729.0781931</v>
      </c>
      <c r="CR96" s="10">
        <v>5729527.2172102192</v>
      </c>
      <c r="CS96" s="10">
        <v>9362464.5756110474</v>
      </c>
      <c r="CT96" s="10">
        <v>379628.07954193186</v>
      </c>
      <c r="CU96" s="10">
        <v>8182.9746662251519</v>
      </c>
      <c r="CV96" s="10">
        <v>98199.07534193022</v>
      </c>
      <c r="CW96" s="10">
        <v>25178.116864267751</v>
      </c>
      <c r="CX96" s="10">
        <v>21164.513939508295</v>
      </c>
      <c r="CY96" s="10">
        <v>6451.0745504500428</v>
      </c>
      <c r="CZ96" s="10">
        <v>103969.29038159597</v>
      </c>
      <c r="DA96" s="10">
        <v>60103.354452744112</v>
      </c>
      <c r="DB96" s="10">
        <v>9491.8065524209178</v>
      </c>
      <c r="DC96" s="10">
        <v>52475.774993566134</v>
      </c>
      <c r="DD96" s="10">
        <v>17075.276144801261</v>
      </c>
      <c r="DE96" s="10">
        <v>10366.784869227211</v>
      </c>
      <c r="DF96" s="10">
        <v>93283.61359514315</v>
      </c>
      <c r="DG96" s="10">
        <v>243.60748126077175</v>
      </c>
      <c r="DH96" s="10">
        <v>667.89124248249846</v>
      </c>
      <c r="DI96" s="10">
        <v>755.72484483079438</v>
      </c>
      <c r="DJ96" s="10">
        <v>1050.2513791445058</v>
      </c>
      <c r="DK96" s="10">
        <v>1540.9094272857903</v>
      </c>
      <c r="DL96" s="10">
        <v>0</v>
      </c>
      <c r="DM96" s="10">
        <v>7423.3623632107538</v>
      </c>
      <c r="DN96" s="10">
        <v>6116.7834925177722</v>
      </c>
      <c r="DO96" s="10">
        <v>155233.30473373589</v>
      </c>
      <c r="DP96" s="10">
        <v>481774.60749158688</v>
      </c>
      <c r="DQ96" s="10">
        <v>71346.0469057546</v>
      </c>
      <c r="DR96" s="10">
        <v>1334.5750290885173</v>
      </c>
      <c r="DS96" s="10">
        <v>985.15554838977994</v>
      </c>
      <c r="DT96" s="10">
        <v>14662.72013835952</v>
      </c>
      <c r="DU96" s="10">
        <v>1776.5939572685038</v>
      </c>
      <c r="DV96" s="10">
        <v>42739.760009651167</v>
      </c>
      <c r="DW96" s="10">
        <v>552136.46194916824</v>
      </c>
      <c r="DX96" s="10">
        <v>9653.9858853263377</v>
      </c>
      <c r="DY96" s="10">
        <v>32408.450189430674</v>
      </c>
      <c r="DZ96" s="10">
        <v>395.33274335588214</v>
      </c>
      <c r="EA96" s="10">
        <v>435.32559247571942</v>
      </c>
      <c r="EB96" s="10">
        <v>35997.660084837124</v>
      </c>
      <c r="EC96" s="10">
        <v>4683.0666758100806</v>
      </c>
      <c r="ED96" s="10">
        <v>4303879.4515059153</v>
      </c>
      <c r="EE96" s="10">
        <v>6444.5312662109</v>
      </c>
      <c r="EF96" s="10">
        <v>63926.610633211152</v>
      </c>
      <c r="EG96" s="10">
        <v>134.02284379608835</v>
      </c>
      <c r="EH96" s="10">
        <v>1399.4206053828127</v>
      </c>
      <c r="EI96" s="10">
        <v>107.36338865315243</v>
      </c>
      <c r="EJ96" s="10">
        <v>802.51967055535556</v>
      </c>
      <c r="EK96" s="10">
        <v>94.604089951321953</v>
      </c>
      <c r="EL96" s="10">
        <v>861.46455496421254</v>
      </c>
      <c r="EM96" s="10">
        <v>812.51568117041609</v>
      </c>
      <c r="EN96" s="10">
        <v>5706.1132066797436</v>
      </c>
      <c r="EO96" s="10">
        <f t="shared" si="26"/>
        <v>340727402.50480694</v>
      </c>
      <c r="EP96" s="10">
        <v>0</v>
      </c>
      <c r="EQ96" s="10">
        <v>0</v>
      </c>
      <c r="ER96" s="10">
        <v>0</v>
      </c>
      <c r="ES96" s="10">
        <f t="shared" si="27"/>
        <v>0</v>
      </c>
      <c r="ET96" s="10">
        <v>12755.662912231975</v>
      </c>
      <c r="EU96" s="10">
        <v>1107502.4094977053</v>
      </c>
      <c r="EV96" s="10">
        <f t="shared" si="28"/>
        <v>1120258.0724099372</v>
      </c>
      <c r="EW96" s="10">
        <v>75612290.238822043</v>
      </c>
      <c r="EX96" s="11">
        <f t="shared" si="29"/>
        <v>76732548.311231986</v>
      </c>
      <c r="EY96" s="10">
        <v>173654656.88218749</v>
      </c>
      <c r="EZ96" s="10">
        <f t="shared" si="30"/>
        <v>243860665.16886115</v>
      </c>
      <c r="FA96" s="12">
        <v>55371.235009729862</v>
      </c>
      <c r="FD96" s="10">
        <v>0</v>
      </c>
      <c r="FE96" s="10">
        <v>631.23504944895456</v>
      </c>
    </row>
    <row r="97" spans="1:161" s="13" customFormat="1" ht="14.15" customHeight="1" x14ac:dyDescent="0.25">
      <c r="A97" s="23"/>
      <c r="B97" s="8" t="s">
        <v>99</v>
      </c>
      <c r="C97" s="9" t="s">
        <v>250</v>
      </c>
      <c r="D97" s="10">
        <f t="shared" si="22"/>
        <v>0</v>
      </c>
      <c r="E97" s="10">
        <f t="shared" si="23"/>
        <v>0</v>
      </c>
      <c r="F97" s="10">
        <v>0</v>
      </c>
      <c r="G97" s="10">
        <v>0</v>
      </c>
      <c r="H97" s="10">
        <v>0</v>
      </c>
      <c r="I97" s="10">
        <v>0</v>
      </c>
      <c r="J97" s="10">
        <v>197879.06499337871</v>
      </c>
      <c r="K97" s="10">
        <v>95724.904489674591</v>
      </c>
      <c r="L97" s="10">
        <v>76868.155731336679</v>
      </c>
      <c r="M97" s="10">
        <v>10247.403235291971</v>
      </c>
      <c r="N97" s="10">
        <v>37639.922821911008</v>
      </c>
      <c r="O97" s="10">
        <v>1266.5288993502936</v>
      </c>
      <c r="P97" s="10">
        <v>197.92509212714666</v>
      </c>
      <c r="Q97" s="10">
        <v>261.50778819129033</v>
      </c>
      <c r="R97" s="10">
        <f t="shared" si="24"/>
        <v>117.14163865605668</v>
      </c>
      <c r="S97" s="10">
        <f t="shared" si="25"/>
        <v>9.0742987769382193</v>
      </c>
      <c r="T97" s="10">
        <v>12.987250651661359</v>
      </c>
      <c r="U97" s="10">
        <v>8428.4584474749863</v>
      </c>
      <c r="V97" s="10">
        <v>313.62049862863</v>
      </c>
      <c r="W97" s="10">
        <v>256.97599105041456</v>
      </c>
      <c r="X97" s="10">
        <v>407.56411907336752</v>
      </c>
      <c r="Y97" s="10">
        <v>229.22165111408492</v>
      </c>
      <c r="Z97" s="10">
        <v>8143.5668567138518</v>
      </c>
      <c r="AA97" s="10">
        <v>1768.3510762037045</v>
      </c>
      <c r="AB97" s="10">
        <v>420.91528590654235</v>
      </c>
      <c r="AC97" s="10">
        <v>610.1192120577474</v>
      </c>
      <c r="AD97" s="10">
        <v>1846.8135876121976</v>
      </c>
      <c r="AE97" s="10">
        <v>10702.467597766723</v>
      </c>
      <c r="AF97" s="10">
        <v>3.8944840160878007</v>
      </c>
      <c r="AG97" s="10">
        <v>6.3053410638891298</v>
      </c>
      <c r="AH97" s="10">
        <v>11.970216300029486</v>
      </c>
      <c r="AI97" s="10">
        <v>284.47054457299788</v>
      </c>
      <c r="AJ97" s="10">
        <v>259.07943378822097</v>
      </c>
      <c r="AK97" s="10">
        <v>315.62375669359324</v>
      </c>
      <c r="AL97" s="10">
        <v>64.676451019319202</v>
      </c>
      <c r="AM97" s="10">
        <v>51848.908645221607</v>
      </c>
      <c r="AN97" s="10">
        <v>32.286968387725786</v>
      </c>
      <c r="AO97" s="10">
        <v>336.91181876405182</v>
      </c>
      <c r="AP97" s="10">
        <v>3745.9267660631726</v>
      </c>
      <c r="AQ97" s="10">
        <v>7540.4972763763135</v>
      </c>
      <c r="AR97" s="10">
        <v>283597.62048564252</v>
      </c>
      <c r="AS97" s="10">
        <v>852.21260428723326</v>
      </c>
      <c r="AT97" s="10">
        <v>285182.54030367837</v>
      </c>
      <c r="AU97" s="10">
        <v>49294.299088125241</v>
      </c>
      <c r="AV97" s="10">
        <v>36847.153436491477</v>
      </c>
      <c r="AW97" s="10">
        <v>9587.5959461498405</v>
      </c>
      <c r="AX97" s="10">
        <v>20799.871426923848</v>
      </c>
      <c r="AY97" s="10">
        <v>138473.47548778227</v>
      </c>
      <c r="AZ97" s="10">
        <v>88.057023116571855</v>
      </c>
      <c r="BA97" s="10">
        <v>1130.0750926734181</v>
      </c>
      <c r="BB97" s="10">
        <v>26111.208611655486</v>
      </c>
      <c r="BC97" s="10">
        <v>650.6409744705104</v>
      </c>
      <c r="BD97" s="10">
        <v>23753.460969049891</v>
      </c>
      <c r="BE97" s="10">
        <v>10104.362690694679</v>
      </c>
      <c r="BF97" s="10">
        <v>13191.627743596749</v>
      </c>
      <c r="BG97" s="10">
        <v>1058.6004674860883</v>
      </c>
      <c r="BH97" s="10">
        <v>11488.899968345038</v>
      </c>
      <c r="BI97" s="10">
        <v>10810.887441004508</v>
      </c>
      <c r="BJ97" s="10">
        <v>273.45988356167265</v>
      </c>
      <c r="BK97" s="10">
        <v>217.42282900129274</v>
      </c>
      <c r="BL97" s="10">
        <v>453.22674335109781</v>
      </c>
      <c r="BM97" s="10">
        <v>104555.45700012067</v>
      </c>
      <c r="BN97" s="10">
        <v>30.448374975062414</v>
      </c>
      <c r="BO97" s="10">
        <v>934.11433434826336</v>
      </c>
      <c r="BP97" s="10">
        <v>2536.3619909495183</v>
      </c>
      <c r="BQ97" s="10">
        <v>145797.39461336084</v>
      </c>
      <c r="BR97" s="10">
        <v>6760.1443703885334</v>
      </c>
      <c r="BS97" s="10">
        <v>29381.885247910293</v>
      </c>
      <c r="BT97" s="10">
        <v>31587.168708462836</v>
      </c>
      <c r="BU97" s="10">
        <v>39379.936162013604</v>
      </c>
      <c r="BV97" s="10">
        <v>175051.42552810296</v>
      </c>
      <c r="BW97" s="10">
        <v>2759596.1088992325</v>
      </c>
      <c r="BX97" s="10">
        <v>53192.535698301348</v>
      </c>
      <c r="BY97" s="10">
        <v>46952.118622859241</v>
      </c>
      <c r="BZ97" s="10">
        <v>295.089899398292</v>
      </c>
      <c r="CA97" s="10">
        <v>451274.4464743135</v>
      </c>
      <c r="CB97" s="10">
        <v>94413.082635496423</v>
      </c>
      <c r="CC97" s="10">
        <v>4712.4998050434697</v>
      </c>
      <c r="CD97" s="10">
        <v>48294.671317140201</v>
      </c>
      <c r="CE97" s="10">
        <v>19939.076330387492</v>
      </c>
      <c r="CF97" s="10">
        <v>235273.57613428027</v>
      </c>
      <c r="CG97" s="10">
        <v>61383.510157311292</v>
      </c>
      <c r="CH97" s="10">
        <v>1059204.4900456755</v>
      </c>
      <c r="CI97" s="10">
        <v>3196.3461136354704</v>
      </c>
      <c r="CJ97" s="10">
        <v>128266.5817869012</v>
      </c>
      <c r="CK97" s="10">
        <v>7309.2830565790209</v>
      </c>
      <c r="CL97" s="10">
        <v>65376.331348654217</v>
      </c>
      <c r="CM97" s="10">
        <v>1049652.7086945358</v>
      </c>
      <c r="CN97" s="10">
        <v>957952.03482998675</v>
      </c>
      <c r="CO97" s="10">
        <v>220233.25148334692</v>
      </c>
      <c r="CP97" s="10">
        <v>736715.71315514483</v>
      </c>
      <c r="CQ97" s="10">
        <v>3301942.1352597363</v>
      </c>
      <c r="CR97" s="10">
        <v>1428210.8847488102</v>
      </c>
      <c r="CS97" s="10">
        <v>445136.36921444832</v>
      </c>
      <c r="CT97" s="10">
        <v>160.01950939384699</v>
      </c>
      <c r="CU97" s="10">
        <v>0</v>
      </c>
      <c r="CV97" s="10">
        <v>50434.247820727716</v>
      </c>
      <c r="CW97" s="10">
        <v>148082.84508329318</v>
      </c>
      <c r="CX97" s="10">
        <v>207.46340860180979</v>
      </c>
      <c r="CY97" s="10">
        <v>1194.957840534443</v>
      </c>
      <c r="CZ97" s="10">
        <v>112715.33511966278</v>
      </c>
      <c r="DA97" s="10">
        <v>307218.25562227273</v>
      </c>
      <c r="DB97" s="10">
        <v>102366.15874846178</v>
      </c>
      <c r="DC97" s="10">
        <v>15030.241875210539</v>
      </c>
      <c r="DD97" s="10">
        <v>253439.11987998986</v>
      </c>
      <c r="DE97" s="10">
        <v>12945.132508083212</v>
      </c>
      <c r="DF97" s="10">
        <v>29741.352598447622</v>
      </c>
      <c r="DG97" s="10">
        <v>1216.2234603047327</v>
      </c>
      <c r="DH97" s="10">
        <v>2930.441609849493</v>
      </c>
      <c r="DI97" s="10">
        <v>1089.4927081879455</v>
      </c>
      <c r="DJ97" s="10">
        <v>348.08223937870702</v>
      </c>
      <c r="DK97" s="10">
        <v>3152.9538317932515</v>
      </c>
      <c r="DL97" s="10">
        <v>0</v>
      </c>
      <c r="DM97" s="10">
        <v>10699.48602395084</v>
      </c>
      <c r="DN97" s="10">
        <v>10901.988227543217</v>
      </c>
      <c r="DO97" s="10">
        <v>336.18826194456614</v>
      </c>
      <c r="DP97" s="10">
        <v>103832.91726977643</v>
      </c>
      <c r="DQ97" s="10">
        <v>81006.857538082913</v>
      </c>
      <c r="DR97" s="10">
        <v>5973.1661103582064</v>
      </c>
      <c r="DS97" s="10">
        <v>1455.4113162355716</v>
      </c>
      <c r="DT97" s="10">
        <v>15892.436244673794</v>
      </c>
      <c r="DU97" s="10">
        <v>77.878797169749561</v>
      </c>
      <c r="DV97" s="10">
        <v>2411.6884921885894</v>
      </c>
      <c r="DW97" s="10">
        <v>36412.859228061301</v>
      </c>
      <c r="DX97" s="10">
        <v>2738.5120595808803</v>
      </c>
      <c r="DY97" s="10">
        <v>2796.2970143384573</v>
      </c>
      <c r="DZ97" s="10">
        <v>625.87858635479529</v>
      </c>
      <c r="EA97" s="10">
        <v>2715.5956555293192</v>
      </c>
      <c r="EB97" s="10">
        <v>1577.1631110204235</v>
      </c>
      <c r="EC97" s="10">
        <v>8420.614061201557</v>
      </c>
      <c r="ED97" s="10">
        <v>12814.604753698974</v>
      </c>
      <c r="EE97" s="10">
        <v>4326.6818770691425</v>
      </c>
      <c r="EF97" s="10">
        <v>0</v>
      </c>
      <c r="EG97" s="10">
        <v>182.24704596721224</v>
      </c>
      <c r="EH97" s="10">
        <v>1176.0167718214807</v>
      </c>
      <c r="EI97" s="10">
        <v>40.181298580092715</v>
      </c>
      <c r="EJ97" s="10">
        <v>23.918143898016393</v>
      </c>
      <c r="EK97" s="10">
        <v>127.60306641979807</v>
      </c>
      <c r="EL97" s="10">
        <v>1001.2584633375691</v>
      </c>
      <c r="EM97" s="10">
        <v>0</v>
      </c>
      <c r="EN97" s="10">
        <v>52387.695270175696</v>
      </c>
      <c r="EO97" s="10">
        <f t="shared" si="26"/>
        <v>16558534.592077328</v>
      </c>
      <c r="EP97" s="10">
        <v>80498.563177764052</v>
      </c>
      <c r="EQ97" s="10">
        <v>333336.40710979654</v>
      </c>
      <c r="ER97" s="10">
        <v>0</v>
      </c>
      <c r="ES97" s="10">
        <f t="shared" si="27"/>
        <v>413834.9702875606</v>
      </c>
      <c r="ET97" s="10">
        <v>652394.44767227303</v>
      </c>
      <c r="EU97" s="10">
        <v>3059179.3578595426</v>
      </c>
      <c r="EV97" s="10">
        <f t="shared" si="28"/>
        <v>3711573.8055318156</v>
      </c>
      <c r="EW97" s="10">
        <v>0</v>
      </c>
      <c r="EX97" s="11">
        <f t="shared" si="29"/>
        <v>4125408.7758193761</v>
      </c>
      <c r="EY97" s="10">
        <v>0</v>
      </c>
      <c r="EZ97" s="10">
        <f t="shared" si="30"/>
        <v>20835926.132312536</v>
      </c>
      <c r="FA97" s="12">
        <v>151982.76441583224</v>
      </c>
      <c r="FD97" s="10">
        <v>0</v>
      </c>
      <c r="FE97" s="10">
        <v>126.21593743299491</v>
      </c>
    </row>
    <row r="98" spans="1:161" s="13" customFormat="1" ht="14.15" customHeight="1" x14ac:dyDescent="0.25">
      <c r="A98" s="23"/>
      <c r="B98" s="8" t="s">
        <v>100</v>
      </c>
      <c r="C98" s="9" t="s">
        <v>251</v>
      </c>
      <c r="D98" s="10">
        <f t="shared" si="22"/>
        <v>137.69945626265121</v>
      </c>
      <c r="E98" s="10">
        <f t="shared" si="23"/>
        <v>2.0960005643810402</v>
      </c>
      <c r="F98" s="10">
        <v>6033.6866303555025</v>
      </c>
      <c r="G98" s="10">
        <v>426.60036986511636</v>
      </c>
      <c r="H98" s="10">
        <v>13827.311486917097</v>
      </c>
      <c r="I98" s="10">
        <v>80795.494947874875</v>
      </c>
      <c r="J98" s="10">
        <v>58522.896690882451</v>
      </c>
      <c r="K98" s="10">
        <v>1438673.6421354311</v>
      </c>
      <c r="L98" s="10">
        <v>19370.773619897751</v>
      </c>
      <c r="M98" s="10">
        <v>51824.990582881677</v>
      </c>
      <c r="N98" s="10">
        <v>10566.358026312051</v>
      </c>
      <c r="O98" s="10">
        <v>173851.47860844899</v>
      </c>
      <c r="P98" s="10">
        <v>2054.800543917589</v>
      </c>
      <c r="Q98" s="10">
        <v>5216.9785770432163</v>
      </c>
      <c r="R98" s="10">
        <f t="shared" si="24"/>
        <v>3311.9918007310303</v>
      </c>
      <c r="S98" s="10">
        <f t="shared" si="25"/>
        <v>256.56123212383528</v>
      </c>
      <c r="T98" s="10">
        <v>2086.7525751741059</v>
      </c>
      <c r="U98" s="10">
        <v>3259.2800344228131</v>
      </c>
      <c r="V98" s="10">
        <v>22379.286468151444</v>
      </c>
      <c r="W98" s="10">
        <v>3354.3589924539829</v>
      </c>
      <c r="X98" s="10">
        <v>950.09060127209784</v>
      </c>
      <c r="Y98" s="10">
        <v>11889.381722620179</v>
      </c>
      <c r="Z98" s="10">
        <v>1296.8071792054507</v>
      </c>
      <c r="AA98" s="10">
        <v>20107.118928502605</v>
      </c>
      <c r="AB98" s="10">
        <v>13305.598258556727</v>
      </c>
      <c r="AC98" s="10">
        <v>5016.9727459133137</v>
      </c>
      <c r="AD98" s="10">
        <v>7836.3092484178724</v>
      </c>
      <c r="AE98" s="10">
        <v>7181.7510714800937</v>
      </c>
      <c r="AF98" s="10">
        <v>113.967258486825</v>
      </c>
      <c r="AG98" s="10">
        <v>5066.5447675603009</v>
      </c>
      <c r="AH98" s="10">
        <v>3461.2409173698029</v>
      </c>
      <c r="AI98" s="10">
        <v>1149.7486958857485</v>
      </c>
      <c r="AJ98" s="10">
        <v>1453.5131658334742</v>
      </c>
      <c r="AK98" s="10">
        <v>1319.716322017139</v>
      </c>
      <c r="AL98" s="10">
        <v>790.96688220184285</v>
      </c>
      <c r="AM98" s="10">
        <v>50562.597936248283</v>
      </c>
      <c r="AN98" s="10">
        <v>986.35205591254351</v>
      </c>
      <c r="AO98" s="10">
        <v>39520.590821648308</v>
      </c>
      <c r="AP98" s="10">
        <v>2250.0432725826158</v>
      </c>
      <c r="AQ98" s="10">
        <v>23326.191568725499</v>
      </c>
      <c r="AR98" s="10">
        <v>575643.47568957647</v>
      </c>
      <c r="AS98" s="10">
        <v>78619.920548238908</v>
      </c>
      <c r="AT98" s="10">
        <v>103716.74549823138</v>
      </c>
      <c r="AU98" s="10">
        <v>87996.146911429125</v>
      </c>
      <c r="AV98" s="10">
        <v>10930.448914273091</v>
      </c>
      <c r="AW98" s="10">
        <v>5551.1164813952455</v>
      </c>
      <c r="AX98" s="10">
        <v>67672.794482416357</v>
      </c>
      <c r="AY98" s="10">
        <v>62406.523461132791</v>
      </c>
      <c r="AZ98" s="10">
        <v>23818.285381760717</v>
      </c>
      <c r="BA98" s="10">
        <v>40487.006391996343</v>
      </c>
      <c r="BB98" s="10">
        <v>18362.372027281403</v>
      </c>
      <c r="BC98" s="10">
        <v>15737.750043829961</v>
      </c>
      <c r="BD98" s="10">
        <v>66414.379701076134</v>
      </c>
      <c r="BE98" s="10">
        <v>167560.00218885366</v>
      </c>
      <c r="BF98" s="10">
        <v>49150.656920517504</v>
      </c>
      <c r="BG98" s="10">
        <v>50121.130070468971</v>
      </c>
      <c r="BH98" s="10">
        <v>32362.129628130206</v>
      </c>
      <c r="BI98" s="10">
        <v>17577.974033416092</v>
      </c>
      <c r="BJ98" s="10">
        <v>8826.0946463755718</v>
      </c>
      <c r="BK98" s="10">
        <v>13145.92107123485</v>
      </c>
      <c r="BL98" s="10">
        <v>102396.55315089642</v>
      </c>
      <c r="BM98" s="10">
        <v>296803.00136754004</v>
      </c>
      <c r="BN98" s="10">
        <v>14856.378188178998</v>
      </c>
      <c r="BO98" s="10">
        <v>50800.417459982993</v>
      </c>
      <c r="BP98" s="10">
        <v>10872.871700876205</v>
      </c>
      <c r="BQ98" s="10">
        <v>480055.39161442983</v>
      </c>
      <c r="BR98" s="10">
        <v>183039.99659588659</v>
      </c>
      <c r="BS98" s="10">
        <v>561091.71569354739</v>
      </c>
      <c r="BT98" s="10">
        <v>341068.18465119455</v>
      </c>
      <c r="BU98" s="10">
        <v>478589.02724494098</v>
      </c>
      <c r="BV98" s="10">
        <v>135290.29859047392</v>
      </c>
      <c r="BW98" s="10">
        <v>881660.20020112651</v>
      </c>
      <c r="BX98" s="10">
        <v>764401.09541868174</v>
      </c>
      <c r="BY98" s="10">
        <v>232356.77034445287</v>
      </c>
      <c r="BZ98" s="10">
        <v>28451.463385249474</v>
      </c>
      <c r="CA98" s="10">
        <v>989720.63133370643</v>
      </c>
      <c r="CB98" s="10">
        <v>1548857.3351276543</v>
      </c>
      <c r="CC98" s="10">
        <v>449826.10549094575</v>
      </c>
      <c r="CD98" s="10">
        <v>71503.439175787717</v>
      </c>
      <c r="CE98" s="10">
        <v>2581448.0617646012</v>
      </c>
      <c r="CF98" s="10">
        <v>878907.79174228944</v>
      </c>
      <c r="CG98" s="10">
        <v>613222.20762351074</v>
      </c>
      <c r="CH98" s="10">
        <v>1406123.257924469</v>
      </c>
      <c r="CI98" s="10">
        <v>278521.99512506777</v>
      </c>
      <c r="CJ98" s="10">
        <v>17926.752422860965</v>
      </c>
      <c r="CK98" s="10">
        <v>296535.68398957123</v>
      </c>
      <c r="CL98" s="10">
        <v>121448.50636254284</v>
      </c>
      <c r="CM98" s="10">
        <v>172532.18168255099</v>
      </c>
      <c r="CN98" s="10">
        <v>80302.179374569809</v>
      </c>
      <c r="CO98" s="10">
        <v>814467.557303651</v>
      </c>
      <c r="CP98" s="10">
        <v>97791.869253781188</v>
      </c>
      <c r="CQ98" s="10">
        <v>973312.99669385958</v>
      </c>
      <c r="CR98" s="10">
        <v>127659.01913003577</v>
      </c>
      <c r="CS98" s="10">
        <v>7597872.3279500082</v>
      </c>
      <c r="CT98" s="10">
        <v>84912.623199367838</v>
      </c>
      <c r="CU98" s="10">
        <v>271.6848028682482</v>
      </c>
      <c r="CV98" s="10">
        <v>123277.58401427367</v>
      </c>
      <c r="CW98" s="10">
        <v>11740642.007182801</v>
      </c>
      <c r="CX98" s="10">
        <v>50780.534946275562</v>
      </c>
      <c r="CY98" s="10">
        <v>73604.610348564689</v>
      </c>
      <c r="CZ98" s="10">
        <v>235813.67246185892</v>
      </c>
      <c r="DA98" s="10">
        <v>22360.317131895801</v>
      </c>
      <c r="DB98" s="10">
        <v>579031.81392195565</v>
      </c>
      <c r="DC98" s="10">
        <v>47472.098765557465</v>
      </c>
      <c r="DD98" s="10">
        <v>17520.98553562296</v>
      </c>
      <c r="DE98" s="10">
        <v>23647.395156705901</v>
      </c>
      <c r="DF98" s="10">
        <v>24392.861393218263</v>
      </c>
      <c r="DG98" s="10">
        <v>22736.772314867303</v>
      </c>
      <c r="DH98" s="10">
        <v>533.19349210785765</v>
      </c>
      <c r="DI98" s="10">
        <v>3525.8380405628077</v>
      </c>
      <c r="DJ98" s="10">
        <v>9748.5654105611138</v>
      </c>
      <c r="DK98" s="10">
        <v>42007.154487512089</v>
      </c>
      <c r="DL98" s="10">
        <v>6216.6050894393748</v>
      </c>
      <c r="DM98" s="10">
        <v>1552.4060372541767</v>
      </c>
      <c r="DN98" s="10">
        <v>2110.046116994019</v>
      </c>
      <c r="DO98" s="10">
        <v>578915.44047712034</v>
      </c>
      <c r="DP98" s="10">
        <v>217859.75498499715</v>
      </c>
      <c r="DQ98" s="10">
        <v>13922.241434898135</v>
      </c>
      <c r="DR98" s="10">
        <v>0</v>
      </c>
      <c r="DS98" s="10">
        <v>0</v>
      </c>
      <c r="DT98" s="10">
        <v>21887.850645223527</v>
      </c>
      <c r="DU98" s="10">
        <v>8563.2969176230181</v>
      </c>
      <c r="DV98" s="10">
        <v>32218.920733543888</v>
      </c>
      <c r="DW98" s="10">
        <v>1299765.1277203197</v>
      </c>
      <c r="DX98" s="10">
        <v>5251511.251925326</v>
      </c>
      <c r="DY98" s="10">
        <v>599705.94849407836</v>
      </c>
      <c r="DZ98" s="10">
        <v>74907.988013045513</v>
      </c>
      <c r="EA98" s="10">
        <v>194940.67769783913</v>
      </c>
      <c r="EB98" s="10">
        <v>70203.263811907076</v>
      </c>
      <c r="EC98" s="10">
        <v>87522.374991729972</v>
      </c>
      <c r="ED98" s="10">
        <v>487794.61465555505</v>
      </c>
      <c r="EE98" s="10">
        <v>1971067.6903914241</v>
      </c>
      <c r="EF98" s="10">
        <v>138674.14431940048</v>
      </c>
      <c r="EG98" s="10">
        <v>66.062352343234423</v>
      </c>
      <c r="EH98" s="10">
        <v>5436.6660960562094</v>
      </c>
      <c r="EI98" s="10">
        <v>3615.3657275653313</v>
      </c>
      <c r="EJ98" s="10">
        <v>185803.56698796665</v>
      </c>
      <c r="EK98" s="10">
        <v>216.77466939751707</v>
      </c>
      <c r="EL98" s="10">
        <v>968.60559067550503</v>
      </c>
      <c r="EM98" s="10">
        <v>70.549914615885143</v>
      </c>
      <c r="EN98" s="10">
        <v>593467.30026904831</v>
      </c>
      <c r="EO98" s="10">
        <f t="shared" si="26"/>
        <v>52220616.930042669</v>
      </c>
      <c r="EP98" s="10">
        <v>553477.98490495351</v>
      </c>
      <c r="EQ98" s="10">
        <v>1415253.1951009321</v>
      </c>
      <c r="ER98" s="10">
        <v>0</v>
      </c>
      <c r="ES98" s="10">
        <f t="shared" si="27"/>
        <v>1968731.1800058857</v>
      </c>
      <c r="ET98" s="10">
        <v>11491136.264902843</v>
      </c>
      <c r="EU98" s="10">
        <v>412286.37745993002</v>
      </c>
      <c r="EV98" s="10">
        <f t="shared" si="28"/>
        <v>11903422.642362773</v>
      </c>
      <c r="EW98" s="10">
        <v>17664776.151277088</v>
      </c>
      <c r="EX98" s="11">
        <f t="shared" si="29"/>
        <v>31536929.973645747</v>
      </c>
      <c r="EY98" s="10">
        <v>29039767.777977291</v>
      </c>
      <c r="EZ98" s="10">
        <f t="shared" si="30"/>
        <v>54723552.775503367</v>
      </c>
      <c r="FA98" s="12">
        <v>5773.6497922390699</v>
      </c>
      <c r="FD98" s="10">
        <v>139.79545682703224</v>
      </c>
      <c r="FE98" s="10">
        <v>3568.5530328548653</v>
      </c>
    </row>
    <row r="99" spans="1:161" s="13" customFormat="1" ht="14.15" customHeight="1" x14ac:dyDescent="0.25">
      <c r="A99" s="23"/>
      <c r="B99" s="8" t="s">
        <v>101</v>
      </c>
      <c r="C99" s="9" t="s">
        <v>252</v>
      </c>
      <c r="D99" s="10">
        <f t="shared" si="22"/>
        <v>10456.557591414361</v>
      </c>
      <c r="E99" s="10">
        <f t="shared" si="23"/>
        <v>159.16512096665394</v>
      </c>
      <c r="F99" s="10">
        <v>42223.077617713228</v>
      </c>
      <c r="G99" s="10">
        <v>4691.8653188424605</v>
      </c>
      <c r="H99" s="10">
        <v>33701.09423177952</v>
      </c>
      <c r="I99" s="10">
        <v>20708.844553968273</v>
      </c>
      <c r="J99" s="10">
        <v>401368.06588656566</v>
      </c>
      <c r="K99" s="10">
        <v>21686.042530538947</v>
      </c>
      <c r="L99" s="10">
        <v>7697.6725167219138</v>
      </c>
      <c r="M99" s="10">
        <v>11551.288034211379</v>
      </c>
      <c r="N99" s="10">
        <v>720.46587864471735</v>
      </c>
      <c r="O99" s="10">
        <v>61740.229619628823</v>
      </c>
      <c r="P99" s="10">
        <v>52.527238547148897</v>
      </c>
      <c r="Q99" s="10">
        <v>6376.7766836239125</v>
      </c>
      <c r="R99" s="10">
        <f t="shared" si="24"/>
        <v>6753.535625687331</v>
      </c>
      <c r="S99" s="10">
        <f t="shared" si="25"/>
        <v>523.15812525143156</v>
      </c>
      <c r="T99" s="10">
        <v>24.544880039640407</v>
      </c>
      <c r="U99" s="10">
        <v>1555.5620329263002</v>
      </c>
      <c r="V99" s="10">
        <v>283.96802836645077</v>
      </c>
      <c r="W99" s="10">
        <v>3046.2738908068031</v>
      </c>
      <c r="X99" s="10">
        <v>867.3000485929349</v>
      </c>
      <c r="Y99" s="10">
        <v>6292.9320195511809</v>
      </c>
      <c r="Z99" s="10">
        <v>1618.9714118125194</v>
      </c>
      <c r="AA99" s="10">
        <v>6105.3138434608036</v>
      </c>
      <c r="AB99" s="10">
        <v>3541.1783592662105</v>
      </c>
      <c r="AC99" s="10">
        <v>17925.020854703806</v>
      </c>
      <c r="AD99" s="10">
        <v>1620.9506328694006</v>
      </c>
      <c r="AE99" s="10">
        <v>16128.407344663847</v>
      </c>
      <c r="AF99" s="10">
        <v>94.488952394557927</v>
      </c>
      <c r="AG99" s="10">
        <v>148.1271393827268</v>
      </c>
      <c r="AH99" s="10">
        <v>12882.746126238648</v>
      </c>
      <c r="AI99" s="10">
        <v>7148.2442093905729</v>
      </c>
      <c r="AJ99" s="10">
        <v>729153.37946721492</v>
      </c>
      <c r="AK99" s="10">
        <v>302745.3637702174</v>
      </c>
      <c r="AL99" s="10">
        <v>76680.70370929013</v>
      </c>
      <c r="AM99" s="10">
        <v>9287.295365411559</v>
      </c>
      <c r="AN99" s="10">
        <v>7861.4286105277843</v>
      </c>
      <c r="AO99" s="10">
        <v>17206.782465875192</v>
      </c>
      <c r="AP99" s="10">
        <v>73007.410209099209</v>
      </c>
      <c r="AQ99" s="10">
        <v>311418.74394232</v>
      </c>
      <c r="AR99" s="10">
        <v>89041.059136153926</v>
      </c>
      <c r="AS99" s="10">
        <v>1725.7310355053239</v>
      </c>
      <c r="AT99" s="10">
        <v>17823.222432830375</v>
      </c>
      <c r="AU99" s="10">
        <v>5570.3507021911591</v>
      </c>
      <c r="AV99" s="10">
        <v>15.825098533442642</v>
      </c>
      <c r="AW99" s="10">
        <v>2068.8864944203046</v>
      </c>
      <c r="AX99" s="10">
        <v>5263.3510058525735</v>
      </c>
      <c r="AY99" s="10">
        <v>31215.930094574942</v>
      </c>
      <c r="AZ99" s="10">
        <v>2509.5987656010907</v>
      </c>
      <c r="BA99" s="10">
        <v>28676.297051356094</v>
      </c>
      <c r="BB99" s="10">
        <v>966.97187595319133</v>
      </c>
      <c r="BC99" s="10">
        <v>5732.1548662753994</v>
      </c>
      <c r="BD99" s="10">
        <v>24135.310324310653</v>
      </c>
      <c r="BE99" s="10">
        <v>43813.214496929519</v>
      </c>
      <c r="BF99" s="10">
        <v>22253.166563737817</v>
      </c>
      <c r="BG99" s="10">
        <v>17585.540990477541</v>
      </c>
      <c r="BH99" s="10">
        <v>2671.4877854858892</v>
      </c>
      <c r="BI99" s="10">
        <v>3985.4187502597169</v>
      </c>
      <c r="BJ99" s="10">
        <v>6619.6126494206792</v>
      </c>
      <c r="BK99" s="10">
        <v>2852.8226382386238</v>
      </c>
      <c r="BL99" s="10">
        <v>48870.723906313287</v>
      </c>
      <c r="BM99" s="10">
        <v>63528.942675652987</v>
      </c>
      <c r="BN99" s="10">
        <v>5608.6122277628283</v>
      </c>
      <c r="BO99" s="10">
        <v>41158.772827070323</v>
      </c>
      <c r="BP99" s="10">
        <v>2521.5441831791159</v>
      </c>
      <c r="BQ99" s="10">
        <v>152072.9568979484</v>
      </c>
      <c r="BR99" s="10">
        <v>24161.946082342871</v>
      </c>
      <c r="BS99" s="10">
        <v>31126.298712269854</v>
      </c>
      <c r="BT99" s="10">
        <v>9164.1752395585754</v>
      </c>
      <c r="BU99" s="10">
        <v>71967.062482591791</v>
      </c>
      <c r="BV99" s="10">
        <v>1964.2360477035334</v>
      </c>
      <c r="BW99" s="10">
        <v>36816.778667829552</v>
      </c>
      <c r="BX99" s="10">
        <v>175631.1379229055</v>
      </c>
      <c r="BY99" s="10">
        <v>565.05550854677517</v>
      </c>
      <c r="BZ99" s="10">
        <v>12520.637974188245</v>
      </c>
      <c r="CA99" s="10">
        <v>60786.500449178682</v>
      </c>
      <c r="CB99" s="10">
        <v>34111.016470345203</v>
      </c>
      <c r="CC99" s="10">
        <v>70135.69671437933</v>
      </c>
      <c r="CD99" s="10">
        <v>33277.340338021888</v>
      </c>
      <c r="CE99" s="10">
        <v>141975.08032686164</v>
      </c>
      <c r="CF99" s="10">
        <v>10098.484968510202</v>
      </c>
      <c r="CG99" s="10">
        <v>3515.3249327618323</v>
      </c>
      <c r="CH99" s="10">
        <v>9371.6850139616963</v>
      </c>
      <c r="CI99" s="10">
        <v>319.5261709106644</v>
      </c>
      <c r="CJ99" s="10">
        <v>32439.641146543556</v>
      </c>
      <c r="CK99" s="10">
        <v>127510.95726217853</v>
      </c>
      <c r="CL99" s="10">
        <v>748.35222636391029</v>
      </c>
      <c r="CM99" s="10">
        <v>77236.727690815984</v>
      </c>
      <c r="CN99" s="10">
        <v>147895.59382968984</v>
      </c>
      <c r="CO99" s="10">
        <v>138638.67050426171</v>
      </c>
      <c r="CP99" s="10">
        <v>57927.760827818602</v>
      </c>
      <c r="CQ99" s="10">
        <v>358453.90736792568</v>
      </c>
      <c r="CR99" s="10">
        <v>44237.508010146339</v>
      </c>
      <c r="CS99" s="10">
        <v>11747.623055206172</v>
      </c>
      <c r="CT99" s="10">
        <v>685714.00578945852</v>
      </c>
      <c r="CU99" s="10">
        <v>463.59749662109107</v>
      </c>
      <c r="CV99" s="10">
        <v>2813.537330211786</v>
      </c>
      <c r="CW99" s="10">
        <v>20741.538537879813</v>
      </c>
      <c r="CX99" s="10">
        <v>792.94550780962288</v>
      </c>
      <c r="CY99" s="10">
        <v>238.31584299372207</v>
      </c>
      <c r="CZ99" s="10">
        <v>831500.30741646886</v>
      </c>
      <c r="DA99" s="10">
        <v>17361.224216262723</v>
      </c>
      <c r="DB99" s="10">
        <v>11500.5530615718</v>
      </c>
      <c r="DC99" s="10">
        <v>12405.188777999012</v>
      </c>
      <c r="DD99" s="10">
        <v>16642.971042270095</v>
      </c>
      <c r="DE99" s="10">
        <v>24630.870256096081</v>
      </c>
      <c r="DF99" s="10">
        <v>3079.2230569001285</v>
      </c>
      <c r="DG99" s="10">
        <v>188.50272924450115</v>
      </c>
      <c r="DH99" s="10">
        <v>3.6687719877242033</v>
      </c>
      <c r="DI99" s="10">
        <v>2596.237623382749</v>
      </c>
      <c r="DJ99" s="10">
        <v>18735.592961628448</v>
      </c>
      <c r="DK99" s="10">
        <v>93685.473697987574</v>
      </c>
      <c r="DL99" s="10">
        <v>0</v>
      </c>
      <c r="DM99" s="10">
        <v>57902.949191231586</v>
      </c>
      <c r="DN99" s="10">
        <v>12880.938172351005</v>
      </c>
      <c r="DO99" s="10">
        <v>20558.221748787546</v>
      </c>
      <c r="DP99" s="10">
        <v>0</v>
      </c>
      <c r="DQ99" s="10">
        <v>299308.52468421339</v>
      </c>
      <c r="DR99" s="10">
        <v>1395.7828237423514</v>
      </c>
      <c r="DS99" s="10">
        <v>358.43262801674962</v>
      </c>
      <c r="DT99" s="10">
        <v>498257.09493329335</v>
      </c>
      <c r="DU99" s="10">
        <v>1780.2142525273885</v>
      </c>
      <c r="DV99" s="10">
        <v>5262576.9582841769</v>
      </c>
      <c r="DW99" s="10">
        <v>86552.167163575112</v>
      </c>
      <c r="DX99" s="10">
        <v>1196907.6467397865</v>
      </c>
      <c r="DY99" s="10">
        <v>495038.77473313076</v>
      </c>
      <c r="DZ99" s="10">
        <v>962.50306231559148</v>
      </c>
      <c r="EA99" s="10">
        <v>8570.1111114172909</v>
      </c>
      <c r="EB99" s="10">
        <v>355014.75007540162</v>
      </c>
      <c r="EC99" s="10">
        <v>749295.70972777787</v>
      </c>
      <c r="ED99" s="10">
        <v>495623.18361482659</v>
      </c>
      <c r="EE99" s="10">
        <v>80.875262041432521</v>
      </c>
      <c r="EF99" s="10">
        <v>25677.137998817747</v>
      </c>
      <c r="EG99" s="10">
        <v>20671.627943392556</v>
      </c>
      <c r="EH99" s="10">
        <v>171042.1757009307</v>
      </c>
      <c r="EI99" s="10">
        <v>1374.4159401419031</v>
      </c>
      <c r="EJ99" s="10">
        <v>30775.894737016304</v>
      </c>
      <c r="EK99" s="10">
        <v>16314.562542218297</v>
      </c>
      <c r="EL99" s="10">
        <v>1781.6464582432416</v>
      </c>
      <c r="EM99" s="10">
        <v>425.37201976231398</v>
      </c>
      <c r="EN99" s="10">
        <v>2262.5983887071561</v>
      </c>
      <c r="EO99" s="10">
        <f t="shared" si="26"/>
        <v>16146171.759362997</v>
      </c>
      <c r="EP99" s="10">
        <v>735265.15296580282</v>
      </c>
      <c r="EQ99" s="10">
        <v>1690740.0972797838</v>
      </c>
      <c r="ER99" s="10">
        <v>0</v>
      </c>
      <c r="ES99" s="10">
        <f t="shared" si="27"/>
        <v>2426005.2502455865</v>
      </c>
      <c r="ET99" s="10">
        <v>0</v>
      </c>
      <c r="EU99" s="10">
        <v>1505483.1739402788</v>
      </c>
      <c r="EV99" s="10">
        <f t="shared" si="28"/>
        <v>1505483.1739402788</v>
      </c>
      <c r="EW99" s="10">
        <v>4932955.9868044658</v>
      </c>
      <c r="EX99" s="11">
        <f t="shared" si="29"/>
        <v>8864444.4109903313</v>
      </c>
      <c r="EY99" s="10">
        <v>344852.52960625</v>
      </c>
      <c r="EZ99" s="10">
        <f t="shared" si="30"/>
        <v>25130652.328436181</v>
      </c>
      <c r="FA99" s="12">
        <v>464888.6876890976</v>
      </c>
      <c r="FD99" s="10">
        <v>10615.722712381015</v>
      </c>
      <c r="FE99" s="10">
        <v>7276.6937509387626</v>
      </c>
    </row>
    <row r="100" spans="1:161" s="13" customFormat="1" ht="14.15" customHeight="1" x14ac:dyDescent="0.25">
      <c r="A100" s="23"/>
      <c r="B100" s="8" t="s">
        <v>102</v>
      </c>
      <c r="C100" s="9" t="s">
        <v>253</v>
      </c>
      <c r="D100" s="10">
        <f t="shared" si="22"/>
        <v>520.89043714277034</v>
      </c>
      <c r="E100" s="10">
        <f t="shared" si="23"/>
        <v>7.9287651517623559</v>
      </c>
      <c r="F100" s="10">
        <v>1.4926126873081347</v>
      </c>
      <c r="G100" s="10">
        <v>125.9395087745753</v>
      </c>
      <c r="H100" s="10">
        <v>295.23000913961693</v>
      </c>
      <c r="I100" s="10">
        <v>1387.2663656400644</v>
      </c>
      <c r="J100" s="10">
        <v>48851.217531771057</v>
      </c>
      <c r="K100" s="10">
        <v>4105.6970821911991</v>
      </c>
      <c r="L100" s="10">
        <v>5539.9714209896129</v>
      </c>
      <c r="M100" s="10">
        <v>56.208895769865144</v>
      </c>
      <c r="N100" s="10">
        <v>20695.032244770533</v>
      </c>
      <c r="O100" s="10">
        <v>32.010521512934474</v>
      </c>
      <c r="P100" s="10">
        <v>209.17223121010036</v>
      </c>
      <c r="Q100" s="10">
        <v>115483.5457155356</v>
      </c>
      <c r="R100" s="10">
        <f t="shared" si="24"/>
        <v>3888.4622294256624</v>
      </c>
      <c r="S100" s="10">
        <f t="shared" si="25"/>
        <v>301.21712874658829</v>
      </c>
      <c r="T100" s="10">
        <v>1848.7469705258588</v>
      </c>
      <c r="U100" s="10">
        <v>111.01055055552047</v>
      </c>
      <c r="V100" s="10">
        <v>64.328491509086206</v>
      </c>
      <c r="W100" s="10">
        <v>148.52380132676228</v>
      </c>
      <c r="X100" s="10">
        <v>25.010000824048525</v>
      </c>
      <c r="Y100" s="10">
        <v>29.101325493560843</v>
      </c>
      <c r="Z100" s="10">
        <v>39.745357038516865</v>
      </c>
      <c r="AA100" s="10">
        <v>158.25760869241824</v>
      </c>
      <c r="AB100" s="10">
        <v>305.72134937429877</v>
      </c>
      <c r="AC100" s="10">
        <v>137.26031257415116</v>
      </c>
      <c r="AD100" s="10">
        <v>6.8292452213655902E-3</v>
      </c>
      <c r="AE100" s="10">
        <v>4654.6681619902156</v>
      </c>
      <c r="AF100" s="10">
        <v>1101.3264386591616</v>
      </c>
      <c r="AG100" s="10">
        <v>469.79791343303248</v>
      </c>
      <c r="AH100" s="10">
        <v>960.18564227500099</v>
      </c>
      <c r="AI100" s="10">
        <v>907.74203667969596</v>
      </c>
      <c r="AJ100" s="10">
        <v>4074.2402221141879</v>
      </c>
      <c r="AK100" s="10">
        <v>17191.484565679322</v>
      </c>
      <c r="AL100" s="10">
        <v>135.92325742537457</v>
      </c>
      <c r="AM100" s="10">
        <v>10767.986500919016</v>
      </c>
      <c r="AN100" s="10">
        <v>2270.2270731730778</v>
      </c>
      <c r="AO100" s="10">
        <v>6889556.1158048119</v>
      </c>
      <c r="AP100" s="10">
        <v>700.90692099644559</v>
      </c>
      <c r="AQ100" s="10">
        <v>35462.80372651745</v>
      </c>
      <c r="AR100" s="10">
        <v>2132.726962177559</v>
      </c>
      <c r="AS100" s="10">
        <v>9811.0239826883608</v>
      </c>
      <c r="AT100" s="10">
        <v>118341.71367040627</v>
      </c>
      <c r="AU100" s="10">
        <v>7044.4962739269013</v>
      </c>
      <c r="AV100" s="10">
        <v>69.505623469382243</v>
      </c>
      <c r="AW100" s="10">
        <v>122966.82085306496</v>
      </c>
      <c r="AX100" s="10">
        <v>244471.51777518415</v>
      </c>
      <c r="AY100" s="10">
        <v>156415.5430214965</v>
      </c>
      <c r="AZ100" s="10">
        <v>118.71482569725362</v>
      </c>
      <c r="BA100" s="10">
        <v>136.5364033998984</v>
      </c>
      <c r="BB100" s="10">
        <v>228061.31668461376</v>
      </c>
      <c r="BC100" s="10">
        <v>103625.05577499935</v>
      </c>
      <c r="BD100" s="10">
        <v>672193.63007257727</v>
      </c>
      <c r="BE100" s="10">
        <v>267077.77180974343</v>
      </c>
      <c r="BF100" s="10">
        <v>185225.26006993727</v>
      </c>
      <c r="BG100" s="10">
        <v>694617.3104693403</v>
      </c>
      <c r="BH100" s="10">
        <v>681051.58968942112</v>
      </c>
      <c r="BI100" s="10">
        <v>18492.742570350732</v>
      </c>
      <c r="BJ100" s="10">
        <v>114781.14930439903</v>
      </c>
      <c r="BK100" s="10">
        <v>189255.45657304543</v>
      </c>
      <c r="BL100" s="10">
        <v>15647175.209974075</v>
      </c>
      <c r="BM100" s="10">
        <v>8691054.8176050708</v>
      </c>
      <c r="BN100" s="10">
        <v>665543.53907812398</v>
      </c>
      <c r="BO100" s="10">
        <v>20451900.754245382</v>
      </c>
      <c r="BP100" s="10">
        <v>1134219.0062591182</v>
      </c>
      <c r="BQ100" s="10">
        <v>4025081.1969238883</v>
      </c>
      <c r="BR100" s="10">
        <v>33766.205965193985</v>
      </c>
      <c r="BS100" s="10">
        <v>86506.819622151728</v>
      </c>
      <c r="BT100" s="10">
        <v>16572.781771188907</v>
      </c>
      <c r="BU100" s="10">
        <v>287536.94020197506</v>
      </c>
      <c r="BV100" s="10">
        <v>1458.556711745739</v>
      </c>
      <c r="BW100" s="10">
        <v>265580.38560902129</v>
      </c>
      <c r="BX100" s="10">
        <v>46453.55961426015</v>
      </c>
      <c r="BY100" s="10">
        <v>20137.951307758649</v>
      </c>
      <c r="BZ100" s="10">
        <v>1550.9085000251207</v>
      </c>
      <c r="CA100" s="10">
        <v>22559.695747604976</v>
      </c>
      <c r="CB100" s="10">
        <v>20032.639088769462</v>
      </c>
      <c r="CC100" s="10">
        <v>199858.23873241301</v>
      </c>
      <c r="CD100" s="10">
        <v>68032.154956159909</v>
      </c>
      <c r="CE100" s="10">
        <v>16259.959383597328</v>
      </c>
      <c r="CF100" s="10">
        <v>4354.0085271114685</v>
      </c>
      <c r="CG100" s="10">
        <v>1985.5200415953923</v>
      </c>
      <c r="CH100" s="10">
        <v>115.33005474158699</v>
      </c>
      <c r="CI100" s="10">
        <v>7745.1971161593283</v>
      </c>
      <c r="CJ100" s="10">
        <v>438.84284166692646</v>
      </c>
      <c r="CK100" s="10">
        <v>3647.2197068445671</v>
      </c>
      <c r="CL100" s="10">
        <v>11.452048287857094</v>
      </c>
      <c r="CM100" s="10">
        <v>96.43027049052931</v>
      </c>
      <c r="CN100" s="10">
        <v>115.41470471291402</v>
      </c>
      <c r="CO100" s="10">
        <v>79.057175836962671</v>
      </c>
      <c r="CP100" s="10">
        <v>50.714082776453395</v>
      </c>
      <c r="CQ100" s="10">
        <v>67425.515980931377</v>
      </c>
      <c r="CR100" s="10">
        <v>73.189564353632804</v>
      </c>
      <c r="CS100" s="10">
        <v>34766.633336635874</v>
      </c>
      <c r="CT100" s="10">
        <v>2862.3416616028512</v>
      </c>
      <c r="CU100" s="10">
        <v>1922627.6842271434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f t="shared" si="26"/>
        <v>64736188.158610672</v>
      </c>
      <c r="EP100" s="10">
        <v>0</v>
      </c>
      <c r="EQ100" s="10">
        <v>0</v>
      </c>
      <c r="ER100" s="10">
        <v>0</v>
      </c>
      <c r="ES100" s="10">
        <f t="shared" si="27"/>
        <v>0</v>
      </c>
      <c r="ET100" s="10">
        <v>0</v>
      </c>
      <c r="EU100" s="10">
        <v>93286.733791039165</v>
      </c>
      <c r="EV100" s="10">
        <f t="shared" si="28"/>
        <v>93286.733791039165</v>
      </c>
      <c r="EW100" s="10">
        <v>478931.59098219278</v>
      </c>
      <c r="EX100" s="11">
        <f t="shared" si="29"/>
        <v>572218.32477323199</v>
      </c>
      <c r="EY100" s="10">
        <v>23000940.994996876</v>
      </c>
      <c r="EZ100" s="10">
        <f t="shared" si="30"/>
        <v>42225883.456364095</v>
      </c>
      <c r="FA100" s="12">
        <v>-81582.032022930682</v>
      </c>
      <c r="FD100" s="10">
        <v>528.81920229453272</v>
      </c>
      <c r="FE100" s="10">
        <v>4189.6793581722504</v>
      </c>
    </row>
    <row r="101" spans="1:161" s="13" customFormat="1" ht="14.15" customHeight="1" x14ac:dyDescent="0.25">
      <c r="A101" s="23"/>
      <c r="B101" s="8" t="s">
        <v>103</v>
      </c>
      <c r="C101" s="9" t="s">
        <v>254</v>
      </c>
      <c r="D101" s="10">
        <f t="shared" si="22"/>
        <v>510.35900744884634</v>
      </c>
      <c r="E101" s="10">
        <f t="shared" si="23"/>
        <v>7.7684603605793043</v>
      </c>
      <c r="F101" s="10">
        <v>338.2552836153618</v>
      </c>
      <c r="G101" s="10">
        <v>48.15905277109718</v>
      </c>
      <c r="H101" s="10">
        <v>101498.44949382513</v>
      </c>
      <c r="I101" s="10">
        <v>100420.57346578583</v>
      </c>
      <c r="J101" s="10">
        <v>138499.810573233</v>
      </c>
      <c r="K101" s="10">
        <v>174790.477623274</v>
      </c>
      <c r="L101" s="10">
        <v>63001.489801783951</v>
      </c>
      <c r="M101" s="10">
        <v>93200.359287126834</v>
      </c>
      <c r="N101" s="10">
        <v>97926.201196807102</v>
      </c>
      <c r="O101" s="10">
        <v>48506.286330483686</v>
      </c>
      <c r="P101" s="10">
        <v>27469.067517489875</v>
      </c>
      <c r="Q101" s="10">
        <v>47074.004225038036</v>
      </c>
      <c r="R101" s="10">
        <f t="shared" si="24"/>
        <v>14455.419906348137</v>
      </c>
      <c r="S101" s="10">
        <f t="shared" si="25"/>
        <v>1119.7794454749258</v>
      </c>
      <c r="T101" s="10">
        <v>5463.9955591105499</v>
      </c>
      <c r="U101" s="10">
        <v>30279.395753130091</v>
      </c>
      <c r="V101" s="10">
        <v>263.70674289756914</v>
      </c>
      <c r="W101" s="10">
        <v>13761.570944268811</v>
      </c>
      <c r="X101" s="10">
        <v>17390.996739095524</v>
      </c>
      <c r="Y101" s="10">
        <v>5852.0473197562842</v>
      </c>
      <c r="Z101" s="10">
        <v>11438.169158168057</v>
      </c>
      <c r="AA101" s="10">
        <v>37000.130098480957</v>
      </c>
      <c r="AB101" s="10">
        <v>11965.503331517208</v>
      </c>
      <c r="AC101" s="10">
        <v>30199.430043211934</v>
      </c>
      <c r="AD101" s="10">
        <v>7597.5801829562797</v>
      </c>
      <c r="AE101" s="10">
        <v>163102.23593458577</v>
      </c>
      <c r="AF101" s="10">
        <v>9837.145434670525</v>
      </c>
      <c r="AG101" s="10">
        <v>4506.1409265587954</v>
      </c>
      <c r="AH101" s="10">
        <v>7451.4277365920398</v>
      </c>
      <c r="AI101" s="10">
        <v>15083.576685611477</v>
      </c>
      <c r="AJ101" s="10">
        <v>47177.257289875153</v>
      </c>
      <c r="AK101" s="10">
        <v>23236.610674838161</v>
      </c>
      <c r="AL101" s="10">
        <v>49967.014397851322</v>
      </c>
      <c r="AM101" s="10">
        <v>83788.362061441454</v>
      </c>
      <c r="AN101" s="10">
        <v>42188.628759852625</v>
      </c>
      <c r="AO101" s="10">
        <v>77265.835547780123</v>
      </c>
      <c r="AP101" s="10">
        <v>24149.071264873641</v>
      </c>
      <c r="AQ101" s="10">
        <v>51197.178477544701</v>
      </c>
      <c r="AR101" s="10">
        <v>177488.79449330905</v>
      </c>
      <c r="AS101" s="10">
        <v>17035.754627061928</v>
      </c>
      <c r="AT101" s="10">
        <v>166708.95964307847</v>
      </c>
      <c r="AU101" s="10">
        <v>45063.82048068443</v>
      </c>
      <c r="AV101" s="10">
        <v>14810.182945239767</v>
      </c>
      <c r="AW101" s="10">
        <v>33738.393654195206</v>
      </c>
      <c r="AX101" s="10">
        <v>81862.345944880683</v>
      </c>
      <c r="AY101" s="10">
        <v>114814.6408272953</v>
      </c>
      <c r="AZ101" s="10">
        <v>22119.444116385253</v>
      </c>
      <c r="BA101" s="10">
        <v>87285.238237310914</v>
      </c>
      <c r="BB101" s="10">
        <v>40511.48161553005</v>
      </c>
      <c r="BC101" s="10">
        <v>34068.790884331167</v>
      </c>
      <c r="BD101" s="10">
        <v>134068.02976247287</v>
      </c>
      <c r="BE101" s="10">
        <v>539711.70911445795</v>
      </c>
      <c r="BF101" s="10">
        <v>40601.500359291844</v>
      </c>
      <c r="BG101" s="10">
        <v>98109.51766061013</v>
      </c>
      <c r="BH101" s="10">
        <v>74522.892061388528</v>
      </c>
      <c r="BI101" s="10">
        <v>29417.991057314219</v>
      </c>
      <c r="BJ101" s="10">
        <v>28624.044561841096</v>
      </c>
      <c r="BK101" s="10">
        <v>64988.092174121586</v>
      </c>
      <c r="BL101" s="10">
        <v>163937.10225397785</v>
      </c>
      <c r="BM101" s="10">
        <v>485817.464303202</v>
      </c>
      <c r="BN101" s="10">
        <v>25840.389937422595</v>
      </c>
      <c r="BO101" s="10">
        <v>146899.66658985362</v>
      </c>
      <c r="BP101" s="10">
        <v>55779.005149369215</v>
      </c>
      <c r="BQ101" s="10">
        <v>292722.05350506178</v>
      </c>
      <c r="BR101" s="10">
        <v>62349.008272056875</v>
      </c>
      <c r="BS101" s="10">
        <v>26596.153367166869</v>
      </c>
      <c r="BT101" s="10">
        <v>44000.212877420148</v>
      </c>
      <c r="BU101" s="10">
        <v>34237.545885182815</v>
      </c>
      <c r="BV101" s="10">
        <v>16655.183177132083</v>
      </c>
      <c r="BW101" s="10">
        <v>214226.61461061699</v>
      </c>
      <c r="BX101" s="10">
        <v>101363.93178706696</v>
      </c>
      <c r="BY101" s="10">
        <v>62783.161522213057</v>
      </c>
      <c r="BZ101" s="10">
        <v>25868.502008472555</v>
      </c>
      <c r="CA101" s="10">
        <v>120218.13691659067</v>
      </c>
      <c r="CB101" s="10">
        <v>89857.656587202859</v>
      </c>
      <c r="CC101" s="10">
        <v>110450.93631736444</v>
      </c>
      <c r="CD101" s="10">
        <v>30180.379472020213</v>
      </c>
      <c r="CE101" s="10">
        <v>132612.91632764161</v>
      </c>
      <c r="CF101" s="10">
        <v>42168.211018184353</v>
      </c>
      <c r="CG101" s="10">
        <v>37608.11441454912</v>
      </c>
      <c r="CH101" s="10">
        <v>71455.902267939164</v>
      </c>
      <c r="CI101" s="10">
        <v>41525.640879903462</v>
      </c>
      <c r="CJ101" s="10">
        <v>28700.026409173384</v>
      </c>
      <c r="CK101" s="10">
        <v>83934.566047052213</v>
      </c>
      <c r="CL101" s="10">
        <v>20096.069127257186</v>
      </c>
      <c r="CM101" s="10">
        <v>27548.057881525947</v>
      </c>
      <c r="CN101" s="10">
        <v>13130.088292812085</v>
      </c>
      <c r="CO101" s="10">
        <v>10438.705718084988</v>
      </c>
      <c r="CP101" s="10">
        <v>35995.202848867317</v>
      </c>
      <c r="CQ101" s="10">
        <v>151516.36695608136</v>
      </c>
      <c r="CR101" s="10">
        <v>12876.126663096749</v>
      </c>
      <c r="CS101" s="10">
        <v>27921.060883258335</v>
      </c>
      <c r="CT101" s="10">
        <v>22446.225545358964</v>
      </c>
      <c r="CU101" s="10">
        <v>15274.105527640217</v>
      </c>
      <c r="CV101" s="10">
        <v>41675.711682159861</v>
      </c>
      <c r="CW101" s="10">
        <v>1295030.3965044899</v>
      </c>
      <c r="CX101" s="10">
        <v>31330.986093907748</v>
      </c>
      <c r="CY101" s="10">
        <v>29327.56580704407</v>
      </c>
      <c r="CZ101" s="10">
        <v>120431.48680335601</v>
      </c>
      <c r="DA101" s="10">
        <v>113721.368797435</v>
      </c>
      <c r="DB101" s="10">
        <v>11455.5041330353</v>
      </c>
      <c r="DC101" s="10">
        <v>1588.6393581252853</v>
      </c>
      <c r="DD101" s="10">
        <v>29452.117925264945</v>
      </c>
      <c r="DE101" s="10">
        <v>82937.450474083496</v>
      </c>
      <c r="DF101" s="10">
        <v>78961.763795236766</v>
      </c>
      <c r="DG101" s="10">
        <v>1151.5825248871972</v>
      </c>
      <c r="DH101" s="10">
        <v>56323.375798785521</v>
      </c>
      <c r="DI101" s="10">
        <v>418219.00317340711</v>
      </c>
      <c r="DJ101" s="10">
        <v>809.71561033865407</v>
      </c>
      <c r="DK101" s="10">
        <v>254351.53423777741</v>
      </c>
      <c r="DL101" s="10">
        <v>281.44853805789501</v>
      </c>
      <c r="DM101" s="10">
        <v>5856.7948598807025</v>
      </c>
      <c r="DN101" s="10">
        <v>7074.3115203772331</v>
      </c>
      <c r="DO101" s="10">
        <v>114061.42297708739</v>
      </c>
      <c r="DP101" s="10">
        <v>1969.2067677528166</v>
      </c>
      <c r="DQ101" s="10">
        <v>23201.656219760356</v>
      </c>
      <c r="DR101" s="10">
        <v>36.495768614279932</v>
      </c>
      <c r="DS101" s="10">
        <v>14.411796707985186</v>
      </c>
      <c r="DT101" s="10">
        <v>75647.186174016213</v>
      </c>
      <c r="DU101" s="10">
        <v>61.0088389896043</v>
      </c>
      <c r="DV101" s="10">
        <v>21657.710629447804</v>
      </c>
      <c r="DW101" s="10">
        <v>1221.9694469854699</v>
      </c>
      <c r="DX101" s="10">
        <v>44927.091223496267</v>
      </c>
      <c r="DY101" s="10">
        <v>2353.414080969339</v>
      </c>
      <c r="DZ101" s="10">
        <v>5692.7907688416763</v>
      </c>
      <c r="EA101" s="10">
        <v>6183.2097884659033</v>
      </c>
      <c r="EB101" s="10">
        <v>36151.619160669557</v>
      </c>
      <c r="EC101" s="10">
        <v>3823.1635375901983</v>
      </c>
      <c r="ED101" s="10">
        <v>201531.68379025449</v>
      </c>
      <c r="EE101" s="10">
        <v>38529.824356702069</v>
      </c>
      <c r="EF101" s="10">
        <v>34703.425336398046</v>
      </c>
      <c r="EG101" s="10">
        <v>543.39631045028636</v>
      </c>
      <c r="EH101" s="10">
        <v>1085.6282220939729</v>
      </c>
      <c r="EI101" s="10">
        <v>6247.1365359673991</v>
      </c>
      <c r="EJ101" s="10">
        <v>2208.2232643286256</v>
      </c>
      <c r="EK101" s="10">
        <v>4965.8876071051218</v>
      </c>
      <c r="EL101" s="10">
        <v>510.40502728836873</v>
      </c>
      <c r="EM101" s="10">
        <v>78.91610966246931</v>
      </c>
      <c r="EN101" s="10">
        <v>21441.020078745398</v>
      </c>
      <c r="EO101" s="10">
        <f t="shared" si="26"/>
        <v>9638440.2487601973</v>
      </c>
      <c r="EP101" s="10">
        <v>0</v>
      </c>
      <c r="EQ101" s="10">
        <v>0</v>
      </c>
      <c r="ER101" s="10">
        <v>0</v>
      </c>
      <c r="ES101" s="10">
        <f t="shared" si="27"/>
        <v>0</v>
      </c>
      <c r="ET101" s="10">
        <v>0</v>
      </c>
      <c r="EU101" s="10">
        <v>0</v>
      </c>
      <c r="EV101" s="10">
        <f t="shared" si="28"/>
        <v>0</v>
      </c>
      <c r="EW101" s="10">
        <v>0</v>
      </c>
      <c r="EX101" s="11">
        <f t="shared" si="29"/>
        <v>0</v>
      </c>
      <c r="EY101" s="10">
        <v>0</v>
      </c>
      <c r="EZ101" s="10">
        <f t="shared" si="30"/>
        <v>9430062.6970661785</v>
      </c>
      <c r="FA101" s="12">
        <v>-208377.55169401877</v>
      </c>
      <c r="FD101" s="10">
        <v>518.12746780942564</v>
      </c>
      <c r="FE101" s="10">
        <v>15575.199351823063</v>
      </c>
    </row>
    <row r="102" spans="1:161" s="13" customFormat="1" ht="14.15" customHeight="1" x14ac:dyDescent="0.25">
      <c r="A102" s="23"/>
      <c r="B102" s="8" t="s">
        <v>104</v>
      </c>
      <c r="C102" s="9" t="s">
        <v>255</v>
      </c>
      <c r="D102" s="10">
        <f t="shared" si="22"/>
        <v>7285973.6617839942</v>
      </c>
      <c r="E102" s="10">
        <f t="shared" si="23"/>
        <v>110903.88678104588</v>
      </c>
      <c r="F102" s="10">
        <v>266323.6713647616</v>
      </c>
      <c r="G102" s="10">
        <v>525242.275071832</v>
      </c>
      <c r="H102" s="10">
        <v>524968.90907209902</v>
      </c>
      <c r="I102" s="10">
        <v>173154.00679808995</v>
      </c>
      <c r="J102" s="10">
        <v>8905198.4482638501</v>
      </c>
      <c r="K102" s="10">
        <v>5547195.6222323999</v>
      </c>
      <c r="L102" s="10">
        <v>8358668.7364934701</v>
      </c>
      <c r="M102" s="10">
        <v>3884726.4543592702</v>
      </c>
      <c r="N102" s="10">
        <v>3751006.9003423401</v>
      </c>
      <c r="O102" s="10">
        <v>476020.36056700302</v>
      </c>
      <c r="P102" s="10">
        <v>799961.56993966328</v>
      </c>
      <c r="Q102" s="10">
        <v>817288.33554420003</v>
      </c>
      <c r="R102" s="10">
        <f t="shared" si="24"/>
        <v>428393.92120900052</v>
      </c>
      <c r="S102" s="10">
        <f t="shared" si="25"/>
        <v>33185.248899312784</v>
      </c>
      <c r="T102" s="10">
        <v>269079.8956145962</v>
      </c>
      <c r="U102" s="10">
        <v>568963.4900512743</v>
      </c>
      <c r="V102" s="10">
        <v>212299.85579931401</v>
      </c>
      <c r="W102" s="10">
        <v>687422.61560596502</v>
      </c>
      <c r="X102" s="10">
        <v>207888.34023925601</v>
      </c>
      <c r="Y102" s="10">
        <v>217961.11720274913</v>
      </c>
      <c r="Z102" s="10">
        <v>404127.84802206897</v>
      </c>
      <c r="AA102" s="10">
        <v>1082116.81991926</v>
      </c>
      <c r="AB102" s="10">
        <v>535778.45149172388</v>
      </c>
      <c r="AC102" s="10">
        <v>617349.34885401803</v>
      </c>
      <c r="AD102" s="10">
        <v>333156.96353138209</v>
      </c>
      <c r="AE102" s="10">
        <v>5700896.8670036001</v>
      </c>
      <c r="AF102" s="10">
        <v>208219.45513086155</v>
      </c>
      <c r="AG102" s="10">
        <v>286936.43878327199</v>
      </c>
      <c r="AH102" s="10">
        <v>602071.87724039296</v>
      </c>
      <c r="AI102" s="10">
        <v>286525.41534076014</v>
      </c>
      <c r="AJ102" s="10">
        <v>1352769.7745832717</v>
      </c>
      <c r="AK102" s="10">
        <v>190571.213486883</v>
      </c>
      <c r="AL102" s="10">
        <v>688893.68536289083</v>
      </c>
      <c r="AM102" s="10">
        <v>2919560.5240478255</v>
      </c>
      <c r="AN102" s="10">
        <v>815602.27272823686</v>
      </c>
      <c r="AO102" s="10">
        <v>3987424.1104767537</v>
      </c>
      <c r="AP102" s="10">
        <v>452987.40462509153</v>
      </c>
      <c r="AQ102" s="10">
        <v>1148815.0812015226</v>
      </c>
      <c r="AR102" s="10">
        <v>5116997.8724485002</v>
      </c>
      <c r="AS102" s="10">
        <v>1348144.7893212</v>
      </c>
      <c r="AT102" s="10">
        <v>28265150.390548099</v>
      </c>
      <c r="AU102" s="10">
        <v>2700929.77908077</v>
      </c>
      <c r="AV102" s="10">
        <v>440540.3704111281</v>
      </c>
      <c r="AW102" s="10">
        <v>732732.34485714452</v>
      </c>
      <c r="AX102" s="10">
        <v>4214731.9599517696</v>
      </c>
      <c r="AY102" s="10">
        <v>3576362.7621000661</v>
      </c>
      <c r="AZ102" s="10">
        <v>346069.12581334217</v>
      </c>
      <c r="BA102" s="10">
        <v>2858608.8851460903</v>
      </c>
      <c r="BB102" s="10">
        <v>2224161.2454379997</v>
      </c>
      <c r="BC102" s="10">
        <v>1128585.2313565402</v>
      </c>
      <c r="BD102" s="10">
        <v>4250030.4732087236</v>
      </c>
      <c r="BE102" s="10">
        <v>10313183.941982601</v>
      </c>
      <c r="BF102" s="10">
        <v>3467828.3947733599</v>
      </c>
      <c r="BG102" s="10">
        <v>6006226.9489517603</v>
      </c>
      <c r="BH102" s="10">
        <v>2941809.3970057326</v>
      </c>
      <c r="BI102" s="10">
        <v>888279.955379233</v>
      </c>
      <c r="BJ102" s="10">
        <v>1019596.8246989846</v>
      </c>
      <c r="BK102" s="10">
        <v>1895528.3948776526</v>
      </c>
      <c r="BL102" s="10">
        <v>6651131.2446629293</v>
      </c>
      <c r="BM102" s="10">
        <v>14728158.413106799</v>
      </c>
      <c r="BN102" s="10">
        <v>2888864.0009123515</v>
      </c>
      <c r="BO102" s="10">
        <v>19076642.3642608</v>
      </c>
      <c r="BP102" s="10">
        <v>3398855.9138366384</v>
      </c>
      <c r="BQ102" s="10">
        <v>14603827.290570401</v>
      </c>
      <c r="BR102" s="10">
        <v>601539.8081842137</v>
      </c>
      <c r="BS102" s="10">
        <v>762001.32114458561</v>
      </c>
      <c r="BT102" s="10">
        <v>639711.30775148736</v>
      </c>
      <c r="BU102" s="10">
        <v>1044171.2230762395</v>
      </c>
      <c r="BV102" s="10">
        <v>107395.57922158322</v>
      </c>
      <c r="BW102" s="10">
        <v>3952931.6575155435</v>
      </c>
      <c r="BX102" s="10">
        <v>1176489.3051139512</v>
      </c>
      <c r="BY102" s="10">
        <v>959136.24916006997</v>
      </c>
      <c r="BZ102" s="10">
        <v>365566.60382815247</v>
      </c>
      <c r="CA102" s="10">
        <v>2531968.9849923993</v>
      </c>
      <c r="CB102" s="10">
        <v>1226531.9691526117</v>
      </c>
      <c r="CC102" s="10">
        <v>3017891.8923995811</v>
      </c>
      <c r="CD102" s="10">
        <v>434272.52690149198</v>
      </c>
      <c r="CE102" s="10">
        <v>699379.14776074863</v>
      </c>
      <c r="CF102" s="10">
        <v>404776.36487162998</v>
      </c>
      <c r="CG102" s="10">
        <v>515109.58776335808</v>
      </c>
      <c r="CH102" s="10">
        <v>1554321.18079266</v>
      </c>
      <c r="CI102" s="10">
        <v>1354231.0236936801</v>
      </c>
      <c r="CJ102" s="10">
        <v>706217.1094817206</v>
      </c>
      <c r="CK102" s="10">
        <v>1048509.03909189</v>
      </c>
      <c r="CL102" s="10">
        <v>770091.69134989707</v>
      </c>
      <c r="CM102" s="10">
        <v>657205.05458737689</v>
      </c>
      <c r="CN102" s="10">
        <v>852225.75139830506</v>
      </c>
      <c r="CO102" s="10">
        <v>171261.36144026238</v>
      </c>
      <c r="CP102" s="10">
        <v>197384.29654482382</v>
      </c>
      <c r="CQ102" s="10">
        <v>3490730.8178591677</v>
      </c>
      <c r="CR102" s="10">
        <v>265868.04716100136</v>
      </c>
      <c r="CS102" s="10">
        <v>552916.50227757823</v>
      </c>
      <c r="CT102" s="10">
        <v>290908.75548767817</v>
      </c>
      <c r="CU102" s="10">
        <v>438025.85967802152</v>
      </c>
      <c r="CV102" s="10">
        <v>420261.32742738206</v>
      </c>
      <c r="CW102" s="10">
        <v>158927697.13609701</v>
      </c>
      <c r="CX102" s="10">
        <v>680702.86987696402</v>
      </c>
      <c r="CY102" s="10">
        <v>2680919.9432034367</v>
      </c>
      <c r="CZ102" s="10">
        <v>8978290.15879241</v>
      </c>
      <c r="DA102" s="10">
        <v>2991976.9026450301</v>
      </c>
      <c r="DB102" s="10">
        <v>5577713.7779070698</v>
      </c>
      <c r="DC102" s="10">
        <v>416150.02839630097</v>
      </c>
      <c r="DD102" s="10">
        <v>7668030.2972416701</v>
      </c>
      <c r="DE102" s="10">
        <v>2400388.8146991702</v>
      </c>
      <c r="DF102" s="10">
        <v>2174231.2115747998</v>
      </c>
      <c r="DG102" s="10">
        <v>27794.231290201034</v>
      </c>
      <c r="DH102" s="10">
        <v>167779.344444588</v>
      </c>
      <c r="DI102" s="10">
        <v>586091.52323549008</v>
      </c>
      <c r="DJ102" s="10">
        <v>260238.50419649365</v>
      </c>
      <c r="DK102" s="10">
        <v>536530.45919307903</v>
      </c>
      <c r="DL102" s="10">
        <v>132463.30311046756</v>
      </c>
      <c r="DM102" s="10">
        <v>1596579.72272914</v>
      </c>
      <c r="DN102" s="10">
        <v>267891.01189039898</v>
      </c>
      <c r="DO102" s="10">
        <v>3004934.0614123615</v>
      </c>
      <c r="DP102" s="10">
        <v>64214.239645482863</v>
      </c>
      <c r="DQ102" s="10">
        <v>3036101.9738342701</v>
      </c>
      <c r="DR102" s="10">
        <v>219300.09792775731</v>
      </c>
      <c r="DS102" s="10">
        <v>27255.239327042076</v>
      </c>
      <c r="DT102" s="10">
        <v>2025573.98166136</v>
      </c>
      <c r="DU102" s="10">
        <v>10475.465346310955</v>
      </c>
      <c r="DV102" s="10">
        <v>768847.41114219627</v>
      </c>
      <c r="DW102" s="10">
        <v>721181.31309171999</v>
      </c>
      <c r="DX102" s="10">
        <v>279261.98854640854</v>
      </c>
      <c r="DY102" s="10">
        <v>376892.49459545076</v>
      </c>
      <c r="DZ102" s="10">
        <v>399373.56807605695</v>
      </c>
      <c r="EA102" s="10">
        <v>131559.8450945777</v>
      </c>
      <c r="EB102" s="10">
        <v>1224161.3287163274</v>
      </c>
      <c r="EC102" s="10">
        <v>1550369.0692326201</v>
      </c>
      <c r="ED102" s="10">
        <v>642677.12685919297</v>
      </c>
      <c r="EE102" s="10">
        <v>1237915.4905101601</v>
      </c>
      <c r="EF102" s="10">
        <v>1288058.3584299381</v>
      </c>
      <c r="EG102" s="10">
        <v>80090.568248589116</v>
      </c>
      <c r="EH102" s="10">
        <v>185043.2160519246</v>
      </c>
      <c r="EI102" s="10">
        <v>60361.988723474111</v>
      </c>
      <c r="EJ102" s="10">
        <v>32553.733444109745</v>
      </c>
      <c r="EK102" s="10">
        <v>57466.400284774631</v>
      </c>
      <c r="EL102" s="10">
        <v>144150.940950802</v>
      </c>
      <c r="EM102" s="10">
        <v>25399.159751628282</v>
      </c>
      <c r="EN102" s="10">
        <v>2938772.99316712</v>
      </c>
      <c r="EO102" s="10">
        <f t="shared" si="26"/>
        <v>458561101.83147037</v>
      </c>
      <c r="EP102" s="10">
        <v>6454218.4234540304</v>
      </c>
      <c r="EQ102" s="10">
        <v>22067950.740030501</v>
      </c>
      <c r="ER102" s="10">
        <v>0</v>
      </c>
      <c r="ES102" s="10">
        <f t="shared" si="27"/>
        <v>28522169.163484532</v>
      </c>
      <c r="ET102" s="10">
        <v>0</v>
      </c>
      <c r="EU102" s="10">
        <v>0</v>
      </c>
      <c r="EV102" s="10">
        <f t="shared" si="28"/>
        <v>0</v>
      </c>
      <c r="EW102" s="10">
        <v>778107.42642499995</v>
      </c>
      <c r="EX102" s="11">
        <f t="shared" si="29"/>
        <v>29300276.589909531</v>
      </c>
      <c r="EY102" s="10">
        <v>221872.46899374999</v>
      </c>
      <c r="EZ102" s="10">
        <f t="shared" si="30"/>
        <v>486933590.64727044</v>
      </c>
      <c r="FA102" s="12">
        <v>-705915.30511575937</v>
      </c>
      <c r="FD102" s="10">
        <v>7396877.5485650403</v>
      </c>
      <c r="FE102" s="10">
        <v>461579.17010831326</v>
      </c>
    </row>
    <row r="103" spans="1:161" s="13" customFormat="1" ht="14.15" customHeight="1" x14ac:dyDescent="0.25">
      <c r="A103" s="23"/>
      <c r="B103" s="8" t="s">
        <v>105</v>
      </c>
      <c r="C103" s="9" t="s">
        <v>256</v>
      </c>
      <c r="D103" s="10">
        <f t="shared" si="22"/>
        <v>1272.8919218715052</v>
      </c>
      <c r="E103" s="10">
        <f t="shared" si="23"/>
        <v>19.375401029541976</v>
      </c>
      <c r="F103" s="10">
        <v>561.78550684169625</v>
      </c>
      <c r="G103" s="10">
        <v>232.11624441661547</v>
      </c>
      <c r="H103" s="10">
        <v>3355.9904123867104</v>
      </c>
      <c r="I103" s="10">
        <v>2334.223916111675</v>
      </c>
      <c r="J103" s="10">
        <v>3752.6864091474868</v>
      </c>
      <c r="K103" s="10">
        <v>14003.641129053283</v>
      </c>
      <c r="L103" s="10">
        <v>824.90126185188456</v>
      </c>
      <c r="M103" s="10">
        <v>181.4197487076257</v>
      </c>
      <c r="N103" s="10">
        <v>1884.6228182281634</v>
      </c>
      <c r="O103" s="10">
        <v>0</v>
      </c>
      <c r="P103" s="10">
        <v>3026.2405268353796</v>
      </c>
      <c r="Q103" s="10">
        <v>733.03068350993192</v>
      </c>
      <c r="R103" s="10">
        <f t="shared" si="24"/>
        <v>600.3613410539341</v>
      </c>
      <c r="S103" s="10">
        <f t="shared" si="25"/>
        <v>46.506590187305939</v>
      </c>
      <c r="T103" s="10">
        <v>995.85614860149087</v>
      </c>
      <c r="U103" s="10">
        <v>422.34614193593632</v>
      </c>
      <c r="V103" s="10">
        <v>153.61838458804002</v>
      </c>
      <c r="W103" s="10">
        <v>17484.719329867941</v>
      </c>
      <c r="X103" s="10">
        <v>515.55938997630449</v>
      </c>
      <c r="Y103" s="10">
        <v>0.89279334340935557</v>
      </c>
      <c r="Z103" s="10">
        <v>0</v>
      </c>
      <c r="AA103" s="10">
        <v>6880.4820193972719</v>
      </c>
      <c r="AB103" s="10">
        <v>125.39355372516941</v>
      </c>
      <c r="AC103" s="10">
        <v>0</v>
      </c>
      <c r="AD103" s="10">
        <v>154.90716439114178</v>
      </c>
      <c r="AE103" s="10">
        <v>83.396181362930861</v>
      </c>
      <c r="AF103" s="10">
        <v>215.71186877426769</v>
      </c>
      <c r="AG103" s="10">
        <v>776.87048220208794</v>
      </c>
      <c r="AH103" s="10">
        <v>3186.3643111871634</v>
      </c>
      <c r="AI103" s="10">
        <v>107.27938541229999</v>
      </c>
      <c r="AJ103" s="10">
        <v>83.005737368729598</v>
      </c>
      <c r="AK103" s="10">
        <v>3188.4904250058357</v>
      </c>
      <c r="AL103" s="10">
        <v>3439.6412329270365</v>
      </c>
      <c r="AM103" s="10">
        <v>1063.8627307100508</v>
      </c>
      <c r="AN103" s="10">
        <v>72.616927386477442</v>
      </c>
      <c r="AO103" s="10">
        <v>13956.571761726093</v>
      </c>
      <c r="AP103" s="10">
        <v>593.46530835996828</v>
      </c>
      <c r="AQ103" s="10">
        <v>5135.168218226112</v>
      </c>
      <c r="AR103" s="10">
        <v>330950.30007578834</v>
      </c>
      <c r="AS103" s="10">
        <v>30064.871553379609</v>
      </c>
      <c r="AT103" s="10">
        <v>1011307.335317556</v>
      </c>
      <c r="AU103" s="10">
        <v>97722.921322293987</v>
      </c>
      <c r="AV103" s="10">
        <v>21.302343227957532</v>
      </c>
      <c r="AW103" s="10">
        <v>1170.692197267841</v>
      </c>
      <c r="AX103" s="10">
        <v>2.1074386664882891</v>
      </c>
      <c r="AY103" s="10">
        <v>61005.020103168878</v>
      </c>
      <c r="AZ103" s="10">
        <v>66596.170688980579</v>
      </c>
      <c r="BA103" s="10">
        <v>6092.1289917979875</v>
      </c>
      <c r="BB103" s="10">
        <v>28074.09156897221</v>
      </c>
      <c r="BC103" s="10">
        <v>367.03100408460551</v>
      </c>
      <c r="BD103" s="10">
        <v>901.43033383610839</v>
      </c>
      <c r="BE103" s="10">
        <v>1301.8462682576212</v>
      </c>
      <c r="BF103" s="10">
        <v>982.99498286118569</v>
      </c>
      <c r="BG103" s="10">
        <v>17.126042374144866</v>
      </c>
      <c r="BH103" s="10">
        <v>300.98441883029307</v>
      </c>
      <c r="BI103" s="10">
        <v>75006.864485169179</v>
      </c>
      <c r="BJ103" s="10">
        <v>632.68633845068121</v>
      </c>
      <c r="BK103" s="10">
        <v>358.43332652984554</v>
      </c>
      <c r="BL103" s="10">
        <v>5066.5494563879447</v>
      </c>
      <c r="BM103" s="10">
        <v>270922.81572879152</v>
      </c>
      <c r="BN103" s="10">
        <v>27068.36893713658</v>
      </c>
      <c r="BO103" s="10">
        <v>8283.1355447034675</v>
      </c>
      <c r="BP103" s="10">
        <v>876.26410404030253</v>
      </c>
      <c r="BQ103" s="10">
        <v>214119.84438180679</v>
      </c>
      <c r="BR103" s="10">
        <v>12830.763961769608</v>
      </c>
      <c r="BS103" s="10">
        <v>13449.758373827264</v>
      </c>
      <c r="BT103" s="10">
        <v>1125.7252718286179</v>
      </c>
      <c r="BU103" s="10">
        <v>4706.4265562247529</v>
      </c>
      <c r="BV103" s="10">
        <v>93.023695603471424</v>
      </c>
      <c r="BW103" s="10">
        <v>441573.93600034877</v>
      </c>
      <c r="BX103" s="10">
        <v>16633.876461420296</v>
      </c>
      <c r="BY103" s="10">
        <v>1020.7361481895042</v>
      </c>
      <c r="BZ103" s="10">
        <v>6512.3700403651901</v>
      </c>
      <c r="CA103" s="10">
        <v>2862.1528534788445</v>
      </c>
      <c r="CB103" s="10">
        <v>935.02020837842826</v>
      </c>
      <c r="CC103" s="10">
        <v>1034.3881822926755</v>
      </c>
      <c r="CD103" s="10">
        <v>1282.230432200507</v>
      </c>
      <c r="CE103" s="10">
        <v>455.96976328600067</v>
      </c>
      <c r="CF103" s="10">
        <v>912.09920117369154</v>
      </c>
      <c r="CG103" s="10">
        <v>335.72870947492248</v>
      </c>
      <c r="CH103" s="10">
        <v>8846.9450001158202</v>
      </c>
      <c r="CI103" s="10">
        <v>1216.4426383765287</v>
      </c>
      <c r="CJ103" s="10">
        <v>193.99583900840682</v>
      </c>
      <c r="CK103" s="10">
        <v>7335.191357064492</v>
      </c>
      <c r="CL103" s="10">
        <v>9182.9605361993545</v>
      </c>
      <c r="CM103" s="10">
        <v>41673.616573888103</v>
      </c>
      <c r="CN103" s="10">
        <v>4029.7000625183314</v>
      </c>
      <c r="CO103" s="10">
        <v>98.02506453111296</v>
      </c>
      <c r="CP103" s="10">
        <v>5658.6525754561917</v>
      </c>
      <c r="CQ103" s="10">
        <v>740.39604382094797</v>
      </c>
      <c r="CR103" s="10">
        <v>241.9166848911772</v>
      </c>
      <c r="CS103" s="10">
        <v>1345.1264799110252</v>
      </c>
      <c r="CT103" s="10">
        <v>60901.284424389756</v>
      </c>
      <c r="CU103" s="10">
        <v>4483.0626925799152</v>
      </c>
      <c r="CV103" s="10">
        <v>437.02121017227165</v>
      </c>
      <c r="CW103" s="10">
        <v>626334.96448221861</v>
      </c>
      <c r="CX103" s="10">
        <v>3243775.8333195606</v>
      </c>
      <c r="CY103" s="10">
        <v>2862.3308671833593</v>
      </c>
      <c r="CZ103" s="10">
        <v>10532.718399532518</v>
      </c>
      <c r="DA103" s="10">
        <v>0</v>
      </c>
      <c r="DB103" s="10">
        <v>0</v>
      </c>
      <c r="DC103" s="10">
        <v>0</v>
      </c>
      <c r="DD103" s="10">
        <v>14108.371645373712</v>
      </c>
      <c r="DE103" s="10">
        <v>41501.302016812915</v>
      </c>
      <c r="DF103" s="10">
        <v>6533527.2564171692</v>
      </c>
      <c r="DG103" s="10">
        <v>31385.038909217445</v>
      </c>
      <c r="DH103" s="10">
        <v>9552.7705552649459</v>
      </c>
      <c r="DI103" s="10">
        <v>134418.82091160308</v>
      </c>
      <c r="DJ103" s="10">
        <v>2942.1413852182804</v>
      </c>
      <c r="DK103" s="10">
        <v>23142.287591147702</v>
      </c>
      <c r="DL103" s="10">
        <v>14077.796545061994</v>
      </c>
      <c r="DM103" s="10">
        <v>282093.75836107181</v>
      </c>
      <c r="DN103" s="10">
        <v>426834.47032122116</v>
      </c>
      <c r="DO103" s="10">
        <v>2889.1095021793794</v>
      </c>
      <c r="DP103" s="10">
        <v>4482.7233708514577</v>
      </c>
      <c r="DQ103" s="10">
        <v>17592.97802698992</v>
      </c>
      <c r="DR103" s="10">
        <v>2047.2102660182452</v>
      </c>
      <c r="DS103" s="10">
        <v>4022.237672189628</v>
      </c>
      <c r="DT103" s="10">
        <v>772004.89749820647</v>
      </c>
      <c r="DU103" s="10">
        <v>396.93657488864733</v>
      </c>
      <c r="DV103" s="10">
        <v>74083.04597966811</v>
      </c>
      <c r="DW103" s="10">
        <v>10796.762834594805</v>
      </c>
      <c r="DX103" s="10">
        <v>14815.914186275035</v>
      </c>
      <c r="DY103" s="10">
        <v>19365.048554425593</v>
      </c>
      <c r="DZ103" s="10">
        <v>91.190707797919657</v>
      </c>
      <c r="EA103" s="10">
        <v>361.07276763444548</v>
      </c>
      <c r="EB103" s="10">
        <v>176442.97980056066</v>
      </c>
      <c r="EC103" s="10">
        <v>608754.70248527278</v>
      </c>
      <c r="ED103" s="10">
        <v>53536.000956391224</v>
      </c>
      <c r="EE103" s="10">
        <v>234842.81678317071</v>
      </c>
      <c r="EF103" s="10">
        <v>97577.329511097574</v>
      </c>
      <c r="EG103" s="10">
        <v>6991.6929563138547</v>
      </c>
      <c r="EH103" s="10">
        <v>11019.827700534339</v>
      </c>
      <c r="EI103" s="10">
        <v>3298.3216053555411</v>
      </c>
      <c r="EJ103" s="10">
        <v>30607.347848246594</v>
      </c>
      <c r="EK103" s="10">
        <v>25840.816002665328</v>
      </c>
      <c r="EL103" s="10">
        <v>8973.5049592310916</v>
      </c>
      <c r="EM103" s="10">
        <v>149.09615931302739</v>
      </c>
      <c r="EN103" s="10">
        <v>93582.013214930441</v>
      </c>
      <c r="EO103" s="10">
        <f t="shared" si="26"/>
        <v>16654483.313057316</v>
      </c>
      <c r="EP103" s="10">
        <v>708758.86893661844</v>
      </c>
      <c r="EQ103" s="10">
        <v>13043486.679490637</v>
      </c>
      <c r="ER103" s="10">
        <v>0</v>
      </c>
      <c r="ES103" s="10">
        <f t="shared" si="27"/>
        <v>13752245.548427256</v>
      </c>
      <c r="ET103" s="10">
        <v>0</v>
      </c>
      <c r="EU103" s="10">
        <v>627488.61562571628</v>
      </c>
      <c r="EV103" s="10">
        <f t="shared" si="28"/>
        <v>627488.61562571628</v>
      </c>
      <c r="EW103" s="10">
        <v>0</v>
      </c>
      <c r="EX103" s="11">
        <f t="shared" si="29"/>
        <v>14379734.164052973</v>
      </c>
      <c r="EY103" s="10">
        <v>0.14834375</v>
      </c>
      <c r="EZ103" s="10">
        <f t="shared" si="30"/>
        <v>31228469.782568976</v>
      </c>
      <c r="FA103" s="12">
        <v>194252.45380243845</v>
      </c>
      <c r="FD103" s="10">
        <v>1292.2673229010472</v>
      </c>
      <c r="FE103" s="10">
        <v>646.86793124124006</v>
      </c>
    </row>
    <row r="104" spans="1:161" s="13" customFormat="1" ht="14.15" customHeight="1" x14ac:dyDescent="0.25">
      <c r="A104" s="23"/>
      <c r="B104" s="8" t="s">
        <v>106</v>
      </c>
      <c r="C104" s="9" t="s">
        <v>257</v>
      </c>
      <c r="D104" s="10">
        <f t="shared" si="22"/>
        <v>843.7173338139263</v>
      </c>
      <c r="E104" s="10">
        <f t="shared" si="23"/>
        <v>12.842694196837693</v>
      </c>
      <c r="F104" s="10">
        <v>12043.416857818393</v>
      </c>
      <c r="G104" s="10">
        <v>290.67968414512245</v>
      </c>
      <c r="H104" s="10">
        <v>2594.360738107323</v>
      </c>
      <c r="I104" s="10">
        <v>17984.282262077293</v>
      </c>
      <c r="J104" s="10">
        <v>107429.19092896474</v>
      </c>
      <c r="K104" s="10">
        <v>24599.189035078707</v>
      </c>
      <c r="L104" s="10">
        <v>128593.71061257574</v>
      </c>
      <c r="M104" s="10">
        <v>33790.753316626506</v>
      </c>
      <c r="N104" s="10">
        <v>45364.866252259082</v>
      </c>
      <c r="O104" s="10">
        <v>25701.288739248066</v>
      </c>
      <c r="P104" s="10">
        <v>36769.962398692558</v>
      </c>
      <c r="Q104" s="10">
        <v>24594.322861187036</v>
      </c>
      <c r="R104" s="10">
        <f t="shared" si="24"/>
        <v>5484.4336884989461</v>
      </c>
      <c r="S104" s="10">
        <f t="shared" si="25"/>
        <v>424.84799156573507</v>
      </c>
      <c r="T104" s="10">
        <v>2707.3672785005324</v>
      </c>
      <c r="U104" s="10">
        <v>26080.960840695021</v>
      </c>
      <c r="V104" s="10">
        <v>19306.359293015375</v>
      </c>
      <c r="W104" s="10">
        <v>57251.560412789251</v>
      </c>
      <c r="X104" s="10">
        <v>8792.8158907634715</v>
      </c>
      <c r="Y104" s="10">
        <v>13234.108556184483</v>
      </c>
      <c r="Z104" s="10">
        <v>20000.623648261189</v>
      </c>
      <c r="AA104" s="10">
        <v>101078.3477970996</v>
      </c>
      <c r="AB104" s="10">
        <v>93752.510215497387</v>
      </c>
      <c r="AC104" s="10">
        <v>198866.98064738739</v>
      </c>
      <c r="AD104" s="10">
        <v>7928.9533868624867</v>
      </c>
      <c r="AE104" s="10">
        <v>121601.41035992115</v>
      </c>
      <c r="AF104" s="10">
        <v>7611.8484113518407</v>
      </c>
      <c r="AG104" s="10">
        <v>13005.416803627584</v>
      </c>
      <c r="AH104" s="10">
        <v>9259.724759846169</v>
      </c>
      <c r="AI104" s="10">
        <v>12001.788190380437</v>
      </c>
      <c r="AJ104" s="10">
        <v>40003.902971925294</v>
      </c>
      <c r="AK104" s="10">
        <v>23156.331480272333</v>
      </c>
      <c r="AL104" s="10">
        <v>18104.850184559193</v>
      </c>
      <c r="AM104" s="10">
        <v>86506.59034252046</v>
      </c>
      <c r="AN104" s="10">
        <v>20282.009951506949</v>
      </c>
      <c r="AO104" s="10">
        <v>114614.64310979744</v>
      </c>
      <c r="AP104" s="10">
        <v>27845.052171688931</v>
      </c>
      <c r="AQ104" s="10">
        <v>34981.84406696706</v>
      </c>
      <c r="AR104" s="10">
        <v>27388.956811923646</v>
      </c>
      <c r="AS104" s="10">
        <v>18658.907534342889</v>
      </c>
      <c r="AT104" s="10">
        <v>220333.67465474477</v>
      </c>
      <c r="AU104" s="10">
        <v>71071.463458123078</v>
      </c>
      <c r="AV104" s="10">
        <v>18556.741697175385</v>
      </c>
      <c r="AW104" s="10">
        <v>28383.801682014131</v>
      </c>
      <c r="AX104" s="10">
        <v>60514.131247523677</v>
      </c>
      <c r="AY104" s="10">
        <v>114087.0944726014</v>
      </c>
      <c r="AZ104" s="10">
        <v>7372.5310797589818</v>
      </c>
      <c r="BA104" s="10">
        <v>69233.655483792725</v>
      </c>
      <c r="BB104" s="10">
        <v>28123.651875904387</v>
      </c>
      <c r="BC104" s="10">
        <v>61764.978884490753</v>
      </c>
      <c r="BD104" s="10">
        <v>81714.853015964094</v>
      </c>
      <c r="BE104" s="10">
        <v>79570.667977212448</v>
      </c>
      <c r="BF104" s="10">
        <v>88329.844910288419</v>
      </c>
      <c r="BG104" s="10">
        <v>129081.61019893231</v>
      </c>
      <c r="BH104" s="10">
        <v>53902.292840636386</v>
      </c>
      <c r="BI104" s="10">
        <v>40492.181112628794</v>
      </c>
      <c r="BJ104" s="10">
        <v>14345.864483874782</v>
      </c>
      <c r="BK104" s="10">
        <v>12082.264742214194</v>
      </c>
      <c r="BL104" s="10">
        <v>80313.328561036615</v>
      </c>
      <c r="BM104" s="10">
        <v>167124.45121130478</v>
      </c>
      <c r="BN104" s="10">
        <v>16956.522122547092</v>
      </c>
      <c r="BO104" s="10">
        <v>62324.144860995912</v>
      </c>
      <c r="BP104" s="10">
        <v>40240.643439011197</v>
      </c>
      <c r="BQ104" s="10">
        <v>160633.47244294558</v>
      </c>
      <c r="BR104" s="10">
        <v>11623.331539462746</v>
      </c>
      <c r="BS104" s="10">
        <v>26476.613261520386</v>
      </c>
      <c r="BT104" s="10">
        <v>19016.570818582462</v>
      </c>
      <c r="BU104" s="10">
        <v>25220.116342423888</v>
      </c>
      <c r="BV104" s="10">
        <v>3664.5165697745433</v>
      </c>
      <c r="BW104" s="10">
        <v>147130.33699358578</v>
      </c>
      <c r="BX104" s="10">
        <v>26103.958247392831</v>
      </c>
      <c r="BY104" s="10">
        <v>18460.016356947966</v>
      </c>
      <c r="BZ104" s="10">
        <v>6588.5530822693163</v>
      </c>
      <c r="CA104" s="10">
        <v>47634.887557696173</v>
      </c>
      <c r="CB104" s="10">
        <v>31846.173317662942</v>
      </c>
      <c r="CC104" s="10">
        <v>69930.931258566037</v>
      </c>
      <c r="CD104" s="10">
        <v>8713.6830644513448</v>
      </c>
      <c r="CE104" s="10">
        <v>8624.4614303727503</v>
      </c>
      <c r="CF104" s="10">
        <v>13456.221173863745</v>
      </c>
      <c r="CG104" s="10">
        <v>10327.687175582623</v>
      </c>
      <c r="CH104" s="10">
        <v>50274.031901360373</v>
      </c>
      <c r="CI104" s="10">
        <v>31648.073756658072</v>
      </c>
      <c r="CJ104" s="10">
        <v>28458.192068908258</v>
      </c>
      <c r="CK104" s="10">
        <v>40579.571299751246</v>
      </c>
      <c r="CL104" s="10">
        <v>17252.335497807358</v>
      </c>
      <c r="CM104" s="10">
        <v>32843.99806985513</v>
      </c>
      <c r="CN104" s="10">
        <v>51291.936800102587</v>
      </c>
      <c r="CO104" s="10">
        <v>8982.1646179448217</v>
      </c>
      <c r="CP104" s="10">
        <v>6728.1722368852043</v>
      </c>
      <c r="CQ104" s="10">
        <v>101855.4643827651</v>
      </c>
      <c r="CR104" s="10">
        <v>5890.0246761731232</v>
      </c>
      <c r="CS104" s="10">
        <v>23331.05886097021</v>
      </c>
      <c r="CT104" s="10">
        <v>110713.04485851058</v>
      </c>
      <c r="CU104" s="10">
        <v>59444.578837959605</v>
      </c>
      <c r="CV104" s="10">
        <v>8944.4473645328453</v>
      </c>
      <c r="CW104" s="10">
        <v>722306.52205013449</v>
      </c>
      <c r="CX104" s="10">
        <v>9532.2460736819557</v>
      </c>
      <c r="CY104" s="10">
        <v>744592.30717555014</v>
      </c>
      <c r="CZ104" s="10">
        <v>644979.99840411625</v>
      </c>
      <c r="DA104" s="10">
        <v>186649.85179161807</v>
      </c>
      <c r="DB104" s="10">
        <v>95516.289813110401</v>
      </c>
      <c r="DC104" s="10">
        <v>78818.119970375585</v>
      </c>
      <c r="DD104" s="10">
        <v>147654.23667750176</v>
      </c>
      <c r="DE104" s="10">
        <v>29063.938721088209</v>
      </c>
      <c r="DF104" s="10">
        <v>80720.331874392126</v>
      </c>
      <c r="DG104" s="10">
        <v>3690.6866840674429</v>
      </c>
      <c r="DH104" s="10">
        <v>7750.0303434078469</v>
      </c>
      <c r="DI104" s="10">
        <v>3595.9747482324997</v>
      </c>
      <c r="DJ104" s="10">
        <v>5533.5314911421947</v>
      </c>
      <c r="DK104" s="10">
        <v>64473.557041665204</v>
      </c>
      <c r="DL104" s="10">
        <v>9467.698419645023</v>
      </c>
      <c r="DM104" s="10">
        <v>291371.5130743577</v>
      </c>
      <c r="DN104" s="10">
        <v>135330.66838976581</v>
      </c>
      <c r="DO104" s="10">
        <v>25062.084564847744</v>
      </c>
      <c r="DP104" s="10">
        <v>5209.914472498971</v>
      </c>
      <c r="DQ104" s="10">
        <v>188498.59066811073</v>
      </c>
      <c r="DR104" s="10">
        <v>24483.389726146943</v>
      </c>
      <c r="DS104" s="10">
        <v>44463.901092291242</v>
      </c>
      <c r="DT104" s="10">
        <v>221482.41518116684</v>
      </c>
      <c r="DU104" s="10">
        <v>578.53879301502661</v>
      </c>
      <c r="DV104" s="10">
        <v>29628.768666083393</v>
      </c>
      <c r="DW104" s="10">
        <v>92971.015456154637</v>
      </c>
      <c r="DX104" s="10">
        <v>17934.128177684313</v>
      </c>
      <c r="DY104" s="10">
        <v>39740.9069731727</v>
      </c>
      <c r="DZ104" s="10">
        <v>96003.373801107417</v>
      </c>
      <c r="EA104" s="10">
        <v>11290.641888344266</v>
      </c>
      <c r="EB104" s="10">
        <v>116925.44260292605</v>
      </c>
      <c r="EC104" s="10">
        <v>204877.52914656632</v>
      </c>
      <c r="ED104" s="10">
        <v>235266.36437652088</v>
      </c>
      <c r="EE104" s="10">
        <v>228814.67546445309</v>
      </c>
      <c r="EF104" s="10">
        <v>162270.66490690791</v>
      </c>
      <c r="EG104" s="10">
        <v>16846.46694958047</v>
      </c>
      <c r="EH104" s="10">
        <v>5743.9849036973592</v>
      </c>
      <c r="EI104" s="10">
        <v>2054.9021646306064</v>
      </c>
      <c r="EJ104" s="10">
        <v>13328.355128278889</v>
      </c>
      <c r="EK104" s="10">
        <v>5895.1654542705191</v>
      </c>
      <c r="EL104" s="10">
        <v>10784.662700119774</v>
      </c>
      <c r="EM104" s="10">
        <v>2303.0443386672314</v>
      </c>
      <c r="EN104" s="10">
        <v>240511.82955203645</v>
      </c>
      <c r="EO104" s="10">
        <f t="shared" si="26"/>
        <v>9654173.0102817379</v>
      </c>
      <c r="EP104" s="10">
        <v>760071.40550694254</v>
      </c>
      <c r="EQ104" s="10">
        <v>6655916.1225737641</v>
      </c>
      <c r="ER104" s="10">
        <v>0</v>
      </c>
      <c r="ES104" s="10">
        <f t="shared" si="27"/>
        <v>7415987.5280807065</v>
      </c>
      <c r="ET104" s="10">
        <v>0</v>
      </c>
      <c r="EU104" s="10">
        <v>0</v>
      </c>
      <c r="EV104" s="10">
        <f t="shared" si="28"/>
        <v>0</v>
      </c>
      <c r="EW104" s="10">
        <v>0</v>
      </c>
      <c r="EX104" s="11">
        <f t="shared" si="29"/>
        <v>7415987.5280807065</v>
      </c>
      <c r="EY104" s="10">
        <v>0</v>
      </c>
      <c r="EZ104" s="10">
        <f t="shared" si="30"/>
        <v>17010861.734165065</v>
      </c>
      <c r="FA104" s="12">
        <v>-59298.804197378457</v>
      </c>
      <c r="FD104" s="10">
        <v>856.56002801076397</v>
      </c>
      <c r="FE104" s="10">
        <v>5909.2816800646815</v>
      </c>
    </row>
    <row r="105" spans="1:161" s="13" customFormat="1" ht="14.15" customHeight="1" x14ac:dyDescent="0.25">
      <c r="A105" s="23"/>
      <c r="B105" s="8" t="s">
        <v>107</v>
      </c>
      <c r="C105" s="9" t="s">
        <v>258</v>
      </c>
      <c r="D105" s="10">
        <f t="shared" si="22"/>
        <v>23785.083101478398</v>
      </c>
      <c r="E105" s="10">
        <f t="shared" si="23"/>
        <v>362.04607452811462</v>
      </c>
      <c r="F105" s="10">
        <v>8478.0307567589334</v>
      </c>
      <c r="G105" s="10">
        <v>1093.3306633282805</v>
      </c>
      <c r="H105" s="10">
        <v>8146.2965898327193</v>
      </c>
      <c r="I105" s="10">
        <v>17289.588917579153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f t="shared" si="24"/>
        <v>0</v>
      </c>
      <c r="S105" s="10">
        <f t="shared" si="25"/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1506321.325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f t="shared" si="26"/>
        <v>1565475.7011035054</v>
      </c>
      <c r="EP105" s="10">
        <v>0</v>
      </c>
      <c r="EQ105" s="10">
        <v>0</v>
      </c>
      <c r="ER105" s="10">
        <v>0</v>
      </c>
      <c r="ES105" s="10">
        <f t="shared" si="27"/>
        <v>0</v>
      </c>
      <c r="ET105" s="10">
        <v>843894219.18518603</v>
      </c>
      <c r="EU105" s="10">
        <v>0</v>
      </c>
      <c r="EV105" s="10">
        <f t="shared" si="28"/>
        <v>843894219.18518603</v>
      </c>
      <c r="EW105" s="10">
        <v>6573255.8066731505</v>
      </c>
      <c r="EX105" s="11">
        <f t="shared" si="29"/>
        <v>850467474.9918592</v>
      </c>
      <c r="EY105" s="10">
        <v>1946633.6675563939</v>
      </c>
      <c r="EZ105" s="10">
        <f t="shared" si="30"/>
        <v>851272774.9432478</v>
      </c>
      <c r="FA105" s="12">
        <v>1186457.9178414971</v>
      </c>
      <c r="FD105" s="10">
        <v>24147.129176006514</v>
      </c>
      <c r="FE105" s="10">
        <v>0</v>
      </c>
    </row>
    <row r="106" spans="1:161" s="13" customFormat="1" ht="14.15" customHeight="1" x14ac:dyDescent="0.25">
      <c r="A106" s="23"/>
      <c r="B106" s="8" t="s">
        <v>108</v>
      </c>
      <c r="C106" s="9" t="s">
        <v>259</v>
      </c>
      <c r="D106" s="10">
        <f t="shared" si="22"/>
        <v>8955.9246549412201</v>
      </c>
      <c r="E106" s="10">
        <f t="shared" si="23"/>
        <v>136.32314637107521</v>
      </c>
      <c r="F106" s="10">
        <v>3192.2783013143221</v>
      </c>
      <c r="G106" s="10">
        <v>411.67764694908078</v>
      </c>
      <c r="H106" s="10">
        <v>3067.3686597635465</v>
      </c>
      <c r="I106" s="10">
        <v>6510.1414613565466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f t="shared" si="24"/>
        <v>0</v>
      </c>
      <c r="S106" s="10">
        <f t="shared" si="25"/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f t="shared" si="26"/>
        <v>22273.713870695792</v>
      </c>
      <c r="EP106" s="10">
        <v>0</v>
      </c>
      <c r="EQ106" s="10">
        <v>0</v>
      </c>
      <c r="ER106" s="10">
        <v>0</v>
      </c>
      <c r="ES106" s="10">
        <f t="shared" si="27"/>
        <v>0</v>
      </c>
      <c r="ET106" s="10">
        <v>315377456.63123602</v>
      </c>
      <c r="EU106" s="10">
        <v>0</v>
      </c>
      <c r="EV106" s="10">
        <f t="shared" si="28"/>
        <v>315377456.63123602</v>
      </c>
      <c r="EW106" s="10">
        <v>714179.69397944654</v>
      </c>
      <c r="EX106" s="11">
        <f t="shared" si="29"/>
        <v>316091636.32521546</v>
      </c>
      <c r="EY106" s="10">
        <v>211500.40069551815</v>
      </c>
      <c r="EZ106" s="10">
        <f t="shared" si="30"/>
        <v>317535677.12119615</v>
      </c>
      <c r="FA106" s="12">
        <v>1633267.4828054989</v>
      </c>
      <c r="FD106" s="10">
        <v>9092.2478013122945</v>
      </c>
      <c r="FE106" s="10">
        <v>0</v>
      </c>
    </row>
    <row r="107" spans="1:161" s="13" customFormat="1" ht="14.15" customHeight="1" x14ac:dyDescent="0.25">
      <c r="A107" s="23"/>
      <c r="B107" s="8" t="s">
        <v>109</v>
      </c>
      <c r="C107" s="9" t="s">
        <v>260</v>
      </c>
      <c r="D107" s="10">
        <f t="shared" si="22"/>
        <v>0</v>
      </c>
      <c r="E107" s="10">
        <f t="shared" si="23"/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f t="shared" si="24"/>
        <v>0</v>
      </c>
      <c r="S107" s="10">
        <f t="shared" si="25"/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211493.78748833752</v>
      </c>
      <c r="DJ107" s="10">
        <v>0</v>
      </c>
      <c r="DK107" s="10">
        <v>0</v>
      </c>
      <c r="DL107" s="10">
        <v>247685.92118029069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f t="shared" si="26"/>
        <v>459179.70866862824</v>
      </c>
      <c r="EP107" s="10">
        <v>0</v>
      </c>
      <c r="EQ107" s="10">
        <v>0</v>
      </c>
      <c r="ER107" s="10">
        <v>0</v>
      </c>
      <c r="ES107" s="10">
        <f t="shared" si="27"/>
        <v>0</v>
      </c>
      <c r="ET107" s="10">
        <v>99939001.802404001</v>
      </c>
      <c r="EU107" s="10">
        <v>0</v>
      </c>
      <c r="EV107" s="10">
        <f t="shared" si="28"/>
        <v>99939001.802404001</v>
      </c>
      <c r="EW107" s="10">
        <v>395548.42748295353</v>
      </c>
      <c r="EX107" s="11">
        <f t="shared" si="29"/>
        <v>100334550.22988695</v>
      </c>
      <c r="EY107" s="10">
        <v>117139.4981016282</v>
      </c>
      <c r="EZ107" s="10">
        <f t="shared" si="30"/>
        <v>102680405.27447662</v>
      </c>
      <c r="FA107" s="12">
        <v>2003814.8340226621</v>
      </c>
      <c r="FD107" s="10">
        <v>0</v>
      </c>
      <c r="FE107" s="10">
        <v>0</v>
      </c>
    </row>
    <row r="108" spans="1:161" s="13" customFormat="1" ht="14.15" customHeight="1" x14ac:dyDescent="0.25">
      <c r="A108" s="23"/>
      <c r="B108" s="8" t="s">
        <v>110</v>
      </c>
      <c r="C108" s="9" t="s">
        <v>261</v>
      </c>
      <c r="D108" s="10">
        <f t="shared" si="22"/>
        <v>0</v>
      </c>
      <c r="E108" s="10">
        <f t="shared" si="23"/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580945.13098319201</v>
      </c>
      <c r="K108" s="10">
        <v>196308.7216264804</v>
      </c>
      <c r="L108" s="10">
        <v>104483.42961312305</v>
      </c>
      <c r="M108" s="10">
        <v>147483.22530257417</v>
      </c>
      <c r="N108" s="10">
        <v>187974.707606607</v>
      </c>
      <c r="O108" s="10">
        <v>36830.899515923404</v>
      </c>
      <c r="P108" s="10">
        <v>34292.88789840004</v>
      </c>
      <c r="Q108" s="10">
        <v>38484.58025121611</v>
      </c>
      <c r="R108" s="10">
        <f t="shared" si="24"/>
        <v>24107.26098605735</v>
      </c>
      <c r="S108" s="10">
        <f t="shared" si="25"/>
        <v>1867.4528663834776</v>
      </c>
      <c r="T108" s="10">
        <v>12235.868775917599</v>
      </c>
      <c r="U108" s="10">
        <v>64358.403193609716</v>
      </c>
      <c r="V108" s="10">
        <v>27397.332873715193</v>
      </c>
      <c r="W108" s="10">
        <v>98172.298827226448</v>
      </c>
      <c r="X108" s="10">
        <v>14921.949084692376</v>
      </c>
      <c r="Y108" s="10">
        <v>25010.288989146848</v>
      </c>
      <c r="Z108" s="10">
        <v>32845.943043364736</v>
      </c>
      <c r="AA108" s="10">
        <v>142453.87710249698</v>
      </c>
      <c r="AB108" s="10">
        <v>121548.58020072605</v>
      </c>
      <c r="AC108" s="10">
        <v>84230.91339415827</v>
      </c>
      <c r="AD108" s="10">
        <v>231217.41351538626</v>
      </c>
      <c r="AE108" s="10">
        <v>161685.64853749215</v>
      </c>
      <c r="AF108" s="10">
        <v>12040.733690917636</v>
      </c>
      <c r="AG108" s="10">
        <v>39546.088973545899</v>
      </c>
      <c r="AH108" s="10">
        <v>20041.966634656852</v>
      </c>
      <c r="AI108" s="10">
        <v>42851.861579456578</v>
      </c>
      <c r="AJ108" s="10">
        <v>242118.38031042391</v>
      </c>
      <c r="AK108" s="10">
        <v>33810.026959275376</v>
      </c>
      <c r="AL108" s="10">
        <v>106109.65782183794</v>
      </c>
      <c r="AM108" s="10">
        <v>189451.29928158381</v>
      </c>
      <c r="AN108" s="10">
        <v>125100.61206735933</v>
      </c>
      <c r="AO108" s="10">
        <v>199785.46289879124</v>
      </c>
      <c r="AP108" s="10">
        <v>107481.08872105986</v>
      </c>
      <c r="AQ108" s="10">
        <v>211280.54246271844</v>
      </c>
      <c r="AR108" s="10">
        <v>484621.343698335</v>
      </c>
      <c r="AS108" s="10">
        <v>40912.148887574593</v>
      </c>
      <c r="AT108" s="10">
        <v>338068.6913989032</v>
      </c>
      <c r="AU108" s="10">
        <v>74477.173070521923</v>
      </c>
      <c r="AV108" s="10">
        <v>44780.129054588077</v>
      </c>
      <c r="AW108" s="10">
        <v>44311.374005450445</v>
      </c>
      <c r="AX108" s="10">
        <v>205507.2498549069</v>
      </c>
      <c r="AY108" s="10">
        <v>202250.16970434124</v>
      </c>
      <c r="AZ108" s="10">
        <v>30765.242315461503</v>
      </c>
      <c r="BA108" s="10">
        <v>153942.04784554691</v>
      </c>
      <c r="BB108" s="10">
        <v>46289.749063267089</v>
      </c>
      <c r="BC108" s="10">
        <v>76919.079885921121</v>
      </c>
      <c r="BD108" s="10">
        <v>195888.23518309579</v>
      </c>
      <c r="BE108" s="10">
        <v>91455.454214825164</v>
      </c>
      <c r="BF108" s="10">
        <v>104259.85606500553</v>
      </c>
      <c r="BG108" s="10">
        <v>235647.70974191651</v>
      </c>
      <c r="BH108" s="10">
        <v>184268.81591405344</v>
      </c>
      <c r="BI108" s="10">
        <v>42704.239107711284</v>
      </c>
      <c r="BJ108" s="10">
        <v>168513.296505693</v>
      </c>
      <c r="BK108" s="10">
        <v>73630.324542493938</v>
      </c>
      <c r="BL108" s="10">
        <v>199103.49413757207</v>
      </c>
      <c r="BM108" s="10">
        <v>460722.77943109698</v>
      </c>
      <c r="BN108" s="10">
        <v>9858.265016348274</v>
      </c>
      <c r="BO108" s="10">
        <v>196927.11564920397</v>
      </c>
      <c r="BP108" s="10">
        <v>169451.03254319887</v>
      </c>
      <c r="BQ108" s="10">
        <v>695986.04897325416</v>
      </c>
      <c r="BR108" s="10">
        <v>128815.08207739652</v>
      </c>
      <c r="BS108" s="10">
        <v>91948.874273784022</v>
      </c>
      <c r="BT108" s="10">
        <v>124096.220267654</v>
      </c>
      <c r="BU108" s="10">
        <v>88747.423145857072</v>
      </c>
      <c r="BV108" s="10">
        <v>17321.244619557929</v>
      </c>
      <c r="BW108" s="10">
        <v>291575.9774039542</v>
      </c>
      <c r="BX108" s="10">
        <v>121697.79986552881</v>
      </c>
      <c r="BY108" s="10">
        <v>59532.065019172318</v>
      </c>
      <c r="BZ108" s="10">
        <v>63985.80913287586</v>
      </c>
      <c r="CA108" s="10">
        <v>150397.6893414279</v>
      </c>
      <c r="CB108" s="10">
        <v>208262.60624442319</v>
      </c>
      <c r="CC108" s="10">
        <v>266987.32028080954</v>
      </c>
      <c r="CD108" s="10">
        <v>44898.864424033425</v>
      </c>
      <c r="CE108" s="10">
        <v>200777.96174571195</v>
      </c>
      <c r="CF108" s="10">
        <v>106952.43738741813</v>
      </c>
      <c r="CG108" s="10">
        <v>138237.25864464173</v>
      </c>
      <c r="CH108" s="10">
        <v>190119.76579579178</v>
      </c>
      <c r="CI108" s="10">
        <v>43022.367097790142</v>
      </c>
      <c r="CJ108" s="10">
        <v>24255.650532441829</v>
      </c>
      <c r="CK108" s="10">
        <v>117638.49091675736</v>
      </c>
      <c r="CL108" s="10">
        <v>97804.725962732118</v>
      </c>
      <c r="CM108" s="10">
        <v>189336.21073371486</v>
      </c>
      <c r="CN108" s="10">
        <v>264826.2969571625</v>
      </c>
      <c r="CO108" s="10">
        <v>53088.926041868261</v>
      </c>
      <c r="CP108" s="10">
        <v>72099.209187272529</v>
      </c>
      <c r="CQ108" s="10">
        <v>595328.26801779144</v>
      </c>
      <c r="CR108" s="10">
        <v>25098.523809119535</v>
      </c>
      <c r="CS108" s="10">
        <v>83507.618217601295</v>
      </c>
      <c r="CT108" s="10">
        <v>60986.274342411714</v>
      </c>
      <c r="CU108" s="10">
        <v>72608.312880352227</v>
      </c>
      <c r="CV108" s="10">
        <v>26346.708088426047</v>
      </c>
      <c r="CW108" s="10">
        <v>1947866.05097181</v>
      </c>
      <c r="CX108" s="10">
        <v>44917.627363378953</v>
      </c>
      <c r="CY108" s="10">
        <v>113387.92476740647</v>
      </c>
      <c r="CZ108" s="10">
        <v>19784777.384220518</v>
      </c>
      <c r="DA108" s="10">
        <v>12336288.49689569</v>
      </c>
      <c r="DB108" s="10">
        <v>2437271.0632290291</v>
      </c>
      <c r="DC108" s="10">
        <v>2792803.62190228</v>
      </c>
      <c r="DD108" s="10">
        <v>1861198.5866537879</v>
      </c>
      <c r="DE108" s="10">
        <v>961629.2361634078</v>
      </c>
      <c r="DF108" s="10">
        <v>2333441.9364696769</v>
      </c>
      <c r="DG108" s="10">
        <v>4136.3385865171276</v>
      </c>
      <c r="DH108" s="10">
        <v>141238.25136255252</v>
      </c>
      <c r="DI108" s="10">
        <v>59583.670048637017</v>
      </c>
      <c r="DJ108" s="10">
        <v>91374.73633132028</v>
      </c>
      <c r="DK108" s="10">
        <v>750209.70549556462</v>
      </c>
      <c r="DL108" s="10">
        <v>75380.132433785082</v>
      </c>
      <c r="DM108" s="10">
        <v>439443.46774719289</v>
      </c>
      <c r="DN108" s="10">
        <v>475004.19450374338</v>
      </c>
      <c r="DO108" s="10">
        <v>1056804.8505126461</v>
      </c>
      <c r="DP108" s="10">
        <v>38753.914332132532</v>
      </c>
      <c r="DQ108" s="10">
        <v>4891867.3656655792</v>
      </c>
      <c r="DR108" s="10">
        <v>85675.572722190496</v>
      </c>
      <c r="DS108" s="10">
        <v>93748.077713874009</v>
      </c>
      <c r="DT108" s="10">
        <v>8547235.2662435696</v>
      </c>
      <c r="DU108" s="10">
        <v>22919.384234289053</v>
      </c>
      <c r="DV108" s="10">
        <v>705455.82919996674</v>
      </c>
      <c r="DW108" s="10">
        <v>440354.48276464851</v>
      </c>
      <c r="DX108" s="10">
        <v>326833.41483971238</v>
      </c>
      <c r="DY108" s="10">
        <v>478482.05080111063</v>
      </c>
      <c r="DZ108" s="10">
        <v>187520.28279289149</v>
      </c>
      <c r="EA108" s="10">
        <v>183523.56758426034</v>
      </c>
      <c r="EB108" s="10">
        <v>934892.63650187373</v>
      </c>
      <c r="EC108" s="10">
        <v>751703.59386455035</v>
      </c>
      <c r="ED108" s="10">
        <v>232329.70962792903</v>
      </c>
      <c r="EE108" s="10">
        <v>1123418.4534134138</v>
      </c>
      <c r="EF108" s="10">
        <v>476090.1279677623</v>
      </c>
      <c r="EG108" s="10">
        <v>147140.87605579573</v>
      </c>
      <c r="EH108" s="10">
        <v>170938.34908721718</v>
      </c>
      <c r="EI108" s="10">
        <v>179529.27200031877</v>
      </c>
      <c r="EJ108" s="10">
        <v>145199.22951695626</v>
      </c>
      <c r="EK108" s="10">
        <v>51734.447945628926</v>
      </c>
      <c r="EL108" s="10">
        <v>105380.97165815948</v>
      </c>
      <c r="EM108" s="10">
        <v>27159.493268021652</v>
      </c>
      <c r="EN108" s="10">
        <v>4219933.1021232959</v>
      </c>
      <c r="EO108" s="10">
        <f t="shared" si="26"/>
        <v>84564614.331439376</v>
      </c>
      <c r="EP108" s="10">
        <v>0</v>
      </c>
      <c r="EQ108" s="10">
        <v>0</v>
      </c>
      <c r="ER108" s="10">
        <v>0</v>
      </c>
      <c r="ES108" s="10">
        <f t="shared" si="27"/>
        <v>0</v>
      </c>
      <c r="ET108" s="10">
        <v>29911900</v>
      </c>
      <c r="EU108" s="10">
        <v>0</v>
      </c>
      <c r="EV108" s="10">
        <f t="shared" si="28"/>
        <v>29911900</v>
      </c>
      <c r="EW108" s="10">
        <v>47252.390745700679</v>
      </c>
      <c r="EX108" s="11">
        <f t="shared" si="29"/>
        <v>29959152.390745699</v>
      </c>
      <c r="EY108" s="10">
        <v>9033.2440089600932</v>
      </c>
      <c r="EZ108" s="10">
        <f t="shared" si="30"/>
        <v>114637014.40874073</v>
      </c>
      <c r="FA108" s="12">
        <v>122280.93056461215</v>
      </c>
      <c r="FD108" s="10">
        <v>0</v>
      </c>
      <c r="FE108" s="10">
        <v>25974.713852440826</v>
      </c>
    </row>
    <row r="109" spans="1:161" s="13" customFormat="1" ht="14.15" customHeight="1" x14ac:dyDescent="0.25">
      <c r="A109" s="23"/>
      <c r="B109" s="8" t="s">
        <v>111</v>
      </c>
      <c r="C109" s="9" t="s">
        <v>262</v>
      </c>
      <c r="D109" s="10">
        <f t="shared" si="22"/>
        <v>4526281.6752367979</v>
      </c>
      <c r="E109" s="10">
        <f t="shared" si="23"/>
        <v>68897.06904686676</v>
      </c>
      <c r="F109" s="10">
        <v>467921.8526140732</v>
      </c>
      <c r="G109" s="10">
        <v>5699175.8457971895</v>
      </c>
      <c r="H109" s="10">
        <v>1467677.8181753678</v>
      </c>
      <c r="I109" s="10">
        <v>956560.55426048674</v>
      </c>
      <c r="J109" s="10">
        <v>3117414.1758564776</v>
      </c>
      <c r="K109" s="10">
        <v>1077753.2261821546</v>
      </c>
      <c r="L109" s="10">
        <v>1146862.2214576432</v>
      </c>
      <c r="M109" s="10">
        <v>769443.80632089486</v>
      </c>
      <c r="N109" s="10">
        <v>942629.62108069158</v>
      </c>
      <c r="O109" s="10">
        <v>336643.34297398163</v>
      </c>
      <c r="P109" s="10">
        <v>2482459.8818614227</v>
      </c>
      <c r="Q109" s="10">
        <v>3370820.0040576803</v>
      </c>
      <c r="R109" s="10">
        <f t="shared" si="24"/>
        <v>2308692.6130606779</v>
      </c>
      <c r="S109" s="10">
        <f t="shared" si="25"/>
        <v>178841.33084849606</v>
      </c>
      <c r="T109" s="10">
        <v>341175.67961682554</v>
      </c>
      <c r="U109" s="10">
        <v>8232760.8284479827</v>
      </c>
      <c r="V109" s="10">
        <v>1827549.2149352103</v>
      </c>
      <c r="W109" s="10">
        <v>2843173.9902756661</v>
      </c>
      <c r="X109" s="10">
        <v>1276369.4195070299</v>
      </c>
      <c r="Y109" s="10">
        <v>1803983.7982624285</v>
      </c>
      <c r="Z109" s="10">
        <v>1159554.2277715518</v>
      </c>
      <c r="AA109" s="10">
        <v>5024091.4411413744</v>
      </c>
      <c r="AB109" s="10">
        <v>3439895.3791570729</v>
      </c>
      <c r="AC109" s="10">
        <v>4732826.7581587136</v>
      </c>
      <c r="AD109" s="10">
        <v>3324909.2881350419</v>
      </c>
      <c r="AE109" s="10">
        <v>8170566.1384121105</v>
      </c>
      <c r="AF109" s="10">
        <v>1254525.6762214045</v>
      </c>
      <c r="AG109" s="10">
        <v>636026.08921168116</v>
      </c>
      <c r="AH109" s="10">
        <v>1623491.8354516991</v>
      </c>
      <c r="AI109" s="10">
        <v>1946369.8343506719</v>
      </c>
      <c r="AJ109" s="10">
        <v>10915787.511430049</v>
      </c>
      <c r="AK109" s="10">
        <v>5739999.400612019</v>
      </c>
      <c r="AL109" s="10">
        <v>4798043.832483477</v>
      </c>
      <c r="AM109" s="10">
        <v>2795353.7556270384</v>
      </c>
      <c r="AN109" s="10">
        <v>1871184.3397403231</v>
      </c>
      <c r="AO109" s="10">
        <v>2616471.657946479</v>
      </c>
      <c r="AP109" s="10">
        <v>1931742.2068578149</v>
      </c>
      <c r="AQ109" s="10">
        <v>5312175.1495908415</v>
      </c>
      <c r="AR109" s="10">
        <v>3903302.29376717</v>
      </c>
      <c r="AS109" s="10">
        <v>813986.93273363949</v>
      </c>
      <c r="AT109" s="10">
        <v>3909142.9551875615</v>
      </c>
      <c r="AU109" s="10">
        <v>1764514.5664174324</v>
      </c>
      <c r="AV109" s="10">
        <v>335792.68148382759</v>
      </c>
      <c r="AW109" s="10">
        <v>1669016.0188307134</v>
      </c>
      <c r="AX109" s="10">
        <v>2644818.2833867394</v>
      </c>
      <c r="AY109" s="10">
        <v>5262599.0131028183</v>
      </c>
      <c r="AZ109" s="10">
        <v>1941364.792700293</v>
      </c>
      <c r="BA109" s="10">
        <v>6047923.9299537865</v>
      </c>
      <c r="BB109" s="10">
        <v>980204.39883617265</v>
      </c>
      <c r="BC109" s="10">
        <v>2279239.6566032632</v>
      </c>
      <c r="BD109" s="10">
        <v>7939954.1351173334</v>
      </c>
      <c r="BE109" s="10">
        <v>2058706.2850436307</v>
      </c>
      <c r="BF109" s="10">
        <v>2159543.8831560723</v>
      </c>
      <c r="BG109" s="10">
        <v>2477779.7737862729</v>
      </c>
      <c r="BH109" s="10">
        <v>1653458.2767642268</v>
      </c>
      <c r="BI109" s="10">
        <v>488908.40804436029</v>
      </c>
      <c r="BJ109" s="10">
        <v>666271.32570914878</v>
      </c>
      <c r="BK109" s="10">
        <v>750408.94505002466</v>
      </c>
      <c r="BL109" s="10">
        <v>1616966.2535338604</v>
      </c>
      <c r="BM109" s="10">
        <v>4967537.2586817387</v>
      </c>
      <c r="BN109" s="10">
        <v>191045.90683272132</v>
      </c>
      <c r="BO109" s="10">
        <v>1554916.2788374932</v>
      </c>
      <c r="BP109" s="10">
        <v>1006651.3174556298</v>
      </c>
      <c r="BQ109" s="10">
        <v>7722950.3903716607</v>
      </c>
      <c r="BR109" s="10">
        <v>1259535.5441183825</v>
      </c>
      <c r="BS109" s="10">
        <v>1253306.3808222557</v>
      </c>
      <c r="BT109" s="10">
        <v>2130434.4048264334</v>
      </c>
      <c r="BU109" s="10">
        <v>2053954.2215592014</v>
      </c>
      <c r="BV109" s="10">
        <v>924291.54092464538</v>
      </c>
      <c r="BW109" s="10">
        <v>5062940.9253936065</v>
      </c>
      <c r="BX109" s="10">
        <v>3846636.0802922081</v>
      </c>
      <c r="BY109" s="10">
        <v>1146139.3132202802</v>
      </c>
      <c r="BZ109" s="10">
        <v>1075130.9417052718</v>
      </c>
      <c r="CA109" s="10">
        <v>3413866.9102554736</v>
      </c>
      <c r="CB109" s="10">
        <v>13710131.266409367</v>
      </c>
      <c r="CC109" s="10">
        <v>10565187.808256427</v>
      </c>
      <c r="CD109" s="10">
        <v>1009257.9352700693</v>
      </c>
      <c r="CE109" s="10">
        <v>1783820.0282755534</v>
      </c>
      <c r="CF109" s="10">
        <v>2297224.358852054</v>
      </c>
      <c r="CG109" s="10">
        <v>1334922.0708087524</v>
      </c>
      <c r="CH109" s="10">
        <v>4390576.3042927766</v>
      </c>
      <c r="CI109" s="10">
        <v>2704071.5896047754</v>
      </c>
      <c r="CJ109" s="10">
        <v>1296355.2531774426</v>
      </c>
      <c r="CK109" s="10">
        <v>5329333.3041320546</v>
      </c>
      <c r="CL109" s="10">
        <v>1025586.5761080806</v>
      </c>
      <c r="CM109" s="10">
        <v>8934254.9008871391</v>
      </c>
      <c r="CN109" s="10">
        <v>6075519.5397287225</v>
      </c>
      <c r="CO109" s="10">
        <v>827009.86220755766</v>
      </c>
      <c r="CP109" s="10">
        <v>2264869.5216241535</v>
      </c>
      <c r="CQ109" s="10">
        <v>8000232.1511903461</v>
      </c>
      <c r="CR109" s="10">
        <v>651344.75892501511</v>
      </c>
      <c r="CS109" s="10">
        <v>1776771.3504445942</v>
      </c>
      <c r="CT109" s="10">
        <v>1120620.6300644379</v>
      </c>
      <c r="CU109" s="10">
        <v>341945.12856809486</v>
      </c>
      <c r="CV109" s="10">
        <v>300194.51104064763</v>
      </c>
      <c r="CW109" s="10">
        <v>5550674.7166446932</v>
      </c>
      <c r="CX109" s="10">
        <v>236492.57513177971</v>
      </c>
      <c r="CY109" s="10">
        <v>249858.75513767518</v>
      </c>
      <c r="CZ109" s="10">
        <v>16860868.114618275</v>
      </c>
      <c r="DA109" s="10">
        <v>5491443.6027490739</v>
      </c>
      <c r="DB109" s="10">
        <v>2194373.6785621038</v>
      </c>
      <c r="DC109" s="10">
        <v>2682867.0399136823</v>
      </c>
      <c r="DD109" s="10">
        <v>20307047.121681385</v>
      </c>
      <c r="DE109" s="10">
        <v>755222.39624747634</v>
      </c>
      <c r="DF109" s="10">
        <v>5891280.0110434368</v>
      </c>
      <c r="DG109" s="10">
        <v>1164123.1591936322</v>
      </c>
      <c r="DH109" s="10">
        <v>1460860.0205809567</v>
      </c>
      <c r="DI109" s="10">
        <v>82497.102971466942</v>
      </c>
      <c r="DJ109" s="10">
        <v>1189947.3105527661</v>
      </c>
      <c r="DK109" s="10">
        <v>1150232.7287610611</v>
      </c>
      <c r="DL109" s="10">
        <v>1471035.2766270633</v>
      </c>
      <c r="DM109" s="10">
        <v>3488602.748194261</v>
      </c>
      <c r="DN109" s="10">
        <v>10641775.181880679</v>
      </c>
      <c r="DO109" s="10">
        <v>2290377.4918433833</v>
      </c>
      <c r="DP109" s="10">
        <v>4407210.3637161106</v>
      </c>
      <c r="DQ109" s="10">
        <v>5914281.585291082</v>
      </c>
      <c r="DR109" s="10">
        <v>459595.25539122603</v>
      </c>
      <c r="DS109" s="10">
        <v>647310.29333189735</v>
      </c>
      <c r="DT109" s="10">
        <v>1733872.9322375229</v>
      </c>
      <c r="DU109" s="10">
        <v>489592.3501019188</v>
      </c>
      <c r="DV109" s="10">
        <v>14698241.142608441</v>
      </c>
      <c r="DW109" s="10">
        <v>1509475.159464336</v>
      </c>
      <c r="DX109" s="10">
        <v>4446613.5347765815</v>
      </c>
      <c r="DY109" s="10">
        <v>1492672.1960501685</v>
      </c>
      <c r="DZ109" s="10">
        <v>181781.4083283834</v>
      </c>
      <c r="EA109" s="10">
        <v>204041.30722798986</v>
      </c>
      <c r="EB109" s="10">
        <v>1065372.2716846764</v>
      </c>
      <c r="EC109" s="10">
        <v>2325334.0869443212</v>
      </c>
      <c r="ED109" s="10">
        <v>2670406.9655870199</v>
      </c>
      <c r="EE109" s="10">
        <v>2336355.877695418</v>
      </c>
      <c r="EF109" s="10">
        <v>7805485.2022411786</v>
      </c>
      <c r="EG109" s="10">
        <v>59484.723965446319</v>
      </c>
      <c r="EH109" s="10">
        <v>1037448.082320731</v>
      </c>
      <c r="EI109" s="10">
        <v>649241.23187847505</v>
      </c>
      <c r="EJ109" s="10">
        <v>373178.71356756089</v>
      </c>
      <c r="EK109" s="10">
        <v>105317.1528191753</v>
      </c>
      <c r="EL109" s="10">
        <v>1297451.5999818821</v>
      </c>
      <c r="EM109" s="10">
        <v>22519.587194860294</v>
      </c>
      <c r="EN109" s="10">
        <v>7091596.9611903746</v>
      </c>
      <c r="EO109" s="10">
        <f t="shared" si="26"/>
        <v>423432030.58448052</v>
      </c>
      <c r="EP109" s="10">
        <v>29294677.800262697</v>
      </c>
      <c r="EQ109" s="10">
        <v>95990152.560788155</v>
      </c>
      <c r="ER109" s="10">
        <v>0</v>
      </c>
      <c r="ES109" s="10">
        <f t="shared" si="27"/>
        <v>125284830.36105084</v>
      </c>
      <c r="ET109" s="10">
        <v>46661633.396582328</v>
      </c>
      <c r="EU109" s="10">
        <v>8760285.2770044375</v>
      </c>
      <c r="EV109" s="10">
        <f t="shared" si="28"/>
        <v>55421918.673586763</v>
      </c>
      <c r="EW109" s="10">
        <v>117731419.22936919</v>
      </c>
      <c r="EX109" s="11">
        <f t="shared" si="29"/>
        <v>298438168.26400679</v>
      </c>
      <c r="EY109" s="10">
        <v>0</v>
      </c>
      <c r="EZ109" s="10">
        <f t="shared" si="30"/>
        <v>721553392.03252411</v>
      </c>
      <c r="FA109" s="12">
        <v>-316806.81596320868</v>
      </c>
      <c r="FD109" s="10">
        <v>4595178.744283665</v>
      </c>
      <c r="FE109" s="10">
        <v>2487533.9439091738</v>
      </c>
    </row>
    <row r="110" spans="1:161" s="13" customFormat="1" ht="14.15" customHeight="1" x14ac:dyDescent="0.25">
      <c r="A110" s="23"/>
      <c r="B110" s="8" t="s">
        <v>112</v>
      </c>
      <c r="C110" s="9" t="s">
        <v>263</v>
      </c>
      <c r="D110" s="10">
        <f t="shared" si="22"/>
        <v>561281.22602390754</v>
      </c>
      <c r="E110" s="10">
        <f t="shared" si="23"/>
        <v>8543.5759766444698</v>
      </c>
      <c r="F110" s="10">
        <v>82760.302589635379</v>
      </c>
      <c r="G110" s="10">
        <v>569846.45110532991</v>
      </c>
      <c r="H110" s="10">
        <v>104329.61199267679</v>
      </c>
      <c r="I110" s="10">
        <v>118852.36040190634</v>
      </c>
      <c r="J110" s="10">
        <v>1506905.3385819793</v>
      </c>
      <c r="K110" s="10">
        <v>156101.25655322793</v>
      </c>
      <c r="L110" s="10">
        <v>806770.07048033725</v>
      </c>
      <c r="M110" s="10">
        <v>178407.09972693643</v>
      </c>
      <c r="N110" s="10">
        <v>227658.05788940174</v>
      </c>
      <c r="O110" s="10">
        <v>17552.996761154907</v>
      </c>
      <c r="P110" s="10">
        <v>378239.19836925017</v>
      </c>
      <c r="Q110" s="10">
        <v>230067.62199802592</v>
      </c>
      <c r="R110" s="10">
        <f t="shared" si="24"/>
        <v>107093.14455210479</v>
      </c>
      <c r="S110" s="10">
        <f t="shared" si="25"/>
        <v>8295.8988945079673</v>
      </c>
      <c r="T110" s="10">
        <v>10454.542368548431</v>
      </c>
      <c r="U110" s="10">
        <v>1320735.5851453827</v>
      </c>
      <c r="V110" s="10">
        <v>63303.636806707211</v>
      </c>
      <c r="W110" s="10">
        <v>356729.75121540041</v>
      </c>
      <c r="X110" s="10">
        <v>45514.181880676711</v>
      </c>
      <c r="Y110" s="10">
        <v>334643.04529767891</v>
      </c>
      <c r="Z110" s="10">
        <v>95839.901991339066</v>
      </c>
      <c r="AA110" s="10">
        <v>385297.78479964583</v>
      </c>
      <c r="AB110" s="10">
        <v>150575.44521331595</v>
      </c>
      <c r="AC110" s="10">
        <v>170168.13757529572</v>
      </c>
      <c r="AD110" s="10">
        <v>26379.330746121497</v>
      </c>
      <c r="AE110" s="10">
        <v>214788.23367580981</v>
      </c>
      <c r="AF110" s="10">
        <v>183533.85273724428</v>
      </c>
      <c r="AG110" s="10">
        <v>50000.781436212375</v>
      </c>
      <c r="AH110" s="10">
        <v>25905.052953345396</v>
      </c>
      <c r="AI110" s="10">
        <v>47948.614854971369</v>
      </c>
      <c r="AJ110" s="10">
        <v>188436.5779916184</v>
      </c>
      <c r="AK110" s="10">
        <v>172843.14792934177</v>
      </c>
      <c r="AL110" s="10">
        <v>59024.358356694909</v>
      </c>
      <c r="AM110" s="10">
        <v>328765.15713326371</v>
      </c>
      <c r="AN110" s="10">
        <v>76921.355587801285</v>
      </c>
      <c r="AO110" s="10">
        <v>278281.24385543977</v>
      </c>
      <c r="AP110" s="10">
        <v>67403.318034483731</v>
      </c>
      <c r="AQ110" s="10">
        <v>162261.94919342094</v>
      </c>
      <c r="AR110" s="10">
        <v>337449.62667609198</v>
      </c>
      <c r="AS110" s="10">
        <v>407563.78257723316</v>
      </c>
      <c r="AT110" s="10">
        <v>775524.01323208213</v>
      </c>
      <c r="AU110" s="10">
        <v>710059.50504456181</v>
      </c>
      <c r="AV110" s="10">
        <v>53540.004959015379</v>
      </c>
      <c r="AW110" s="10">
        <v>121695.41787414231</v>
      </c>
      <c r="AX110" s="10">
        <v>406869.37162942876</v>
      </c>
      <c r="AY110" s="10">
        <v>408292.96948186157</v>
      </c>
      <c r="AZ110" s="10">
        <v>69862.674218493339</v>
      </c>
      <c r="BA110" s="10">
        <v>715992.98043520353</v>
      </c>
      <c r="BB110" s="10">
        <v>155959.72494686514</v>
      </c>
      <c r="BC110" s="10">
        <v>121448.38906471901</v>
      </c>
      <c r="BD110" s="10">
        <v>217254.62375303046</v>
      </c>
      <c r="BE110" s="10">
        <v>372974.69495253626</v>
      </c>
      <c r="BF110" s="10">
        <v>252117.97065927795</v>
      </c>
      <c r="BG110" s="10">
        <v>394918.26536707184</v>
      </c>
      <c r="BH110" s="10">
        <v>167680.98334961588</v>
      </c>
      <c r="BI110" s="10">
        <v>97615.633709373593</v>
      </c>
      <c r="BJ110" s="10">
        <v>209547.07782081453</v>
      </c>
      <c r="BK110" s="10">
        <v>167408.56321333858</v>
      </c>
      <c r="BL110" s="10">
        <v>620277.98990873515</v>
      </c>
      <c r="BM110" s="10">
        <v>2594096.8619904867</v>
      </c>
      <c r="BN110" s="10">
        <v>350246.18305536738</v>
      </c>
      <c r="BO110" s="10">
        <v>757593.13778538187</v>
      </c>
      <c r="BP110" s="10">
        <v>200993.81124982706</v>
      </c>
      <c r="BQ110" s="10">
        <v>725389.06149387883</v>
      </c>
      <c r="BR110" s="10">
        <v>77818.246820689907</v>
      </c>
      <c r="BS110" s="10">
        <v>106767.9906895188</v>
      </c>
      <c r="BT110" s="10">
        <v>85856.082255965375</v>
      </c>
      <c r="BU110" s="10">
        <v>143719.83262507059</v>
      </c>
      <c r="BV110" s="10">
        <v>19048.408803776943</v>
      </c>
      <c r="BW110" s="10">
        <v>411168.72518630425</v>
      </c>
      <c r="BX110" s="10">
        <v>264453.38738322421</v>
      </c>
      <c r="BY110" s="10">
        <v>80770.222309864359</v>
      </c>
      <c r="BZ110" s="10">
        <v>66630.752640493462</v>
      </c>
      <c r="CA110" s="10">
        <v>249759.71099908906</v>
      </c>
      <c r="CB110" s="10">
        <v>267908.72559498809</v>
      </c>
      <c r="CC110" s="10">
        <v>268478.40106113354</v>
      </c>
      <c r="CD110" s="10">
        <v>109371.71927968065</v>
      </c>
      <c r="CE110" s="10">
        <v>39748.286042666878</v>
      </c>
      <c r="CF110" s="10">
        <v>71111.030976125345</v>
      </c>
      <c r="CG110" s="10">
        <v>72225.095085617111</v>
      </c>
      <c r="CH110" s="10">
        <v>262741.70727068308</v>
      </c>
      <c r="CI110" s="10">
        <v>227797.97879294379</v>
      </c>
      <c r="CJ110" s="10">
        <v>67007.195006212074</v>
      </c>
      <c r="CK110" s="10">
        <v>115497.69658487095</v>
      </c>
      <c r="CL110" s="10">
        <v>52519.450730539698</v>
      </c>
      <c r="CM110" s="10">
        <v>84515.731203858391</v>
      </c>
      <c r="CN110" s="10">
        <v>157608.97720124965</v>
      </c>
      <c r="CO110" s="10">
        <v>42982.289659195943</v>
      </c>
      <c r="CP110" s="10">
        <v>29943.060120970371</v>
      </c>
      <c r="CQ110" s="10">
        <v>222286.24888587149</v>
      </c>
      <c r="CR110" s="10">
        <v>54795.072825400959</v>
      </c>
      <c r="CS110" s="10">
        <v>145511.24561650373</v>
      </c>
      <c r="CT110" s="10">
        <v>64650.844747888397</v>
      </c>
      <c r="CU110" s="10">
        <v>44221.136141716182</v>
      </c>
      <c r="CV110" s="10">
        <v>10767.687722400851</v>
      </c>
      <c r="CW110" s="10">
        <v>1161095.2518900812</v>
      </c>
      <c r="CX110" s="10">
        <v>35804.590057098125</v>
      </c>
      <c r="CY110" s="10">
        <v>7766.6383590357618</v>
      </c>
      <c r="CZ110" s="10">
        <v>960919.9350853276</v>
      </c>
      <c r="DA110" s="10">
        <v>457203.6606923691</v>
      </c>
      <c r="DB110" s="10">
        <v>219613.5096880942</v>
      </c>
      <c r="DC110" s="10">
        <v>132681.23432480515</v>
      </c>
      <c r="DD110" s="10">
        <v>2889589.2242626231</v>
      </c>
      <c r="DE110" s="10">
        <v>422397.09534691938</v>
      </c>
      <c r="DF110" s="10">
        <v>124960.62929512639</v>
      </c>
      <c r="DG110" s="10">
        <v>23238.716768111841</v>
      </c>
      <c r="DH110" s="10">
        <v>58307.603523106962</v>
      </c>
      <c r="DI110" s="10">
        <v>35037.887145152672</v>
      </c>
      <c r="DJ110" s="10">
        <v>2314215.990529079</v>
      </c>
      <c r="DK110" s="10">
        <v>793377.28648223088</v>
      </c>
      <c r="DL110" s="10">
        <v>159070.48198811544</v>
      </c>
      <c r="DM110" s="10">
        <v>32762.186211944696</v>
      </c>
      <c r="DN110" s="10">
        <v>408779.8307599317</v>
      </c>
      <c r="DO110" s="10">
        <v>69502.633596567059</v>
      </c>
      <c r="DP110" s="10">
        <v>87966.312966564234</v>
      </c>
      <c r="DQ110" s="10">
        <v>690355.69463182718</v>
      </c>
      <c r="DR110" s="10">
        <v>18938.497219306413</v>
      </c>
      <c r="DS110" s="10">
        <v>52684.209533534464</v>
      </c>
      <c r="DT110" s="10">
        <v>143513.69646667043</v>
      </c>
      <c r="DU110" s="10">
        <v>59011.147043166762</v>
      </c>
      <c r="DV110" s="10">
        <v>1478380.8050479162</v>
      </c>
      <c r="DW110" s="10">
        <v>215806.81806545466</v>
      </c>
      <c r="DX110" s="10">
        <v>357206.66852817824</v>
      </c>
      <c r="DY110" s="10">
        <v>174623.42374133604</v>
      </c>
      <c r="DZ110" s="10">
        <v>27418.505279929021</v>
      </c>
      <c r="EA110" s="10">
        <v>34348.689649054402</v>
      </c>
      <c r="EB110" s="10">
        <v>164213.3220277424</v>
      </c>
      <c r="EC110" s="10">
        <v>125414.14530509718</v>
      </c>
      <c r="ED110" s="10">
        <v>217099.16294975817</v>
      </c>
      <c r="EE110" s="10">
        <v>599110.96546305763</v>
      </c>
      <c r="EF110" s="10">
        <v>169794.82120421241</v>
      </c>
      <c r="EG110" s="10">
        <v>3110.5599709192684</v>
      </c>
      <c r="EH110" s="10">
        <v>131421.58364195772</v>
      </c>
      <c r="EI110" s="10">
        <v>109674.52433816704</v>
      </c>
      <c r="EJ110" s="10">
        <v>34442.5073902187</v>
      </c>
      <c r="EK110" s="10">
        <v>8805.5612031375258</v>
      </c>
      <c r="EL110" s="10">
        <v>13818.598489484219</v>
      </c>
      <c r="EM110" s="10">
        <v>11263.589697617883</v>
      </c>
      <c r="EN110" s="10">
        <v>2107466.6595511781</v>
      </c>
      <c r="EO110" s="10">
        <f t="shared" si="26"/>
        <v>42550730.312800936</v>
      </c>
      <c r="EP110" s="10">
        <v>995257.97946045408</v>
      </c>
      <c r="EQ110" s="10">
        <v>5493066.9557742439</v>
      </c>
      <c r="ER110" s="10">
        <v>898222.60565563443</v>
      </c>
      <c r="ES110" s="10">
        <f t="shared" si="27"/>
        <v>7386547.5408903323</v>
      </c>
      <c r="ET110" s="10">
        <v>922102.66691567714</v>
      </c>
      <c r="EU110" s="10">
        <v>371313.20033980563</v>
      </c>
      <c r="EV110" s="10">
        <f t="shared" si="28"/>
        <v>1293415.8672554828</v>
      </c>
      <c r="EW110" s="10">
        <v>2011129.4491010844</v>
      </c>
      <c r="EX110" s="11">
        <f t="shared" si="29"/>
        <v>10691092.8572469</v>
      </c>
      <c r="EY110" s="10">
        <v>2428976.8501447826</v>
      </c>
      <c r="EZ110" s="10">
        <f t="shared" si="30"/>
        <v>50799440.000000015</v>
      </c>
      <c r="FA110" s="12">
        <v>-13406.319903038442</v>
      </c>
      <c r="FD110" s="10">
        <v>569824.80200055207</v>
      </c>
      <c r="FE110" s="10">
        <v>115389.04344661275</v>
      </c>
    </row>
    <row r="111" spans="1:161" s="13" customFormat="1" ht="14.15" customHeight="1" x14ac:dyDescent="0.25">
      <c r="A111" s="23"/>
      <c r="B111" s="8" t="s">
        <v>113</v>
      </c>
      <c r="C111" s="9" t="s">
        <v>264</v>
      </c>
      <c r="D111" s="10">
        <f t="shared" si="22"/>
        <v>1864126.8278136076</v>
      </c>
      <c r="E111" s="10">
        <f t="shared" si="23"/>
        <v>28374.918748571188</v>
      </c>
      <c r="F111" s="10">
        <v>335511.90693680709</v>
      </c>
      <c r="G111" s="10">
        <v>1616965.6155142107</v>
      </c>
      <c r="H111" s="10">
        <v>673101.09508234437</v>
      </c>
      <c r="I111" s="10">
        <v>660169.74672711652</v>
      </c>
      <c r="J111" s="10">
        <v>2276503.7851835443</v>
      </c>
      <c r="K111" s="10">
        <v>451816.01560223749</v>
      </c>
      <c r="L111" s="10">
        <v>1160177.635179973</v>
      </c>
      <c r="M111" s="10">
        <v>698222.08581677219</v>
      </c>
      <c r="N111" s="10">
        <v>1385637.5411334923</v>
      </c>
      <c r="O111" s="10">
        <v>189307.98622388768</v>
      </c>
      <c r="P111" s="10">
        <v>1505823.061398692</v>
      </c>
      <c r="Q111" s="10">
        <v>1221513.1163237661</v>
      </c>
      <c r="R111" s="10">
        <f t="shared" si="24"/>
        <v>959093.26339215424</v>
      </c>
      <c r="S111" s="10">
        <f t="shared" si="25"/>
        <v>74295.518884813937</v>
      </c>
      <c r="T111" s="10">
        <v>198050.16319533088</v>
      </c>
      <c r="U111" s="10">
        <v>2233126.1212859126</v>
      </c>
      <c r="V111" s="10">
        <v>859979.95575064502</v>
      </c>
      <c r="W111" s="10">
        <v>1516429.0545407319</v>
      </c>
      <c r="X111" s="10">
        <v>472449.56862073671</v>
      </c>
      <c r="Y111" s="10">
        <v>883791.56200180668</v>
      </c>
      <c r="Z111" s="10">
        <v>541948.90163743938</v>
      </c>
      <c r="AA111" s="10">
        <v>1971946.4035491743</v>
      </c>
      <c r="AB111" s="10">
        <v>1058349.2587455295</v>
      </c>
      <c r="AC111" s="10">
        <v>2063842.5183694582</v>
      </c>
      <c r="AD111" s="10">
        <v>685338.37437174434</v>
      </c>
      <c r="AE111" s="10">
        <v>2737005.4246465745</v>
      </c>
      <c r="AF111" s="10">
        <v>336708.00925185508</v>
      </c>
      <c r="AG111" s="10">
        <v>305770.98773511226</v>
      </c>
      <c r="AH111" s="10">
        <v>349169.1037229849</v>
      </c>
      <c r="AI111" s="10">
        <v>479154.19116583175</v>
      </c>
      <c r="AJ111" s="10">
        <v>2210709.8841669429</v>
      </c>
      <c r="AK111" s="10">
        <v>929736.38815796748</v>
      </c>
      <c r="AL111" s="10">
        <v>900926.93901668291</v>
      </c>
      <c r="AM111" s="10">
        <v>3001573.1739368523</v>
      </c>
      <c r="AN111" s="10">
        <v>1058269.3180558553</v>
      </c>
      <c r="AO111" s="10">
        <v>2884528.2275469797</v>
      </c>
      <c r="AP111" s="10">
        <v>1114398.2144065537</v>
      </c>
      <c r="AQ111" s="10">
        <v>1393448.8730356444</v>
      </c>
      <c r="AR111" s="10">
        <v>1323525.4907622738</v>
      </c>
      <c r="AS111" s="10">
        <v>764659.44140797714</v>
      </c>
      <c r="AT111" s="10">
        <v>3024097.8061576393</v>
      </c>
      <c r="AU111" s="10">
        <v>887384.44854690263</v>
      </c>
      <c r="AV111" s="10">
        <v>292497.21775003109</v>
      </c>
      <c r="AW111" s="10">
        <v>1323926.429248895</v>
      </c>
      <c r="AX111" s="10">
        <v>1720864.9452308491</v>
      </c>
      <c r="AY111" s="10">
        <v>3828207.2429643944</v>
      </c>
      <c r="AZ111" s="10">
        <v>688674.41449603217</v>
      </c>
      <c r="BA111" s="10">
        <v>2855134.8057197267</v>
      </c>
      <c r="BB111" s="10">
        <v>788431.94061684166</v>
      </c>
      <c r="BC111" s="10">
        <v>1564721.1504250756</v>
      </c>
      <c r="BD111" s="10">
        <v>3508142.0377678555</v>
      </c>
      <c r="BE111" s="10">
        <v>2320059.0012480863</v>
      </c>
      <c r="BF111" s="10">
        <v>3023923.0361201316</v>
      </c>
      <c r="BG111" s="10">
        <v>3194333.3797933822</v>
      </c>
      <c r="BH111" s="10">
        <v>1453970.4404332796</v>
      </c>
      <c r="BI111" s="10">
        <v>568550.53268150613</v>
      </c>
      <c r="BJ111" s="10">
        <v>684132.12479113624</v>
      </c>
      <c r="BK111" s="10">
        <v>777442.36261305504</v>
      </c>
      <c r="BL111" s="10">
        <v>2390672.4263335122</v>
      </c>
      <c r="BM111" s="10">
        <v>6353483.7266114643</v>
      </c>
      <c r="BN111" s="10">
        <v>563634.37439283321</v>
      </c>
      <c r="BO111" s="10">
        <v>1974940.3056679734</v>
      </c>
      <c r="BP111" s="10">
        <v>1429357.4546702674</v>
      </c>
      <c r="BQ111" s="10">
        <v>5856057.0766981179</v>
      </c>
      <c r="BR111" s="10">
        <v>790818.95419903612</v>
      </c>
      <c r="BS111" s="10">
        <v>921985.34834144579</v>
      </c>
      <c r="BT111" s="10">
        <v>1001858.3224883983</v>
      </c>
      <c r="BU111" s="10">
        <v>1194014.8788237884</v>
      </c>
      <c r="BV111" s="10">
        <v>220740.78589980488</v>
      </c>
      <c r="BW111" s="10">
        <v>2932929.8679378014</v>
      </c>
      <c r="BX111" s="10">
        <v>2300936.1008323333</v>
      </c>
      <c r="BY111" s="10">
        <v>749102.65433675214</v>
      </c>
      <c r="BZ111" s="10">
        <v>676777.59066440444</v>
      </c>
      <c r="CA111" s="10">
        <v>1891296.3402001457</v>
      </c>
      <c r="CB111" s="10">
        <v>5020726.3640006687</v>
      </c>
      <c r="CC111" s="10">
        <v>3386541.7328184815</v>
      </c>
      <c r="CD111" s="10">
        <v>415144.4930043997</v>
      </c>
      <c r="CE111" s="10">
        <v>536377.55725123361</v>
      </c>
      <c r="CF111" s="10">
        <v>856111.10109969077</v>
      </c>
      <c r="CG111" s="10">
        <v>870235.73112929042</v>
      </c>
      <c r="CH111" s="10">
        <v>2094943.9359053194</v>
      </c>
      <c r="CI111" s="10">
        <v>1651472.599210707</v>
      </c>
      <c r="CJ111" s="10">
        <v>594806.36439885572</v>
      </c>
      <c r="CK111" s="10">
        <v>2005544.7941375249</v>
      </c>
      <c r="CL111" s="10">
        <v>591160.43208328704</v>
      </c>
      <c r="CM111" s="10">
        <v>1017918.577927395</v>
      </c>
      <c r="CN111" s="10">
        <v>765000.46994888328</v>
      </c>
      <c r="CO111" s="10">
        <v>228364.94281629112</v>
      </c>
      <c r="CP111" s="10">
        <v>492483.15148262592</v>
      </c>
      <c r="CQ111" s="10">
        <v>1892511.8352791646</v>
      </c>
      <c r="CR111" s="10">
        <v>583974.68538293289</v>
      </c>
      <c r="CS111" s="10">
        <v>733014.57190435356</v>
      </c>
      <c r="CT111" s="10">
        <v>473896.99685533543</v>
      </c>
      <c r="CU111" s="10">
        <v>518340.54488439712</v>
      </c>
      <c r="CV111" s="10">
        <v>154634.52129623111</v>
      </c>
      <c r="CW111" s="10">
        <v>3260667.8939058511</v>
      </c>
      <c r="CX111" s="10">
        <v>123548.44259363564</v>
      </c>
      <c r="CY111" s="10">
        <v>143740.45268506973</v>
      </c>
      <c r="CZ111" s="10">
        <v>16261895.0255458</v>
      </c>
      <c r="DA111" s="10">
        <v>13352197.089287911</v>
      </c>
      <c r="DB111" s="10">
        <v>3092033.093639364</v>
      </c>
      <c r="DC111" s="10">
        <v>1785275.1476846072</v>
      </c>
      <c r="DD111" s="10">
        <v>8093302.2755196411</v>
      </c>
      <c r="DE111" s="10">
        <v>250916.23764096003</v>
      </c>
      <c r="DF111" s="10">
        <v>19460319.027767919</v>
      </c>
      <c r="DG111" s="10">
        <v>207749.53299373132</v>
      </c>
      <c r="DH111" s="10">
        <v>334510.49945694872</v>
      </c>
      <c r="DI111" s="10">
        <v>76128.551306342692</v>
      </c>
      <c r="DJ111" s="10">
        <v>3249565.1958643654</v>
      </c>
      <c r="DK111" s="10">
        <v>2590231.4994121199</v>
      </c>
      <c r="DL111" s="10">
        <v>555161.53315726761</v>
      </c>
      <c r="DM111" s="10">
        <v>581402.50517808471</v>
      </c>
      <c r="DN111" s="10">
        <v>2185246.7273777532</v>
      </c>
      <c r="DO111" s="10">
        <v>487192.38948909019</v>
      </c>
      <c r="DP111" s="10">
        <v>569501.71563608735</v>
      </c>
      <c r="DQ111" s="10">
        <v>2908364.5548791694</v>
      </c>
      <c r="DR111" s="10">
        <v>79666.135723718093</v>
      </c>
      <c r="DS111" s="10">
        <v>207877.88342182228</v>
      </c>
      <c r="DT111" s="10">
        <v>583178.68095635646</v>
      </c>
      <c r="DU111" s="10">
        <v>191925.28501327289</v>
      </c>
      <c r="DV111" s="10">
        <v>7436454.8161487244</v>
      </c>
      <c r="DW111" s="10">
        <v>722443.2170262353</v>
      </c>
      <c r="DX111" s="10">
        <v>1579506.7546456151</v>
      </c>
      <c r="DY111" s="10">
        <v>604054.21342711325</v>
      </c>
      <c r="DZ111" s="10">
        <v>188635.34221662604</v>
      </c>
      <c r="EA111" s="10">
        <v>130914.89676897932</v>
      </c>
      <c r="EB111" s="10">
        <v>901318.52539939503</v>
      </c>
      <c r="EC111" s="10">
        <v>718774.20378049382</v>
      </c>
      <c r="ED111" s="10">
        <v>804662.86154121603</v>
      </c>
      <c r="EE111" s="10">
        <v>1121413.6165374401</v>
      </c>
      <c r="EF111" s="10">
        <v>1965201.877489185</v>
      </c>
      <c r="EG111" s="10">
        <v>21165.99968486109</v>
      </c>
      <c r="EH111" s="10">
        <v>526436.69237385108</v>
      </c>
      <c r="EI111" s="10">
        <v>226845.81574675353</v>
      </c>
      <c r="EJ111" s="10">
        <v>115579.61438472883</v>
      </c>
      <c r="EK111" s="10">
        <v>31523.34239585527</v>
      </c>
      <c r="EL111" s="10">
        <v>211515.1492068058</v>
      </c>
      <c r="EM111" s="10">
        <v>30313.127499129496</v>
      </c>
      <c r="EN111" s="10">
        <v>4499464.6962568425</v>
      </c>
      <c r="EO111" s="10">
        <f t="shared" si="26"/>
        <v>238479602.73523325</v>
      </c>
      <c r="EP111" s="10">
        <v>8310603.8849870851</v>
      </c>
      <c r="EQ111" s="10">
        <v>33756947.951109454</v>
      </c>
      <c r="ER111" s="10">
        <v>16025532.879457671</v>
      </c>
      <c r="ES111" s="10">
        <f t="shared" si="27"/>
        <v>58093084.715554208</v>
      </c>
      <c r="ET111" s="10">
        <v>14009336.935575046</v>
      </c>
      <c r="EU111" s="10">
        <v>1732260.0888812083</v>
      </c>
      <c r="EV111" s="10">
        <f t="shared" si="28"/>
        <v>15741597.024456253</v>
      </c>
      <c r="EW111" s="10">
        <v>16830047.702829223</v>
      </c>
      <c r="EX111" s="11">
        <f t="shared" si="29"/>
        <v>90664729.442839682</v>
      </c>
      <c r="EY111" s="10">
        <v>4383197.8643148374</v>
      </c>
      <c r="EZ111" s="10">
        <f t="shared" si="30"/>
        <v>324701578.36632097</v>
      </c>
      <c r="FA111" s="12">
        <v>-59555.947437107563</v>
      </c>
      <c r="FD111" s="10">
        <v>1892501.7465621787</v>
      </c>
      <c r="FE111" s="10">
        <v>1033388.7822769681</v>
      </c>
    </row>
    <row r="112" spans="1:161" s="13" customFormat="1" ht="14.15" customHeight="1" x14ac:dyDescent="0.25">
      <c r="A112" s="23"/>
      <c r="B112" s="8" t="s">
        <v>114</v>
      </c>
      <c r="C112" s="9" t="s">
        <v>265</v>
      </c>
      <c r="D112" s="10">
        <f t="shared" si="22"/>
        <v>266528.85351140989</v>
      </c>
      <c r="E112" s="10">
        <f t="shared" si="23"/>
        <v>4056.984991416196</v>
      </c>
      <c r="F112" s="10">
        <v>37321.561164769075</v>
      </c>
      <c r="G112" s="10">
        <v>365124.28711216012</v>
      </c>
      <c r="H112" s="10">
        <v>179116.42368242887</v>
      </c>
      <c r="I112" s="10">
        <v>98989.397591933302</v>
      </c>
      <c r="J112" s="10">
        <v>471492.52897796943</v>
      </c>
      <c r="K112" s="10">
        <v>76835.428762197902</v>
      </c>
      <c r="L112" s="10">
        <v>793762.51476828242</v>
      </c>
      <c r="M112" s="10">
        <v>46394.916247748333</v>
      </c>
      <c r="N112" s="10">
        <v>166120.96698310453</v>
      </c>
      <c r="O112" s="10">
        <v>14115.333405502912</v>
      </c>
      <c r="P112" s="10">
        <v>128059.52204311805</v>
      </c>
      <c r="Q112" s="10">
        <v>168259.81216690544</v>
      </c>
      <c r="R112" s="10">
        <f t="shared" si="24"/>
        <v>130060.21087294621</v>
      </c>
      <c r="S112" s="10">
        <f t="shared" si="25"/>
        <v>10075.027342906998</v>
      </c>
      <c r="T112" s="10">
        <v>15758.679467581545</v>
      </c>
      <c r="U112" s="10">
        <v>723425.69433325774</v>
      </c>
      <c r="V112" s="10">
        <v>142268.57785627578</v>
      </c>
      <c r="W112" s="10">
        <v>245106.45326761578</v>
      </c>
      <c r="X112" s="10">
        <v>25418.786681293237</v>
      </c>
      <c r="Y112" s="10">
        <v>137577.9225446138</v>
      </c>
      <c r="Z112" s="10">
        <v>66844.222782048339</v>
      </c>
      <c r="AA112" s="10">
        <v>188013.27872160103</v>
      </c>
      <c r="AB112" s="10">
        <v>65980.504074298995</v>
      </c>
      <c r="AC112" s="10">
        <v>93147.128150255565</v>
      </c>
      <c r="AD112" s="10">
        <v>17006.416782500222</v>
      </c>
      <c r="AE112" s="10">
        <v>345891.9594464362</v>
      </c>
      <c r="AF112" s="10">
        <v>115945.37527874747</v>
      </c>
      <c r="AG112" s="10">
        <v>35399.698062907395</v>
      </c>
      <c r="AH112" s="10">
        <v>48681.863096115099</v>
      </c>
      <c r="AI112" s="10">
        <v>91368.962608196089</v>
      </c>
      <c r="AJ112" s="10">
        <v>265995.32615982223</v>
      </c>
      <c r="AK112" s="10">
        <v>124794.07746783528</v>
      </c>
      <c r="AL112" s="10">
        <v>95821.045279328595</v>
      </c>
      <c r="AM112" s="10">
        <v>173097.12386548339</v>
      </c>
      <c r="AN112" s="10">
        <v>93488.195837530744</v>
      </c>
      <c r="AO112" s="10">
        <v>226087.56364983687</v>
      </c>
      <c r="AP112" s="10">
        <v>49184.069902682983</v>
      </c>
      <c r="AQ112" s="10">
        <v>196373.79484128638</v>
      </c>
      <c r="AR112" s="10">
        <v>477827.63371900376</v>
      </c>
      <c r="AS112" s="10">
        <v>176504.64362947881</v>
      </c>
      <c r="AT112" s="10">
        <v>657198.69618700352</v>
      </c>
      <c r="AU112" s="10">
        <v>134183.06994226677</v>
      </c>
      <c r="AV112" s="10">
        <v>54484.790000493609</v>
      </c>
      <c r="AW112" s="10">
        <v>95025.180231215898</v>
      </c>
      <c r="AX112" s="10">
        <v>310404.43006700149</v>
      </c>
      <c r="AY112" s="10">
        <v>253379.21546991731</v>
      </c>
      <c r="AZ112" s="10">
        <v>44213.340314758352</v>
      </c>
      <c r="BA112" s="10">
        <v>302532.82360706502</v>
      </c>
      <c r="BB112" s="10">
        <v>112933.36282791744</v>
      </c>
      <c r="BC112" s="10">
        <v>161336.12579759091</v>
      </c>
      <c r="BD112" s="10">
        <v>292879.93885129009</v>
      </c>
      <c r="BE112" s="10">
        <v>457490.36012043909</v>
      </c>
      <c r="BF112" s="10">
        <v>216926.56328179291</v>
      </c>
      <c r="BG112" s="10">
        <v>243923.05442030935</v>
      </c>
      <c r="BH112" s="10">
        <v>184398.38283936327</v>
      </c>
      <c r="BI112" s="10">
        <v>69538.077837156481</v>
      </c>
      <c r="BJ112" s="10">
        <v>97020.841988369968</v>
      </c>
      <c r="BK112" s="10">
        <v>68056.432452881782</v>
      </c>
      <c r="BL112" s="10">
        <v>362918.18958585215</v>
      </c>
      <c r="BM112" s="10">
        <v>1835049.0412278317</v>
      </c>
      <c r="BN112" s="10">
        <v>45515.524599494362</v>
      </c>
      <c r="BO112" s="10">
        <v>191612.50791732513</v>
      </c>
      <c r="BP112" s="10">
        <v>136353.81251219023</v>
      </c>
      <c r="BQ112" s="10">
        <v>789746.7639721618</v>
      </c>
      <c r="BR112" s="10">
        <v>70958.24259466058</v>
      </c>
      <c r="BS112" s="10">
        <v>82208.316069165608</v>
      </c>
      <c r="BT112" s="10">
        <v>464076.79908713058</v>
      </c>
      <c r="BU112" s="10">
        <v>191147.82130010691</v>
      </c>
      <c r="BV112" s="10">
        <v>51841.287610524174</v>
      </c>
      <c r="BW112" s="10">
        <v>450839.76006754918</v>
      </c>
      <c r="BX112" s="10">
        <v>282593.04375020682</v>
      </c>
      <c r="BY112" s="10">
        <v>93946.920164782408</v>
      </c>
      <c r="BZ112" s="10">
        <v>64040.438613191523</v>
      </c>
      <c r="CA112" s="10">
        <v>187401.75789068299</v>
      </c>
      <c r="CB112" s="10">
        <v>660126.52489735268</v>
      </c>
      <c r="CC112" s="10">
        <v>794320.70918774325</v>
      </c>
      <c r="CD112" s="10">
        <v>67585.572038620536</v>
      </c>
      <c r="CE112" s="10">
        <v>224143.93944082348</v>
      </c>
      <c r="CF112" s="10">
        <v>77076.418283625986</v>
      </c>
      <c r="CG112" s="10">
        <v>72389.536703246151</v>
      </c>
      <c r="CH112" s="10">
        <v>353094.56517469342</v>
      </c>
      <c r="CI112" s="10">
        <v>121828.14928516341</v>
      </c>
      <c r="CJ112" s="10">
        <v>40244.805401278907</v>
      </c>
      <c r="CK112" s="10">
        <v>334845.27234455955</v>
      </c>
      <c r="CL112" s="10">
        <v>61096.397714406863</v>
      </c>
      <c r="CM112" s="10">
        <v>266724.43556751893</v>
      </c>
      <c r="CN112" s="10">
        <v>147374.61669376236</v>
      </c>
      <c r="CO112" s="10">
        <v>25596.49007428667</v>
      </c>
      <c r="CP112" s="10">
        <v>63458.598442383191</v>
      </c>
      <c r="CQ112" s="10">
        <v>351346.04008175206</v>
      </c>
      <c r="CR112" s="10">
        <v>72763.122999441999</v>
      </c>
      <c r="CS112" s="10">
        <v>62150.214453728055</v>
      </c>
      <c r="CT112" s="10">
        <v>49586.681156380728</v>
      </c>
      <c r="CU112" s="10">
        <v>45587.048297008332</v>
      </c>
      <c r="CV112" s="10">
        <v>34288.177693227051</v>
      </c>
      <c r="CW112" s="10">
        <v>886633.8332711868</v>
      </c>
      <c r="CX112" s="10">
        <v>92275.252528953075</v>
      </c>
      <c r="CY112" s="10">
        <v>3633.137047164767</v>
      </c>
      <c r="CZ112" s="10">
        <v>954875.44432903256</v>
      </c>
      <c r="DA112" s="10">
        <v>355590.34155388491</v>
      </c>
      <c r="DB112" s="10">
        <v>92251.814407146972</v>
      </c>
      <c r="DC112" s="10">
        <v>156891.65548010843</v>
      </c>
      <c r="DD112" s="10">
        <v>3133884.3889443805</v>
      </c>
      <c r="DE112" s="10">
        <v>25877.071678378306</v>
      </c>
      <c r="DF112" s="10">
        <v>311913.44477606931</v>
      </c>
      <c r="DG112" s="10">
        <v>3458868.2827627524</v>
      </c>
      <c r="DH112" s="10">
        <v>40652.84720681834</v>
      </c>
      <c r="DI112" s="10">
        <v>25089.306288859301</v>
      </c>
      <c r="DJ112" s="10">
        <v>648373.87122952938</v>
      </c>
      <c r="DK112" s="10">
        <v>778791.87876072421</v>
      </c>
      <c r="DL112" s="10">
        <v>32421.69627759307</v>
      </c>
      <c r="DM112" s="10">
        <v>26523.792805188121</v>
      </c>
      <c r="DN112" s="10">
        <v>281529.52719303203</v>
      </c>
      <c r="DO112" s="10">
        <v>26233.382636344981</v>
      </c>
      <c r="DP112" s="10">
        <v>44612.467269205241</v>
      </c>
      <c r="DQ112" s="10">
        <v>58553.26134761209</v>
      </c>
      <c r="DR112" s="10">
        <v>3505.1804748277073</v>
      </c>
      <c r="DS112" s="10">
        <v>6081.5729702266135</v>
      </c>
      <c r="DT112" s="10">
        <v>78944.247870107967</v>
      </c>
      <c r="DU112" s="10">
        <v>44959.483386581778</v>
      </c>
      <c r="DV112" s="10">
        <v>1041095.1395382225</v>
      </c>
      <c r="DW112" s="10">
        <v>58537.614800540796</v>
      </c>
      <c r="DX112" s="10">
        <v>240400.81895499764</v>
      </c>
      <c r="DY112" s="10">
        <v>52992.817367087133</v>
      </c>
      <c r="DZ112" s="10">
        <v>7898.3780296284076</v>
      </c>
      <c r="EA112" s="10">
        <v>29316.430599403062</v>
      </c>
      <c r="EB112" s="10">
        <v>196256.29870889345</v>
      </c>
      <c r="EC112" s="10">
        <v>87411.699838818866</v>
      </c>
      <c r="ED112" s="10">
        <v>123269.20255020678</v>
      </c>
      <c r="EE112" s="10">
        <v>57069.502344691944</v>
      </c>
      <c r="EF112" s="10">
        <v>110370.75365448612</v>
      </c>
      <c r="EG112" s="10">
        <v>1489.1717285828352</v>
      </c>
      <c r="EH112" s="10">
        <v>24153.410065764136</v>
      </c>
      <c r="EI112" s="10">
        <v>23471.806886272516</v>
      </c>
      <c r="EJ112" s="10">
        <v>14217.361292770847</v>
      </c>
      <c r="EK112" s="10">
        <v>2170.773243345277</v>
      </c>
      <c r="EL112" s="10">
        <v>6381.3035324099783</v>
      </c>
      <c r="EM112" s="10">
        <v>472.36646877620274</v>
      </c>
      <c r="EN112" s="10">
        <v>134482.60181690246</v>
      </c>
      <c r="EO112" s="10">
        <f t="shared" si="26"/>
        <v>33955549.630179025</v>
      </c>
      <c r="EP112" s="10">
        <v>1028510.7869495712</v>
      </c>
      <c r="EQ112" s="10">
        <v>2408672.1907532485</v>
      </c>
      <c r="ER112" s="10">
        <v>1724193.013562463</v>
      </c>
      <c r="ES112" s="10">
        <f t="shared" si="27"/>
        <v>5161375.991265283</v>
      </c>
      <c r="ET112" s="10">
        <v>2219624.289386726</v>
      </c>
      <c r="EU112" s="10">
        <v>329180.13832622964</v>
      </c>
      <c r="EV112" s="10">
        <f t="shared" si="28"/>
        <v>2548804.4277129555</v>
      </c>
      <c r="EW112" s="10">
        <v>19835776.459262382</v>
      </c>
      <c r="EX112" s="11">
        <f t="shared" si="29"/>
        <v>27545956.878240623</v>
      </c>
      <c r="EY112" s="10">
        <v>3347882.7809601496</v>
      </c>
      <c r="EZ112" s="10">
        <f t="shared" si="30"/>
        <v>58146750.155197717</v>
      </c>
      <c r="FA112" s="12">
        <v>-6873.5722617805004</v>
      </c>
      <c r="FD112" s="10">
        <v>270585.83850282611</v>
      </c>
      <c r="FE112" s="10">
        <v>140135.2382158532</v>
      </c>
    </row>
    <row r="113" spans="1:161" s="13" customFormat="1" ht="14.15" customHeight="1" x14ac:dyDescent="0.25">
      <c r="A113" s="23"/>
      <c r="B113" s="8" t="s">
        <v>115</v>
      </c>
      <c r="C113" s="9" t="s">
        <v>266</v>
      </c>
      <c r="D113" s="10">
        <f t="shared" si="22"/>
        <v>33355.984429458942</v>
      </c>
      <c r="E113" s="10">
        <f t="shared" si="23"/>
        <v>507.73012535558024</v>
      </c>
      <c r="F113" s="10">
        <v>33323.07631469339</v>
      </c>
      <c r="G113" s="10">
        <v>6937.1932641127078</v>
      </c>
      <c r="H113" s="10">
        <v>27361.227259349303</v>
      </c>
      <c r="I113" s="10">
        <v>83130.227727245408</v>
      </c>
      <c r="J113" s="10">
        <v>144430.85631854876</v>
      </c>
      <c r="K113" s="10">
        <v>46083.757790220283</v>
      </c>
      <c r="L113" s="10">
        <v>85744.282606553345</v>
      </c>
      <c r="M113" s="10">
        <v>51392.136675144371</v>
      </c>
      <c r="N113" s="10">
        <v>20724.060358941202</v>
      </c>
      <c r="O113" s="10">
        <v>13148.275564791549</v>
      </c>
      <c r="P113" s="10">
        <v>11777.618781423978</v>
      </c>
      <c r="Q113" s="10">
        <v>41112.813130052447</v>
      </c>
      <c r="R113" s="10">
        <f t="shared" si="24"/>
        <v>6737.5364391334797</v>
      </c>
      <c r="S113" s="10">
        <f t="shared" si="25"/>
        <v>521.91875895398812</v>
      </c>
      <c r="T113" s="10">
        <v>2502.6597872346479</v>
      </c>
      <c r="U113" s="10">
        <v>34463.530481641646</v>
      </c>
      <c r="V113" s="10">
        <v>37667.400719246572</v>
      </c>
      <c r="W113" s="10">
        <v>79046.826276924956</v>
      </c>
      <c r="X113" s="10">
        <v>11026.613016298053</v>
      </c>
      <c r="Y113" s="10">
        <v>25285.699959555444</v>
      </c>
      <c r="Z113" s="10">
        <v>12891.418997344332</v>
      </c>
      <c r="AA113" s="10">
        <v>117129.71987789217</v>
      </c>
      <c r="AB113" s="10">
        <v>45247.963762374187</v>
      </c>
      <c r="AC113" s="10">
        <v>49921.985910123331</v>
      </c>
      <c r="AD113" s="10">
        <v>75027.011749561789</v>
      </c>
      <c r="AE113" s="10">
        <v>168267.22876529238</v>
      </c>
      <c r="AF113" s="10">
        <v>15510.684076893796</v>
      </c>
      <c r="AG113" s="10">
        <v>13752.260973744904</v>
      </c>
      <c r="AH113" s="10">
        <v>20716.872534916638</v>
      </c>
      <c r="AI113" s="10">
        <v>31686.546970448311</v>
      </c>
      <c r="AJ113" s="10">
        <v>251544.27730583996</v>
      </c>
      <c r="AK113" s="10">
        <v>64883.547626966058</v>
      </c>
      <c r="AL113" s="10">
        <v>68665.724156676879</v>
      </c>
      <c r="AM113" s="10">
        <v>108268.91732775175</v>
      </c>
      <c r="AN113" s="10">
        <v>72619.038206570956</v>
      </c>
      <c r="AO113" s="10">
        <v>108153.49806477553</v>
      </c>
      <c r="AP113" s="10">
        <v>110756.45343635326</v>
      </c>
      <c r="AQ113" s="10">
        <v>195833.97295959477</v>
      </c>
      <c r="AR113" s="10">
        <v>69034.367628553722</v>
      </c>
      <c r="AS113" s="10">
        <v>10714.044844754924</v>
      </c>
      <c r="AT113" s="10">
        <v>116744.44603963608</v>
      </c>
      <c r="AU113" s="10">
        <v>42793.219857715623</v>
      </c>
      <c r="AV113" s="10">
        <v>16283.2716311525</v>
      </c>
      <c r="AW113" s="10">
        <v>81526.19124152507</v>
      </c>
      <c r="AX113" s="10">
        <v>69543.745649949837</v>
      </c>
      <c r="AY113" s="10">
        <v>213216.72957885472</v>
      </c>
      <c r="AZ113" s="10">
        <v>49277.318362564103</v>
      </c>
      <c r="BA113" s="10">
        <v>800869.88898900023</v>
      </c>
      <c r="BB113" s="10">
        <v>34793.516146843052</v>
      </c>
      <c r="BC113" s="10">
        <v>72881.208509822274</v>
      </c>
      <c r="BD113" s="10">
        <v>270062.07797567412</v>
      </c>
      <c r="BE113" s="10">
        <v>45236.95036240539</v>
      </c>
      <c r="BF113" s="10">
        <v>67341.138431835614</v>
      </c>
      <c r="BG113" s="10">
        <v>127176.51863855522</v>
      </c>
      <c r="BH113" s="10">
        <v>113789.32480588606</v>
      </c>
      <c r="BI113" s="10">
        <v>65893.526148414996</v>
      </c>
      <c r="BJ113" s="10">
        <v>39721.900384333319</v>
      </c>
      <c r="BK113" s="10">
        <v>86013.83339071415</v>
      </c>
      <c r="BL113" s="10">
        <v>73013.023630029507</v>
      </c>
      <c r="BM113" s="10">
        <v>167641.8112163968</v>
      </c>
      <c r="BN113" s="10">
        <v>15839.111979531132</v>
      </c>
      <c r="BO113" s="10">
        <v>99538.094895833259</v>
      </c>
      <c r="BP113" s="10">
        <v>72203.898958143123</v>
      </c>
      <c r="BQ113" s="10">
        <v>542961.41080850107</v>
      </c>
      <c r="BR113" s="10">
        <v>117355.84955450184</v>
      </c>
      <c r="BS113" s="10">
        <v>98643.883336987579</v>
      </c>
      <c r="BT113" s="10">
        <v>118204.32693030337</v>
      </c>
      <c r="BU113" s="10">
        <v>187164.59687674619</v>
      </c>
      <c r="BV113" s="10">
        <v>83349.09228238347</v>
      </c>
      <c r="BW113" s="10">
        <v>510811.03066856542</v>
      </c>
      <c r="BX113" s="10">
        <v>196878.56138846753</v>
      </c>
      <c r="BY113" s="10">
        <v>184369.90090861547</v>
      </c>
      <c r="BZ113" s="10">
        <v>49163.429125366958</v>
      </c>
      <c r="CA113" s="10">
        <v>418339.74847040378</v>
      </c>
      <c r="CB113" s="10">
        <v>450687.81549749838</v>
      </c>
      <c r="CC113" s="10">
        <v>606299.99213953107</v>
      </c>
      <c r="CD113" s="10">
        <v>57154.50697243485</v>
      </c>
      <c r="CE113" s="10">
        <v>39969.016257513322</v>
      </c>
      <c r="CF113" s="10">
        <v>75855.19463131974</v>
      </c>
      <c r="CG113" s="10">
        <v>106299.86881609831</v>
      </c>
      <c r="CH113" s="10">
        <v>309059.39092127891</v>
      </c>
      <c r="CI113" s="10">
        <v>152750.52903110452</v>
      </c>
      <c r="CJ113" s="10">
        <v>70639.774814107848</v>
      </c>
      <c r="CK113" s="10">
        <v>160628.7673134889</v>
      </c>
      <c r="CL113" s="10">
        <v>80339.777698769205</v>
      </c>
      <c r="CM113" s="10">
        <v>469720.97898789146</v>
      </c>
      <c r="CN113" s="10">
        <v>711593.74437642773</v>
      </c>
      <c r="CO113" s="10">
        <v>131924.41881029928</v>
      </c>
      <c r="CP113" s="10">
        <v>112591.09522257946</v>
      </c>
      <c r="CQ113" s="10">
        <v>971814.5326472834</v>
      </c>
      <c r="CR113" s="10">
        <v>224133.66922514394</v>
      </c>
      <c r="CS113" s="10">
        <v>296717.02996439481</v>
      </c>
      <c r="CT113" s="10">
        <v>33106.290327018934</v>
      </c>
      <c r="CU113" s="10">
        <v>24640.581800479333</v>
      </c>
      <c r="CV113" s="10">
        <v>29453.203217591552</v>
      </c>
      <c r="CW113" s="10">
        <v>248614.52376194933</v>
      </c>
      <c r="CX113" s="10">
        <v>19320.437389385759</v>
      </c>
      <c r="CY113" s="10">
        <v>21728.101890673603</v>
      </c>
      <c r="CZ113" s="10">
        <v>1268544.4265863504</v>
      </c>
      <c r="DA113" s="10">
        <v>603836.95279239968</v>
      </c>
      <c r="DB113" s="10">
        <v>278197.47836393211</v>
      </c>
      <c r="DC113" s="10">
        <v>102658.09130086158</v>
      </c>
      <c r="DD113" s="10">
        <v>2200105.7087231684</v>
      </c>
      <c r="DE113" s="10">
        <v>16294.696540580464</v>
      </c>
      <c r="DF113" s="10">
        <v>244713.66883465683</v>
      </c>
      <c r="DG113" s="10">
        <v>22029.69852319944</v>
      </c>
      <c r="DH113" s="10">
        <v>6909319.3643927956</v>
      </c>
      <c r="DI113" s="10">
        <v>72136.881466899707</v>
      </c>
      <c r="DJ113" s="10">
        <v>1860638.6116448378</v>
      </c>
      <c r="DK113" s="10">
        <v>496997.89102102275</v>
      </c>
      <c r="DL113" s="10">
        <v>719769.77080409543</v>
      </c>
      <c r="DM113" s="10">
        <v>72386.30232871871</v>
      </c>
      <c r="DN113" s="10">
        <v>96239.45076370574</v>
      </c>
      <c r="DO113" s="10">
        <v>219309.26019182775</v>
      </c>
      <c r="DP113" s="10">
        <v>761449.27756320091</v>
      </c>
      <c r="DQ113" s="10">
        <v>2271554.2640253333</v>
      </c>
      <c r="DR113" s="10">
        <v>122723.79151241302</v>
      </c>
      <c r="DS113" s="10">
        <v>182117.73544775727</v>
      </c>
      <c r="DT113" s="10">
        <v>1147435.582358348</v>
      </c>
      <c r="DU113" s="10">
        <v>169243.82627503769</v>
      </c>
      <c r="DV113" s="10">
        <v>4669374.2320780652</v>
      </c>
      <c r="DW113" s="10">
        <v>564839.48828085011</v>
      </c>
      <c r="DX113" s="10">
        <v>1293292.9075996329</v>
      </c>
      <c r="DY113" s="10">
        <v>424934.97702361649</v>
      </c>
      <c r="DZ113" s="10">
        <v>74847.475876950222</v>
      </c>
      <c r="EA113" s="10">
        <v>62633.469906268489</v>
      </c>
      <c r="EB113" s="10">
        <v>108492.16187293998</v>
      </c>
      <c r="EC113" s="10">
        <v>311043.8679279511</v>
      </c>
      <c r="ED113" s="10">
        <v>371239.94900560036</v>
      </c>
      <c r="EE113" s="10">
        <v>3134601.8662655898</v>
      </c>
      <c r="EF113" s="10">
        <v>362653.11633449548</v>
      </c>
      <c r="EG113" s="10">
        <v>9899.6135966224829</v>
      </c>
      <c r="EH113" s="10">
        <v>137818.38819287691</v>
      </c>
      <c r="EI113" s="10">
        <v>479461.084682349</v>
      </c>
      <c r="EJ113" s="10">
        <v>190381.22606491027</v>
      </c>
      <c r="EK113" s="10">
        <v>123378.09354282236</v>
      </c>
      <c r="EL113" s="10">
        <v>22671.381469769643</v>
      </c>
      <c r="EM113" s="10">
        <v>35195.949828891054</v>
      </c>
      <c r="EN113" s="10">
        <v>7137354.2481208993</v>
      </c>
      <c r="EO113" s="10">
        <f t="shared" si="26"/>
        <v>52412409.008983485</v>
      </c>
      <c r="EP113" s="10">
        <v>641748.44936144981</v>
      </c>
      <c r="EQ113" s="10">
        <v>3814781.1244678553</v>
      </c>
      <c r="ER113" s="10">
        <v>775984.60422180383</v>
      </c>
      <c r="ES113" s="10">
        <f t="shared" si="27"/>
        <v>5232514.1780511094</v>
      </c>
      <c r="ET113" s="10">
        <v>276074.33078482765</v>
      </c>
      <c r="EU113" s="10">
        <v>18813.246366118074</v>
      </c>
      <c r="EV113" s="10">
        <f t="shared" si="28"/>
        <v>294887.57715094573</v>
      </c>
      <c r="EW113" s="10">
        <v>15196747.921678655</v>
      </c>
      <c r="EX113" s="11">
        <f t="shared" si="29"/>
        <v>20724149.67688071</v>
      </c>
      <c r="EY113" s="10">
        <v>22222274.969394516</v>
      </c>
      <c r="EZ113" s="10">
        <f t="shared" si="30"/>
        <v>50913117.899131089</v>
      </c>
      <c r="FA113" s="12">
        <v>-1165.8173385858536</v>
      </c>
      <c r="FD113" s="10">
        <v>33863.71455481452</v>
      </c>
      <c r="FE113" s="10">
        <v>7259.4551980874676</v>
      </c>
    </row>
    <row r="114" spans="1:161" s="13" customFormat="1" ht="14.15" customHeight="1" x14ac:dyDescent="0.25">
      <c r="A114" s="23"/>
      <c r="B114" s="8" t="s">
        <v>116</v>
      </c>
      <c r="C114" s="9" t="s">
        <v>267</v>
      </c>
      <c r="D114" s="10">
        <f t="shared" si="22"/>
        <v>52838.718928339273</v>
      </c>
      <c r="E114" s="10">
        <f t="shared" si="23"/>
        <v>804.2877415850005</v>
      </c>
      <c r="F114" s="10">
        <v>4787.5441973281659</v>
      </c>
      <c r="G114" s="10">
        <v>4663.5449700412291</v>
      </c>
      <c r="H114" s="10">
        <v>9939.4616731945644</v>
      </c>
      <c r="I114" s="10">
        <v>5662.6351691059344</v>
      </c>
      <c r="J114" s="10">
        <v>47561.579603705744</v>
      </c>
      <c r="K114" s="10">
        <v>86599.642066673608</v>
      </c>
      <c r="L114" s="10">
        <v>57666.420797737985</v>
      </c>
      <c r="M114" s="10">
        <v>22196.711654318813</v>
      </c>
      <c r="N114" s="10">
        <v>16738.607207400648</v>
      </c>
      <c r="O114" s="10">
        <v>6753.019681876136</v>
      </c>
      <c r="P114" s="10">
        <v>751.98794642110772</v>
      </c>
      <c r="Q114" s="10">
        <v>478.56955604288254</v>
      </c>
      <c r="R114" s="10">
        <f t="shared" si="24"/>
        <v>462.15718134863738</v>
      </c>
      <c r="S114" s="10">
        <f t="shared" si="25"/>
        <v>35.800697289019197</v>
      </c>
      <c r="T114" s="10">
        <v>259.0940592887726</v>
      </c>
      <c r="U114" s="10">
        <v>474.30805575567973</v>
      </c>
      <c r="V114" s="10">
        <v>448.8965437712169</v>
      </c>
      <c r="W114" s="10">
        <v>2985.3455567500118</v>
      </c>
      <c r="X114" s="10">
        <v>159.51075060984601</v>
      </c>
      <c r="Y114" s="10">
        <v>198.00009412408571</v>
      </c>
      <c r="Z114" s="10">
        <v>284.46651409746715</v>
      </c>
      <c r="AA114" s="10">
        <v>1930.5387406364878</v>
      </c>
      <c r="AB114" s="10">
        <v>2016.4489274394346</v>
      </c>
      <c r="AC114" s="10">
        <v>665.18537733680341</v>
      </c>
      <c r="AD114" s="10">
        <v>523.25331807010639</v>
      </c>
      <c r="AE114" s="10">
        <v>1221.6347453211324</v>
      </c>
      <c r="AF114" s="10">
        <v>224.92090318144255</v>
      </c>
      <c r="AG114" s="10">
        <v>378.42327557512567</v>
      </c>
      <c r="AH114" s="10">
        <v>785.56514902079755</v>
      </c>
      <c r="AI114" s="10">
        <v>401.51233753287119</v>
      </c>
      <c r="AJ114" s="10">
        <v>1481.208416805001</v>
      </c>
      <c r="AK114" s="10">
        <v>861.35066308169246</v>
      </c>
      <c r="AL114" s="10">
        <v>1178.9043334066262</v>
      </c>
      <c r="AM114" s="10">
        <v>3743.8522578937436</v>
      </c>
      <c r="AN114" s="10">
        <v>1251.7721469165547</v>
      </c>
      <c r="AO114" s="10">
        <v>3612.1864927951569</v>
      </c>
      <c r="AP114" s="10">
        <v>874.09003525271112</v>
      </c>
      <c r="AQ114" s="10">
        <v>3199.0966150282188</v>
      </c>
      <c r="AR114" s="10">
        <v>2454316.662671451</v>
      </c>
      <c r="AS114" s="10">
        <v>10345.124735962283</v>
      </c>
      <c r="AT114" s="10">
        <v>332415.4188116506</v>
      </c>
      <c r="AU114" s="10">
        <v>30337.912502365369</v>
      </c>
      <c r="AV114" s="10">
        <v>4959.3271351435651</v>
      </c>
      <c r="AW114" s="10">
        <v>12993.710896276652</v>
      </c>
      <c r="AX114" s="10">
        <v>156474.99544219655</v>
      </c>
      <c r="AY114" s="10">
        <v>47909.98842941365</v>
      </c>
      <c r="AZ114" s="10">
        <v>12375.089857292187</v>
      </c>
      <c r="BA114" s="10">
        <v>3103.304777466069</v>
      </c>
      <c r="BB114" s="10">
        <v>25697.192939846158</v>
      </c>
      <c r="BC114" s="10">
        <v>5050.321639897129</v>
      </c>
      <c r="BD114" s="10">
        <v>6130.6733828500383</v>
      </c>
      <c r="BE114" s="10">
        <v>13950.361314023137</v>
      </c>
      <c r="BF114" s="10">
        <v>9708.8715978164237</v>
      </c>
      <c r="BG114" s="10">
        <v>25140.534449738199</v>
      </c>
      <c r="BH114" s="10">
        <v>17268.341266804426</v>
      </c>
      <c r="BI114" s="10">
        <v>14514.787324832585</v>
      </c>
      <c r="BJ114" s="10">
        <v>3446.7539714890308</v>
      </c>
      <c r="BK114" s="10">
        <v>13196.186820266221</v>
      </c>
      <c r="BL114" s="10">
        <v>3739.4865039548658</v>
      </c>
      <c r="BM114" s="10">
        <v>51092.461521045167</v>
      </c>
      <c r="BN114" s="10">
        <v>4033.035826877277</v>
      </c>
      <c r="BO114" s="10">
        <v>34469.691429564744</v>
      </c>
      <c r="BP114" s="10">
        <v>4706.7806086710516</v>
      </c>
      <c r="BQ114" s="10">
        <v>59748.29065434423</v>
      </c>
      <c r="BR114" s="10">
        <v>3237.0018454943465</v>
      </c>
      <c r="BS114" s="10">
        <v>2763.5159931108356</v>
      </c>
      <c r="BT114" s="10">
        <v>2206.9112066090975</v>
      </c>
      <c r="BU114" s="10">
        <v>3603.3308646271389</v>
      </c>
      <c r="BV114" s="10">
        <v>94.312590099973036</v>
      </c>
      <c r="BW114" s="10">
        <v>63370.380123027338</v>
      </c>
      <c r="BX114" s="10">
        <v>7178.073797145732</v>
      </c>
      <c r="BY114" s="10">
        <v>1087.5454269052918</v>
      </c>
      <c r="BZ114" s="10">
        <v>1554.1895037880661</v>
      </c>
      <c r="CA114" s="10">
        <v>2509.3931089632174</v>
      </c>
      <c r="CB114" s="10">
        <v>5025.209200350213</v>
      </c>
      <c r="CC114" s="10">
        <v>3895.7714885948571</v>
      </c>
      <c r="CD114" s="10">
        <v>1269.5168401275373</v>
      </c>
      <c r="CE114" s="10">
        <v>2188.90059100804</v>
      </c>
      <c r="CF114" s="10">
        <v>1427.3576268676818</v>
      </c>
      <c r="CG114" s="10">
        <v>1099.0437386319684</v>
      </c>
      <c r="CH114" s="10">
        <v>5519.491603655345</v>
      </c>
      <c r="CI114" s="10">
        <v>1739.5165877223533</v>
      </c>
      <c r="CJ114" s="10">
        <v>520.1767612679804</v>
      </c>
      <c r="CK114" s="10">
        <v>2156.318062994204</v>
      </c>
      <c r="CL114" s="10">
        <v>1668.5529840726713</v>
      </c>
      <c r="CM114" s="10">
        <v>7205.8336738022581</v>
      </c>
      <c r="CN114" s="10">
        <v>3041.2873541172676</v>
      </c>
      <c r="CO114" s="10">
        <v>892.96495121080306</v>
      </c>
      <c r="CP114" s="10">
        <v>836.27516495098223</v>
      </c>
      <c r="CQ114" s="10">
        <v>2312.0474478543988</v>
      </c>
      <c r="CR114" s="10">
        <v>200.62694570966934</v>
      </c>
      <c r="CS114" s="10">
        <v>1848.0433348920424</v>
      </c>
      <c r="CT114" s="10">
        <v>12687.765645266605</v>
      </c>
      <c r="CU114" s="10">
        <v>1502.1472733226474</v>
      </c>
      <c r="CV114" s="10">
        <v>743.55434879013433</v>
      </c>
      <c r="CW114" s="10">
        <v>290322.72002281249</v>
      </c>
      <c r="CX114" s="10">
        <v>601723.42744209582</v>
      </c>
      <c r="CY114" s="10">
        <v>2634.7539209162633</v>
      </c>
      <c r="CZ114" s="10">
        <v>26399.495335695814</v>
      </c>
      <c r="DA114" s="10">
        <v>50616.826801239898</v>
      </c>
      <c r="DB114" s="10">
        <v>3366.3345575200842</v>
      </c>
      <c r="DC114" s="10">
        <v>4435.4446826374933</v>
      </c>
      <c r="DD114" s="10">
        <v>12550.455455589919</v>
      </c>
      <c r="DE114" s="10">
        <v>22808.978802472877</v>
      </c>
      <c r="DF114" s="10">
        <v>1086090.4113394325</v>
      </c>
      <c r="DG114" s="10">
        <v>63151.45081277845</v>
      </c>
      <c r="DH114" s="10">
        <v>66249.355948508004</v>
      </c>
      <c r="DI114" s="10">
        <v>106001.21733498457</v>
      </c>
      <c r="DJ114" s="10">
        <v>66022.833918920413</v>
      </c>
      <c r="DK114" s="10">
        <v>6758.6888128330929</v>
      </c>
      <c r="DL114" s="10">
        <v>4783.5832089949608</v>
      </c>
      <c r="DM114" s="10">
        <v>40390.655216707033</v>
      </c>
      <c r="DN114" s="10">
        <v>56132.151391916283</v>
      </c>
      <c r="DO114" s="10">
        <v>2303.6408158790455</v>
      </c>
      <c r="DP114" s="10">
        <v>1017.4620646292146</v>
      </c>
      <c r="DQ114" s="10">
        <v>13506.197374436257</v>
      </c>
      <c r="DR114" s="10">
        <v>862.90335130730068</v>
      </c>
      <c r="DS114" s="10">
        <v>1183.7736205295359</v>
      </c>
      <c r="DT114" s="10">
        <v>104318.59672864563</v>
      </c>
      <c r="DU114" s="10">
        <v>10336.446988190093</v>
      </c>
      <c r="DV114" s="10">
        <v>101481.86042784313</v>
      </c>
      <c r="DW114" s="10">
        <v>2578.6433765550501</v>
      </c>
      <c r="DX114" s="10">
        <v>29770.513222852001</v>
      </c>
      <c r="DY114" s="10">
        <v>9991.0019877354789</v>
      </c>
      <c r="DZ114" s="10">
        <v>2091.0036986012024</v>
      </c>
      <c r="EA114" s="10">
        <v>516.11468924774783</v>
      </c>
      <c r="EB114" s="10">
        <v>26846.736226402369</v>
      </c>
      <c r="EC114" s="10">
        <v>83268.791585296043</v>
      </c>
      <c r="ED114" s="10">
        <v>9190.4997514658116</v>
      </c>
      <c r="EE114" s="10">
        <v>38344.648173416012</v>
      </c>
      <c r="EF114" s="10">
        <v>14722.28801868616</v>
      </c>
      <c r="EG114" s="10">
        <v>1104.9801319381418</v>
      </c>
      <c r="EH114" s="10">
        <v>1777.7764277706356</v>
      </c>
      <c r="EI114" s="10">
        <v>764.99769778485131</v>
      </c>
      <c r="EJ114" s="10">
        <v>4423.666164957448</v>
      </c>
      <c r="EK114" s="10">
        <v>3533.944467140595</v>
      </c>
      <c r="EL114" s="10">
        <v>1279.5577684532502</v>
      </c>
      <c r="EM114" s="10">
        <v>155.76633931259249</v>
      </c>
      <c r="EN114" s="10">
        <v>42773.694084861847</v>
      </c>
      <c r="EO114" s="10">
        <f t="shared" si="26"/>
        <v>6868194.907168312</v>
      </c>
      <c r="EP114" s="10">
        <v>103221.37337351486</v>
      </c>
      <c r="EQ114" s="10">
        <v>1812866.8949780213</v>
      </c>
      <c r="ER114" s="10">
        <v>0</v>
      </c>
      <c r="ES114" s="10">
        <f t="shared" si="27"/>
        <v>1916088.2683515362</v>
      </c>
      <c r="ET114" s="10">
        <v>0</v>
      </c>
      <c r="EU114" s="10">
        <v>136928.97198610046</v>
      </c>
      <c r="EV114" s="10">
        <f t="shared" si="28"/>
        <v>136928.97198610046</v>
      </c>
      <c r="EW114" s="10">
        <v>70825.77671847037</v>
      </c>
      <c r="EX114" s="11">
        <f t="shared" si="29"/>
        <v>2123843.0170561071</v>
      </c>
      <c r="EY114" s="10">
        <v>0</v>
      </c>
      <c r="EZ114" s="10">
        <f t="shared" si="30"/>
        <v>8986913.8411813043</v>
      </c>
      <c r="FA114" s="12">
        <v>-5124.0830431152135</v>
      </c>
      <c r="FD114" s="10">
        <v>53643.006669924274</v>
      </c>
      <c r="FE114" s="10">
        <v>497.95787863765656</v>
      </c>
    </row>
    <row r="115" spans="1:161" s="13" customFormat="1" ht="14.15" customHeight="1" x14ac:dyDescent="0.25">
      <c r="A115" s="23"/>
      <c r="B115" s="8" t="s">
        <v>117</v>
      </c>
      <c r="C115" s="9" t="s">
        <v>268</v>
      </c>
      <c r="D115" s="10">
        <f t="shared" si="22"/>
        <v>573310.54174317641</v>
      </c>
      <c r="E115" s="10">
        <f t="shared" si="23"/>
        <v>8726.680930149967</v>
      </c>
      <c r="F115" s="10">
        <v>34247.04894598489</v>
      </c>
      <c r="G115" s="10">
        <v>443243.19868637901</v>
      </c>
      <c r="H115" s="10">
        <v>105853.02983323247</v>
      </c>
      <c r="I115" s="10">
        <v>58878.935466059935</v>
      </c>
      <c r="J115" s="10">
        <v>449286.73345955194</v>
      </c>
      <c r="K115" s="10">
        <v>48869.971728272983</v>
      </c>
      <c r="L115" s="10">
        <v>232621.9745571939</v>
      </c>
      <c r="M115" s="10">
        <v>108810.07157095947</v>
      </c>
      <c r="N115" s="10">
        <v>202750.32354588277</v>
      </c>
      <c r="O115" s="10">
        <v>14685.614571585256</v>
      </c>
      <c r="P115" s="10">
        <v>381603.65886377753</v>
      </c>
      <c r="Q115" s="10">
        <v>282380.95189844468</v>
      </c>
      <c r="R115" s="10">
        <f t="shared" si="24"/>
        <v>199663.1828141248</v>
      </c>
      <c r="S115" s="10">
        <f t="shared" si="25"/>
        <v>15466.775063045674</v>
      </c>
      <c r="T115" s="10">
        <v>37889.169864333955</v>
      </c>
      <c r="U115" s="10">
        <v>561361.1908324305</v>
      </c>
      <c r="V115" s="10">
        <v>231127.48216638717</v>
      </c>
      <c r="W115" s="10">
        <v>378986.68701426487</v>
      </c>
      <c r="X115" s="10">
        <v>63985.814433452892</v>
      </c>
      <c r="Y115" s="10">
        <v>115159.94520462431</v>
      </c>
      <c r="Z115" s="10">
        <v>78966.887589408114</v>
      </c>
      <c r="AA115" s="10">
        <v>299493.75781053671</v>
      </c>
      <c r="AB115" s="10">
        <v>182388.27666238125</v>
      </c>
      <c r="AC115" s="10">
        <v>273439.19807155558</v>
      </c>
      <c r="AD115" s="10">
        <v>44400.802591689157</v>
      </c>
      <c r="AE115" s="10">
        <v>587727.21758830803</v>
      </c>
      <c r="AF115" s="10">
        <v>94416.068266360802</v>
      </c>
      <c r="AG115" s="10">
        <v>43599.443410206557</v>
      </c>
      <c r="AH115" s="10">
        <v>70029.212191416824</v>
      </c>
      <c r="AI115" s="10">
        <v>84574.536964750936</v>
      </c>
      <c r="AJ115" s="10">
        <v>567357.88679748983</v>
      </c>
      <c r="AK115" s="10">
        <v>209333.24709426021</v>
      </c>
      <c r="AL115" s="10">
        <v>122121.97055488057</v>
      </c>
      <c r="AM115" s="10">
        <v>595326.34968948038</v>
      </c>
      <c r="AN115" s="10">
        <v>265233.73306093359</v>
      </c>
      <c r="AO115" s="10">
        <v>440533.98009090626</v>
      </c>
      <c r="AP115" s="10">
        <v>154706.94624842447</v>
      </c>
      <c r="AQ115" s="10">
        <v>279546.72455905867</v>
      </c>
      <c r="AR115" s="10">
        <v>418221.76313124283</v>
      </c>
      <c r="AS115" s="10">
        <v>137620.0615296961</v>
      </c>
      <c r="AT115" s="10">
        <v>641863.52897129836</v>
      </c>
      <c r="AU115" s="10">
        <v>329960.08493729052</v>
      </c>
      <c r="AV115" s="10">
        <v>30955.219962592077</v>
      </c>
      <c r="AW115" s="10">
        <v>112116.73457792694</v>
      </c>
      <c r="AX115" s="10">
        <v>315496.27082354529</v>
      </c>
      <c r="AY115" s="10">
        <v>303922.69972708996</v>
      </c>
      <c r="AZ115" s="10">
        <v>97145.589845341456</v>
      </c>
      <c r="BA115" s="10">
        <v>408063.07685545692</v>
      </c>
      <c r="BB115" s="10">
        <v>84894.064429608858</v>
      </c>
      <c r="BC115" s="10">
        <v>115963.42905385277</v>
      </c>
      <c r="BD115" s="10">
        <v>442489.83852373715</v>
      </c>
      <c r="BE115" s="10">
        <v>318313.68512400088</v>
      </c>
      <c r="BF115" s="10">
        <v>280852.00030337647</v>
      </c>
      <c r="BG115" s="10">
        <v>534962.43116032693</v>
      </c>
      <c r="BH115" s="10">
        <v>170423.56128337613</v>
      </c>
      <c r="BI115" s="10">
        <v>88075.08018903347</v>
      </c>
      <c r="BJ115" s="10">
        <v>154769.12498950932</v>
      </c>
      <c r="BK115" s="10">
        <v>102665.31267470022</v>
      </c>
      <c r="BL115" s="10">
        <v>567201.67211873922</v>
      </c>
      <c r="BM115" s="10">
        <v>881890.55488088471</v>
      </c>
      <c r="BN115" s="10">
        <v>107869.66189917247</v>
      </c>
      <c r="BO115" s="10">
        <v>357184.93313675385</v>
      </c>
      <c r="BP115" s="10">
        <v>186176.74595117767</v>
      </c>
      <c r="BQ115" s="10">
        <v>677399.03918274469</v>
      </c>
      <c r="BR115" s="10">
        <v>125383.69884442398</v>
      </c>
      <c r="BS115" s="10">
        <v>159453.64828025416</v>
      </c>
      <c r="BT115" s="10">
        <v>177152.93017664339</v>
      </c>
      <c r="BU115" s="10">
        <v>189959.51757063466</v>
      </c>
      <c r="BV115" s="10">
        <v>34711.467409167373</v>
      </c>
      <c r="BW115" s="10">
        <v>371317.65418766218</v>
      </c>
      <c r="BX115" s="10">
        <v>310544.81342625397</v>
      </c>
      <c r="BY115" s="10">
        <v>78450.392429064115</v>
      </c>
      <c r="BZ115" s="10">
        <v>107579.5150089699</v>
      </c>
      <c r="CA115" s="10">
        <v>252187.78329139741</v>
      </c>
      <c r="CB115" s="10">
        <v>1811045.8648822161</v>
      </c>
      <c r="CC115" s="10">
        <v>1869711.6869861614</v>
      </c>
      <c r="CD115" s="10">
        <v>51084.190204583152</v>
      </c>
      <c r="CE115" s="10">
        <v>102437.21176916487</v>
      </c>
      <c r="CF115" s="10">
        <v>119126.96817891208</v>
      </c>
      <c r="CG115" s="10">
        <v>91808.191828535288</v>
      </c>
      <c r="CH115" s="10">
        <v>294410.29803012015</v>
      </c>
      <c r="CI115" s="10">
        <v>270546.85144605226</v>
      </c>
      <c r="CJ115" s="10">
        <v>116439.14098667905</v>
      </c>
      <c r="CK115" s="10">
        <v>374881.97597813362</v>
      </c>
      <c r="CL115" s="10">
        <v>73678.051659678807</v>
      </c>
      <c r="CM115" s="10">
        <v>162692.61399910963</v>
      </c>
      <c r="CN115" s="10">
        <v>165642.383348934</v>
      </c>
      <c r="CO115" s="10">
        <v>37205.982071400715</v>
      </c>
      <c r="CP115" s="10">
        <v>83827.178796331267</v>
      </c>
      <c r="CQ115" s="10">
        <v>301123.46392155782</v>
      </c>
      <c r="CR115" s="10">
        <v>54800.353583455631</v>
      </c>
      <c r="CS115" s="10">
        <v>103870.01993334504</v>
      </c>
      <c r="CT115" s="10">
        <v>89361.748892803123</v>
      </c>
      <c r="CU115" s="10">
        <v>99361.765624997555</v>
      </c>
      <c r="CV115" s="10">
        <v>20772.403389354185</v>
      </c>
      <c r="CW115" s="10">
        <v>470498.13822407019</v>
      </c>
      <c r="CX115" s="10">
        <v>22117.408229941302</v>
      </c>
      <c r="CY115" s="10">
        <v>8030.2637386010392</v>
      </c>
      <c r="CZ115" s="10">
        <v>909963.33256355824</v>
      </c>
      <c r="DA115" s="10">
        <v>276763.95038038801</v>
      </c>
      <c r="DB115" s="10">
        <v>1564198.5640405975</v>
      </c>
      <c r="DC115" s="10">
        <v>376844.91451366869</v>
      </c>
      <c r="DD115" s="10">
        <v>1830374.2610745952</v>
      </c>
      <c r="DE115" s="10">
        <v>248351.42537385787</v>
      </c>
      <c r="DF115" s="10">
        <v>12682235.218684105</v>
      </c>
      <c r="DG115" s="10">
        <v>3641241.0924132238</v>
      </c>
      <c r="DH115" s="10">
        <v>987776.89133738156</v>
      </c>
      <c r="DI115" s="10">
        <v>6492.7312648154311</v>
      </c>
      <c r="DJ115" s="10">
        <v>555741.51572851394</v>
      </c>
      <c r="DK115" s="10">
        <v>1039708.1432267149</v>
      </c>
      <c r="DL115" s="10">
        <v>141609.50851129874</v>
      </c>
      <c r="DM115" s="10">
        <v>80317.106661504455</v>
      </c>
      <c r="DN115" s="10">
        <v>385868.18044391478</v>
      </c>
      <c r="DO115" s="10">
        <v>68367.967732439123</v>
      </c>
      <c r="DP115" s="10">
        <v>60259.293966787125</v>
      </c>
      <c r="DQ115" s="10">
        <v>77492.422633935246</v>
      </c>
      <c r="DR115" s="10">
        <v>5015.1509483392929</v>
      </c>
      <c r="DS115" s="10">
        <v>7964.4659165704752</v>
      </c>
      <c r="DT115" s="10">
        <v>38627.735976954704</v>
      </c>
      <c r="DU115" s="10">
        <v>20489.351575743858</v>
      </c>
      <c r="DV115" s="10">
        <v>1105840.8239625092</v>
      </c>
      <c r="DW115" s="10">
        <v>98350.093509932442</v>
      </c>
      <c r="DX115" s="10">
        <v>206742.36616422888</v>
      </c>
      <c r="DY115" s="10">
        <v>39882.448669463629</v>
      </c>
      <c r="DZ115" s="10">
        <v>7489.3199891722224</v>
      </c>
      <c r="EA115" s="10">
        <v>24068.252373794174</v>
      </c>
      <c r="EB115" s="10">
        <v>115691.06025303635</v>
      </c>
      <c r="EC115" s="10">
        <v>351573.11804000253</v>
      </c>
      <c r="ED115" s="10">
        <v>188344.16253348562</v>
      </c>
      <c r="EE115" s="10">
        <v>56601.847207775012</v>
      </c>
      <c r="EF115" s="10">
        <v>241064.59414427492</v>
      </c>
      <c r="EG115" s="10">
        <v>1629.3096151474504</v>
      </c>
      <c r="EH115" s="10">
        <v>18431.589316312209</v>
      </c>
      <c r="EI115" s="10">
        <v>11579.653597278168</v>
      </c>
      <c r="EJ115" s="10">
        <v>11201.655313490162</v>
      </c>
      <c r="EK115" s="10">
        <v>1897.9669388487089</v>
      </c>
      <c r="EL115" s="10">
        <v>25687.206711955489</v>
      </c>
      <c r="EM115" s="10">
        <v>579.522741968687</v>
      </c>
      <c r="EN115" s="10">
        <v>198283.3977824818</v>
      </c>
      <c r="EO115" s="10">
        <f t="shared" si="26"/>
        <v>53120458.577860504</v>
      </c>
      <c r="EP115" s="10">
        <v>645180.41006070678</v>
      </c>
      <c r="EQ115" s="10">
        <v>2508949.380312806</v>
      </c>
      <c r="ER115" s="10">
        <v>0</v>
      </c>
      <c r="ES115" s="10">
        <f t="shared" si="27"/>
        <v>3154129.7903735125</v>
      </c>
      <c r="ET115" s="10">
        <v>1809843.6067387145</v>
      </c>
      <c r="EU115" s="10">
        <v>410772.32892514893</v>
      </c>
      <c r="EV115" s="10">
        <f t="shared" si="28"/>
        <v>2220615.9356638636</v>
      </c>
      <c r="EW115" s="10">
        <v>2616196.4553424641</v>
      </c>
      <c r="EX115" s="11">
        <f t="shared" si="29"/>
        <v>7990942.1813798398</v>
      </c>
      <c r="EY115" s="10">
        <v>0</v>
      </c>
      <c r="EZ115" s="10">
        <f t="shared" si="30"/>
        <v>61096779.73462148</v>
      </c>
      <c r="FA115" s="12">
        <v>-14621.024618864059</v>
      </c>
      <c r="FD115" s="10">
        <v>582037.22267332638</v>
      </c>
      <c r="FE115" s="10">
        <v>215129.95787717047</v>
      </c>
    </row>
    <row r="116" spans="1:161" s="13" customFormat="1" ht="14.15" customHeight="1" x14ac:dyDescent="0.25">
      <c r="A116" s="23"/>
      <c r="B116" s="8" t="s">
        <v>118</v>
      </c>
      <c r="C116" s="9" t="s">
        <v>269</v>
      </c>
      <c r="D116" s="10">
        <f t="shared" si="22"/>
        <v>929099.23985227558</v>
      </c>
      <c r="E116" s="10">
        <f t="shared" si="23"/>
        <v>14142.340020441785</v>
      </c>
      <c r="F116" s="10">
        <v>67129.108515891203</v>
      </c>
      <c r="G116" s="10">
        <v>25661.879406786964</v>
      </c>
      <c r="H116" s="10">
        <v>251541.95455340296</v>
      </c>
      <c r="I116" s="10">
        <v>16845.45370934124</v>
      </c>
      <c r="J116" s="10">
        <v>149887.03099600968</v>
      </c>
      <c r="K116" s="10">
        <v>1065.0053669327544</v>
      </c>
      <c r="L116" s="10">
        <v>154787.49597630347</v>
      </c>
      <c r="M116" s="10">
        <v>33287.529760683174</v>
      </c>
      <c r="N116" s="10">
        <v>39871.022021233563</v>
      </c>
      <c r="O116" s="10">
        <v>2671.5005290427271</v>
      </c>
      <c r="P116" s="10">
        <v>383894.25139610399</v>
      </c>
      <c r="Q116" s="10">
        <v>99331.531448629001</v>
      </c>
      <c r="R116" s="10">
        <f t="shared" si="24"/>
        <v>86715.101576341709</v>
      </c>
      <c r="S116" s="10">
        <f t="shared" si="25"/>
        <v>6717.3274098260727</v>
      </c>
      <c r="T116" s="10">
        <v>34355.270252635011</v>
      </c>
      <c r="U116" s="10">
        <v>78196.026247718793</v>
      </c>
      <c r="V116" s="10">
        <v>143416.72572243999</v>
      </c>
      <c r="W116" s="10">
        <v>227834.82256848254</v>
      </c>
      <c r="X116" s="10">
        <v>98701.507374390058</v>
      </c>
      <c r="Y116" s="10">
        <v>51273.349103424494</v>
      </c>
      <c r="Z116" s="10">
        <v>23297.25177404641</v>
      </c>
      <c r="AA116" s="10">
        <v>300852.50020712102</v>
      </c>
      <c r="AB116" s="10">
        <v>75971.680663823994</v>
      </c>
      <c r="AC116" s="10">
        <v>162415.73432771099</v>
      </c>
      <c r="AD116" s="10">
        <v>44481.319335688793</v>
      </c>
      <c r="AE116" s="10">
        <v>136439.37956972845</v>
      </c>
      <c r="AF116" s="10">
        <v>13155.11446805738</v>
      </c>
      <c r="AG116" s="10">
        <v>8996.8175230626566</v>
      </c>
      <c r="AH116" s="10">
        <v>10283.895935880813</v>
      </c>
      <c r="AI116" s="10">
        <v>42880.880717343229</v>
      </c>
      <c r="AJ116" s="10">
        <v>305903.96605795599</v>
      </c>
      <c r="AK116" s="10">
        <v>37770.909576895785</v>
      </c>
      <c r="AL116" s="10">
        <v>71316.294550924926</v>
      </c>
      <c r="AM116" s="10">
        <v>104002.72420683385</v>
      </c>
      <c r="AN116" s="10">
        <v>97847.790233521664</v>
      </c>
      <c r="AO116" s="10">
        <v>289420.19958838494</v>
      </c>
      <c r="AP116" s="10">
        <v>66191.546663946385</v>
      </c>
      <c r="AQ116" s="10">
        <v>110477.44633557952</v>
      </c>
      <c r="AR116" s="10">
        <v>458227.35377834953</v>
      </c>
      <c r="AS116" s="10">
        <v>10791.787742957016</v>
      </c>
      <c r="AT116" s="10">
        <v>288726.80018807884</v>
      </c>
      <c r="AU116" s="10">
        <v>105866.74571398034</v>
      </c>
      <c r="AV116" s="10">
        <v>8365.2634903780072</v>
      </c>
      <c r="AW116" s="10">
        <v>67496.986252638366</v>
      </c>
      <c r="AX116" s="10">
        <v>164850.95339994441</v>
      </c>
      <c r="AY116" s="10">
        <v>166923.62509869016</v>
      </c>
      <c r="AZ116" s="10">
        <v>173854.34109140513</v>
      </c>
      <c r="BA116" s="10">
        <v>284838.96261451725</v>
      </c>
      <c r="BB116" s="10">
        <v>50795.325529324393</v>
      </c>
      <c r="BC116" s="10">
        <v>165675.54602440822</v>
      </c>
      <c r="BD116" s="10">
        <v>174947.85612132761</v>
      </c>
      <c r="BE116" s="10">
        <v>103885.12183153907</v>
      </c>
      <c r="BF116" s="10">
        <v>197394.06990890781</v>
      </c>
      <c r="BG116" s="10">
        <v>77117.875730252388</v>
      </c>
      <c r="BH116" s="10">
        <v>69024.614647590133</v>
      </c>
      <c r="BI116" s="10">
        <v>756626.81198875688</v>
      </c>
      <c r="BJ116" s="10">
        <v>25494.807510617731</v>
      </c>
      <c r="BK116" s="10">
        <v>25631.430662988147</v>
      </c>
      <c r="BL116" s="10">
        <v>114301.36763930316</v>
      </c>
      <c r="BM116" s="10">
        <v>651524.34876347682</v>
      </c>
      <c r="BN116" s="10">
        <v>14970.202683080393</v>
      </c>
      <c r="BO116" s="10">
        <v>178224.26806304304</v>
      </c>
      <c r="BP116" s="10">
        <v>149589.83955038339</v>
      </c>
      <c r="BQ116" s="10">
        <v>835914.90667218016</v>
      </c>
      <c r="BR116" s="10">
        <v>36002.646822682073</v>
      </c>
      <c r="BS116" s="10">
        <v>45132.102963500583</v>
      </c>
      <c r="BT116" s="10">
        <v>72437.233502027826</v>
      </c>
      <c r="BU116" s="10">
        <v>207347.03386095722</v>
      </c>
      <c r="BV116" s="10">
        <v>6155.0232153402167</v>
      </c>
      <c r="BW116" s="10">
        <v>156435.82456041648</v>
      </c>
      <c r="BX116" s="10">
        <v>127023.01006236111</v>
      </c>
      <c r="BY116" s="10">
        <v>18289.250315849011</v>
      </c>
      <c r="BZ116" s="10">
        <v>45527.634149259342</v>
      </c>
      <c r="CA116" s="10">
        <v>166996.32520056862</v>
      </c>
      <c r="CB116" s="10">
        <v>62042.832343776012</v>
      </c>
      <c r="CC116" s="10">
        <v>695894.3923154634</v>
      </c>
      <c r="CD116" s="10">
        <v>13905.808114712831</v>
      </c>
      <c r="CE116" s="10">
        <v>18684.553413142632</v>
      </c>
      <c r="CF116" s="10">
        <v>48451.38837026924</v>
      </c>
      <c r="CG116" s="10">
        <v>78956.205246778089</v>
      </c>
      <c r="CH116" s="10">
        <v>178688.7926193469</v>
      </c>
      <c r="CI116" s="10">
        <v>75222.845205269186</v>
      </c>
      <c r="CJ116" s="10">
        <v>15740.61338034168</v>
      </c>
      <c r="CK116" s="10">
        <v>498400.95648697374</v>
      </c>
      <c r="CL116" s="10">
        <v>44314.034638365265</v>
      </c>
      <c r="CM116" s="10">
        <v>137918.59347590222</v>
      </c>
      <c r="CN116" s="10">
        <v>116231.17785432182</v>
      </c>
      <c r="CO116" s="10">
        <v>2163.1595650581803</v>
      </c>
      <c r="CP116" s="10">
        <v>80600.15902299399</v>
      </c>
      <c r="CQ116" s="10">
        <v>74725.660691047466</v>
      </c>
      <c r="CR116" s="10">
        <v>19095.226258013117</v>
      </c>
      <c r="CS116" s="10">
        <v>47131.863370086619</v>
      </c>
      <c r="CT116" s="10">
        <v>21608.839421780507</v>
      </c>
      <c r="CU116" s="10">
        <v>28555.992242355904</v>
      </c>
      <c r="CV116" s="10">
        <v>3188.1325370260674</v>
      </c>
      <c r="CW116" s="10">
        <v>20544.887163948744</v>
      </c>
      <c r="CX116" s="10">
        <v>4852.0049467221543</v>
      </c>
      <c r="CY116" s="10">
        <v>10277.976274590334</v>
      </c>
      <c r="CZ116" s="10">
        <v>1603.0036812252658</v>
      </c>
      <c r="DA116" s="10">
        <v>6469.5549216874215</v>
      </c>
      <c r="DB116" s="10">
        <v>160.10733413115631</v>
      </c>
      <c r="DC116" s="10">
        <v>14003.780227958452</v>
      </c>
      <c r="DD116" s="10">
        <v>5948725.1347186305</v>
      </c>
      <c r="DE116" s="10">
        <v>1070416.5012085848</v>
      </c>
      <c r="DF116" s="10">
        <v>13430272.156459499</v>
      </c>
      <c r="DG116" s="10">
        <v>3071584.7630755738</v>
      </c>
      <c r="DH116" s="10">
        <v>254244.59348241199</v>
      </c>
      <c r="DI116" s="10">
        <v>30120.188168111366</v>
      </c>
      <c r="DJ116" s="10">
        <v>258700.13109119271</v>
      </c>
      <c r="DK116" s="10">
        <v>1489580.9321771394</v>
      </c>
      <c r="DL116" s="10">
        <v>11960.115810935844</v>
      </c>
      <c r="DM116" s="10">
        <v>2563.8681536503118</v>
      </c>
      <c r="DN116" s="10">
        <v>3659.8189995362991</v>
      </c>
      <c r="DO116" s="10">
        <v>170222.482161327</v>
      </c>
      <c r="DP116" s="10">
        <v>149884.93401797858</v>
      </c>
      <c r="DQ116" s="10">
        <v>53654.481190806568</v>
      </c>
      <c r="DR116" s="10">
        <v>10067.487708137574</v>
      </c>
      <c r="DS116" s="10">
        <v>29381.855531254987</v>
      </c>
      <c r="DT116" s="10">
        <v>154118.518650554</v>
      </c>
      <c r="DU116" s="10">
        <v>102520.99801553394</v>
      </c>
      <c r="DV116" s="10">
        <v>728473.98405948596</v>
      </c>
      <c r="DW116" s="10">
        <v>26163.269635674347</v>
      </c>
      <c r="DX116" s="10">
        <v>476757.58024714951</v>
      </c>
      <c r="DY116" s="10">
        <v>336035.21722455497</v>
      </c>
      <c r="DZ116" s="10">
        <v>15112.929328303098</v>
      </c>
      <c r="EA116" s="10">
        <v>820.81365994222267</v>
      </c>
      <c r="EB116" s="10">
        <v>78324.339998936601</v>
      </c>
      <c r="EC116" s="10">
        <v>41359.458669842767</v>
      </c>
      <c r="ED116" s="10">
        <v>284498.73216763302</v>
      </c>
      <c r="EE116" s="10">
        <v>41752.191216234816</v>
      </c>
      <c r="EF116" s="10">
        <v>17253.297998717298</v>
      </c>
      <c r="EG116" s="10">
        <v>0</v>
      </c>
      <c r="EH116" s="10">
        <v>423407.6261660789</v>
      </c>
      <c r="EI116" s="10">
        <v>7326.3389600263299</v>
      </c>
      <c r="EJ116" s="10">
        <v>7732.251284198901</v>
      </c>
      <c r="EK116" s="10">
        <v>154.53450672018926</v>
      </c>
      <c r="EL116" s="10">
        <v>438.22199473105064</v>
      </c>
      <c r="EM116" s="10">
        <v>0</v>
      </c>
      <c r="EN116" s="10">
        <v>0</v>
      </c>
      <c r="EO116" s="10">
        <f t="shared" si="26"/>
        <v>42047260.511758298</v>
      </c>
      <c r="EP116" s="10">
        <v>173080.34078485565</v>
      </c>
      <c r="EQ116" s="10">
        <v>365439.6989937867</v>
      </c>
      <c r="ER116" s="10">
        <v>306214.8523244072</v>
      </c>
      <c r="ES116" s="10">
        <f t="shared" si="27"/>
        <v>844734.89210304955</v>
      </c>
      <c r="ET116" s="10">
        <v>0</v>
      </c>
      <c r="EU116" s="10">
        <v>0</v>
      </c>
      <c r="EV116" s="10">
        <f t="shared" si="28"/>
        <v>0</v>
      </c>
      <c r="EW116" s="10">
        <v>0</v>
      </c>
      <c r="EX116" s="11">
        <f t="shared" si="29"/>
        <v>844734.89210304955</v>
      </c>
      <c r="EY116" s="10">
        <v>0</v>
      </c>
      <c r="EZ116" s="10">
        <f t="shared" si="30"/>
        <v>42891995.40733099</v>
      </c>
      <c r="FA116" s="12">
        <v>3.4696459770202637E-3</v>
      </c>
      <c r="FD116" s="10">
        <v>943241.57987271738</v>
      </c>
      <c r="FE116" s="10">
        <v>93432.428986167783</v>
      </c>
    </row>
    <row r="117" spans="1:161" s="13" customFormat="1" ht="14.15" customHeight="1" x14ac:dyDescent="0.25">
      <c r="A117" s="23"/>
      <c r="B117" s="8" t="s">
        <v>119</v>
      </c>
      <c r="C117" s="9" t="s">
        <v>270</v>
      </c>
      <c r="D117" s="10">
        <f t="shared" si="22"/>
        <v>174875.28613996736</v>
      </c>
      <c r="E117" s="10">
        <f t="shared" si="23"/>
        <v>2661.8746972139306</v>
      </c>
      <c r="F117" s="10">
        <v>50315.759903951097</v>
      </c>
      <c r="G117" s="10">
        <v>36400.18725661339</v>
      </c>
      <c r="H117" s="10">
        <v>74650.342093868137</v>
      </c>
      <c r="I117" s="10">
        <v>139219.84131604005</v>
      </c>
      <c r="J117" s="10">
        <v>201729.56654172053</v>
      </c>
      <c r="K117" s="10">
        <v>22949.436723800998</v>
      </c>
      <c r="L117" s="10">
        <v>50713.51974130614</v>
      </c>
      <c r="M117" s="10">
        <v>9675.5476292280782</v>
      </c>
      <c r="N117" s="10">
        <v>18036.083641901358</v>
      </c>
      <c r="O117" s="10">
        <v>731.04497738464352</v>
      </c>
      <c r="P117" s="10">
        <v>10485.99301679022</v>
      </c>
      <c r="Q117" s="10">
        <v>17989.155500087298</v>
      </c>
      <c r="R117" s="10">
        <f t="shared" si="24"/>
        <v>11629.003771691057</v>
      </c>
      <c r="S117" s="10">
        <f t="shared" si="25"/>
        <v>900.83300791362149</v>
      </c>
      <c r="T117" s="10">
        <v>2754.0555677313405</v>
      </c>
      <c r="U117" s="10">
        <v>10719.905364858767</v>
      </c>
      <c r="V117" s="10">
        <v>13144.000883876404</v>
      </c>
      <c r="W117" s="10">
        <v>18597.745568888746</v>
      </c>
      <c r="X117" s="10">
        <v>10952.564638731363</v>
      </c>
      <c r="Y117" s="10">
        <v>33182.909216470514</v>
      </c>
      <c r="Z117" s="10">
        <v>10637.869738708363</v>
      </c>
      <c r="AA117" s="10">
        <v>58501.819056183202</v>
      </c>
      <c r="AB117" s="10">
        <v>61599.578858933201</v>
      </c>
      <c r="AC117" s="10">
        <v>69176.731377890159</v>
      </c>
      <c r="AD117" s="10">
        <v>14470.537185758187</v>
      </c>
      <c r="AE117" s="10">
        <v>20765.167824991877</v>
      </c>
      <c r="AF117" s="10">
        <v>3363.6418741415077</v>
      </c>
      <c r="AG117" s="10">
        <v>2111.81654684353</v>
      </c>
      <c r="AH117" s="10">
        <v>7327.5308252117311</v>
      </c>
      <c r="AI117" s="10">
        <v>9010.9863546516845</v>
      </c>
      <c r="AJ117" s="10">
        <v>55066.263192890445</v>
      </c>
      <c r="AK117" s="10">
        <v>13800.602931842157</v>
      </c>
      <c r="AL117" s="10">
        <v>18450.838747272519</v>
      </c>
      <c r="AM117" s="10">
        <v>24781.186947513135</v>
      </c>
      <c r="AN117" s="10">
        <v>35638.763720440256</v>
      </c>
      <c r="AO117" s="10">
        <v>65130.464245099727</v>
      </c>
      <c r="AP117" s="10">
        <v>22867.412898909351</v>
      </c>
      <c r="AQ117" s="10">
        <v>49502.683403380164</v>
      </c>
      <c r="AR117" s="10">
        <v>54976.294088863098</v>
      </c>
      <c r="AS117" s="10">
        <v>3057.2636827344618</v>
      </c>
      <c r="AT117" s="10">
        <v>54981.382349445492</v>
      </c>
      <c r="AU117" s="10">
        <v>19322.729107028208</v>
      </c>
      <c r="AV117" s="10">
        <v>4004.1449262167494</v>
      </c>
      <c r="AW117" s="10">
        <v>19567.270948611051</v>
      </c>
      <c r="AX117" s="10">
        <v>10292.120691241082</v>
      </c>
      <c r="AY117" s="10">
        <v>42071.202063540622</v>
      </c>
      <c r="AZ117" s="10">
        <v>67268.243426293353</v>
      </c>
      <c r="BA117" s="10">
        <v>158504.43132226091</v>
      </c>
      <c r="BB117" s="10">
        <v>5053.6013327965375</v>
      </c>
      <c r="BC117" s="10">
        <v>14615.679845975814</v>
      </c>
      <c r="BD117" s="10">
        <v>41260.617300238409</v>
      </c>
      <c r="BE117" s="10">
        <v>7512.4472841350262</v>
      </c>
      <c r="BF117" s="10">
        <v>10580.865494138028</v>
      </c>
      <c r="BG117" s="10">
        <v>36421.053905591783</v>
      </c>
      <c r="BH117" s="10">
        <v>19002.207614415842</v>
      </c>
      <c r="BI117" s="10">
        <v>15773.236346294458</v>
      </c>
      <c r="BJ117" s="10">
        <v>27748.659541506702</v>
      </c>
      <c r="BK117" s="10">
        <v>7151.9796815134478</v>
      </c>
      <c r="BL117" s="10">
        <v>26158.770310145534</v>
      </c>
      <c r="BM117" s="10">
        <v>16375.098398663054</v>
      </c>
      <c r="BN117" s="10">
        <v>1366.508907606247</v>
      </c>
      <c r="BO117" s="10">
        <v>19853.145280783196</v>
      </c>
      <c r="BP117" s="10">
        <v>16276.154200869245</v>
      </c>
      <c r="BQ117" s="10">
        <v>120893.57567004045</v>
      </c>
      <c r="BR117" s="10">
        <v>12704.512786294159</v>
      </c>
      <c r="BS117" s="10">
        <v>12038.481499665624</v>
      </c>
      <c r="BT117" s="10">
        <v>22267.335925946794</v>
      </c>
      <c r="BU117" s="10">
        <v>43343.812539307241</v>
      </c>
      <c r="BV117" s="10">
        <v>4478.8624241680009</v>
      </c>
      <c r="BW117" s="10">
        <v>231827.9050152525</v>
      </c>
      <c r="BX117" s="10">
        <v>26549.171902419344</v>
      </c>
      <c r="BY117" s="10">
        <v>19621.740499775919</v>
      </c>
      <c r="BZ117" s="10">
        <v>6950.5220703206769</v>
      </c>
      <c r="CA117" s="10">
        <v>60770.847637545281</v>
      </c>
      <c r="CB117" s="10">
        <v>145142.50598079106</v>
      </c>
      <c r="CC117" s="10">
        <v>40906.281862881136</v>
      </c>
      <c r="CD117" s="10">
        <v>3841.9545207792225</v>
      </c>
      <c r="CE117" s="10">
        <v>3486.086811677676</v>
      </c>
      <c r="CF117" s="10">
        <v>14748.441042380207</v>
      </c>
      <c r="CG117" s="10">
        <v>13295.411265720486</v>
      </c>
      <c r="CH117" s="10">
        <v>61272.111457403975</v>
      </c>
      <c r="CI117" s="10">
        <v>20009.223006457098</v>
      </c>
      <c r="CJ117" s="10">
        <v>6586.9735899786492</v>
      </c>
      <c r="CK117" s="10">
        <v>82361.893295838352</v>
      </c>
      <c r="CL117" s="10">
        <v>9367.2774766728726</v>
      </c>
      <c r="CM117" s="10">
        <v>25928.185239500628</v>
      </c>
      <c r="CN117" s="10">
        <v>54412.912814149662</v>
      </c>
      <c r="CO117" s="10">
        <v>13566.929570657017</v>
      </c>
      <c r="CP117" s="10">
        <v>21895.520723927497</v>
      </c>
      <c r="CQ117" s="10">
        <v>33000.622576120943</v>
      </c>
      <c r="CR117" s="10">
        <v>6775.3797659960464</v>
      </c>
      <c r="CS117" s="10">
        <v>26893.526571567636</v>
      </c>
      <c r="CT117" s="10">
        <v>5620.4951432310208</v>
      </c>
      <c r="CU117" s="10">
        <v>7476.4716887948271</v>
      </c>
      <c r="CV117" s="10">
        <v>2761.9983848278762</v>
      </c>
      <c r="CW117" s="10">
        <v>27606.836533533937</v>
      </c>
      <c r="CX117" s="10">
        <v>1242.6027202243456</v>
      </c>
      <c r="CY117" s="10">
        <v>3648.87166087592</v>
      </c>
      <c r="CZ117" s="10">
        <v>116271.36983749163</v>
      </c>
      <c r="DA117" s="10">
        <v>31748.498606498699</v>
      </c>
      <c r="DB117" s="10">
        <v>15687.37500578055</v>
      </c>
      <c r="DC117" s="10">
        <v>24889.249954214672</v>
      </c>
      <c r="DD117" s="10">
        <v>609316.90016980842</v>
      </c>
      <c r="DE117" s="10">
        <v>978.78665946663114</v>
      </c>
      <c r="DF117" s="10">
        <v>98467.48052050751</v>
      </c>
      <c r="DG117" s="10">
        <v>7907.2730760053191</v>
      </c>
      <c r="DH117" s="10">
        <v>19708.861846971457</v>
      </c>
      <c r="DI117" s="10">
        <v>1331.6250106890172</v>
      </c>
      <c r="DJ117" s="10">
        <v>62139.874548863248</v>
      </c>
      <c r="DK117" s="10">
        <v>48472.323111986472</v>
      </c>
      <c r="DL117" s="10">
        <v>1128979.3223172075</v>
      </c>
      <c r="DM117" s="10">
        <v>148921.9585509522</v>
      </c>
      <c r="DN117" s="10">
        <v>86725.826309424432</v>
      </c>
      <c r="DO117" s="10">
        <v>260310.78177023103</v>
      </c>
      <c r="DP117" s="10">
        <v>170583.60002188812</v>
      </c>
      <c r="DQ117" s="10">
        <v>5227738.3871850185</v>
      </c>
      <c r="DR117" s="10">
        <v>38034.094532705101</v>
      </c>
      <c r="DS117" s="10">
        <v>270452.51906498516</v>
      </c>
      <c r="DT117" s="10">
        <v>235800.57697018184</v>
      </c>
      <c r="DU117" s="10">
        <v>22080.32168201443</v>
      </c>
      <c r="DV117" s="10">
        <v>454865.68314231903</v>
      </c>
      <c r="DW117" s="10">
        <v>105509.27808611355</v>
      </c>
      <c r="DX117" s="10">
        <v>188861.77188601822</v>
      </c>
      <c r="DY117" s="10">
        <v>161732.95252783221</v>
      </c>
      <c r="DZ117" s="10">
        <v>35706.474329681398</v>
      </c>
      <c r="EA117" s="10">
        <v>17292.968336514063</v>
      </c>
      <c r="EB117" s="10">
        <v>58133.584173607225</v>
      </c>
      <c r="EC117" s="10">
        <v>305394.12364947912</v>
      </c>
      <c r="ED117" s="10">
        <v>46040.619642246464</v>
      </c>
      <c r="EE117" s="10">
        <v>644352.35475575295</v>
      </c>
      <c r="EF117" s="10">
        <v>75214.499635994289</v>
      </c>
      <c r="EG117" s="10">
        <v>4694.4172953667912</v>
      </c>
      <c r="EH117" s="10">
        <v>99829.245303571253</v>
      </c>
      <c r="EI117" s="10">
        <v>15127.840659730256</v>
      </c>
      <c r="EJ117" s="10">
        <v>45865.498030995812</v>
      </c>
      <c r="EK117" s="10">
        <v>4491.1238334128675</v>
      </c>
      <c r="EL117" s="10">
        <v>8139.2007401806995</v>
      </c>
      <c r="EM117" s="10">
        <v>55349.116846685007</v>
      </c>
      <c r="EN117" s="10">
        <v>5012649.7225983096</v>
      </c>
      <c r="EO117" s="10">
        <f t="shared" si="26"/>
        <v>19312806.424883034</v>
      </c>
      <c r="EP117" s="10">
        <v>503198.84206908097</v>
      </c>
      <c r="EQ117" s="10">
        <v>1790073.4445239899</v>
      </c>
      <c r="ER117" s="10">
        <v>0</v>
      </c>
      <c r="ES117" s="10">
        <f t="shared" si="27"/>
        <v>2293272.2865930707</v>
      </c>
      <c r="ET117" s="10">
        <v>0</v>
      </c>
      <c r="EU117" s="10">
        <v>0</v>
      </c>
      <c r="EV117" s="10">
        <f t="shared" si="28"/>
        <v>0</v>
      </c>
      <c r="EW117" s="10">
        <v>385538.46250000002</v>
      </c>
      <c r="EX117" s="11">
        <f t="shared" si="29"/>
        <v>2678810.7490930706</v>
      </c>
      <c r="EY117" s="10">
        <v>279826.8125</v>
      </c>
      <c r="EZ117" s="10">
        <f t="shared" si="30"/>
        <v>22129987.706478149</v>
      </c>
      <c r="FA117" s="12">
        <v>418197.34500204399</v>
      </c>
      <c r="FD117" s="10">
        <v>177537.16083718129</v>
      </c>
      <c r="FE117" s="10">
        <v>12529.836779604679</v>
      </c>
    </row>
    <row r="118" spans="1:161" s="13" customFormat="1" ht="14.15" customHeight="1" x14ac:dyDescent="0.25">
      <c r="A118" s="23"/>
      <c r="B118" s="8" t="s">
        <v>120</v>
      </c>
      <c r="C118" s="9" t="s">
        <v>271</v>
      </c>
      <c r="D118" s="10">
        <f t="shared" si="22"/>
        <v>14956.271952172479</v>
      </c>
      <c r="E118" s="10">
        <f t="shared" si="23"/>
        <v>227.65779403656649</v>
      </c>
      <c r="F118" s="10">
        <v>20018.77199321978</v>
      </c>
      <c r="G118" s="10">
        <v>2356.0761537608541</v>
      </c>
      <c r="H118" s="10">
        <v>27648.889855200916</v>
      </c>
      <c r="I118" s="10">
        <v>76282.323094702049</v>
      </c>
      <c r="J118" s="10">
        <v>247004.83659228473</v>
      </c>
      <c r="K118" s="10">
        <v>79803.509372082437</v>
      </c>
      <c r="L118" s="10">
        <v>175048.99390549507</v>
      </c>
      <c r="M118" s="10">
        <v>68171.915810182647</v>
      </c>
      <c r="N118" s="10">
        <v>70411.833079069504</v>
      </c>
      <c r="O118" s="10">
        <v>25123.531420347375</v>
      </c>
      <c r="P118" s="10">
        <v>67520.655201896298</v>
      </c>
      <c r="Q118" s="10">
        <v>164885.67699049448</v>
      </c>
      <c r="R118" s="10">
        <f t="shared" si="24"/>
        <v>19634.831405788518</v>
      </c>
      <c r="S118" s="10">
        <f t="shared" si="25"/>
        <v>1520.9990969485441</v>
      </c>
      <c r="T118" s="10">
        <v>5882.1596432154265</v>
      </c>
      <c r="U118" s="10">
        <v>33765.509624855302</v>
      </c>
      <c r="V118" s="10">
        <v>25899.671994135817</v>
      </c>
      <c r="W118" s="10">
        <v>93089.689896829339</v>
      </c>
      <c r="X118" s="10">
        <v>23960.835777865799</v>
      </c>
      <c r="Y118" s="10">
        <v>51198.770656519162</v>
      </c>
      <c r="Z118" s="10">
        <v>39816.278378556774</v>
      </c>
      <c r="AA118" s="10">
        <v>173946.65050210551</v>
      </c>
      <c r="AB118" s="10">
        <v>120669.7729522828</v>
      </c>
      <c r="AC118" s="10">
        <v>59207.895585393162</v>
      </c>
      <c r="AD118" s="10">
        <v>82425.113695468332</v>
      </c>
      <c r="AE118" s="10">
        <v>134412.34676898748</v>
      </c>
      <c r="AF118" s="10">
        <v>6891.5897971705335</v>
      </c>
      <c r="AG118" s="10">
        <v>11988.586920946978</v>
      </c>
      <c r="AH118" s="10">
        <v>19012.725811637723</v>
      </c>
      <c r="AI118" s="10">
        <v>25410.179416278486</v>
      </c>
      <c r="AJ118" s="10">
        <v>138419.04631881826</v>
      </c>
      <c r="AK118" s="10">
        <v>35451.971325908075</v>
      </c>
      <c r="AL118" s="10">
        <v>41738.212899704202</v>
      </c>
      <c r="AM118" s="10">
        <v>122572.8313873056</v>
      </c>
      <c r="AN118" s="10">
        <v>55227.28794529719</v>
      </c>
      <c r="AO118" s="10">
        <v>73028.578821748772</v>
      </c>
      <c r="AP118" s="10">
        <v>83656.01007072338</v>
      </c>
      <c r="AQ118" s="10">
        <v>74458.720179062759</v>
      </c>
      <c r="AR118" s="10">
        <v>104411.90591726638</v>
      </c>
      <c r="AS118" s="10">
        <v>14024.155706829259</v>
      </c>
      <c r="AT118" s="10">
        <v>117666.88878916483</v>
      </c>
      <c r="AU118" s="10">
        <v>49658.872148705312</v>
      </c>
      <c r="AV118" s="10">
        <v>21063.848423864911</v>
      </c>
      <c r="AW118" s="10">
        <v>65385.679882374221</v>
      </c>
      <c r="AX118" s="10">
        <v>44581.643697597319</v>
      </c>
      <c r="AY118" s="10">
        <v>200030.68812746482</v>
      </c>
      <c r="AZ118" s="10">
        <v>136032.26257322158</v>
      </c>
      <c r="BA118" s="10">
        <v>462892.98386575171</v>
      </c>
      <c r="BB118" s="10">
        <v>58421.830570585189</v>
      </c>
      <c r="BC118" s="10">
        <v>91577.018908744009</v>
      </c>
      <c r="BD118" s="10">
        <v>140852.09717364062</v>
      </c>
      <c r="BE118" s="10">
        <v>55470.094536596094</v>
      </c>
      <c r="BF118" s="10">
        <v>78110.913638908518</v>
      </c>
      <c r="BG118" s="10">
        <v>187546.97607422079</v>
      </c>
      <c r="BH118" s="10">
        <v>66255.753387444929</v>
      </c>
      <c r="BI118" s="10">
        <v>81462.429643290568</v>
      </c>
      <c r="BJ118" s="10">
        <v>44912.457060607507</v>
      </c>
      <c r="BK118" s="10">
        <v>28342.796165388241</v>
      </c>
      <c r="BL118" s="10">
        <v>82942.412385641452</v>
      </c>
      <c r="BM118" s="10">
        <v>160340.8926766481</v>
      </c>
      <c r="BN118" s="10">
        <v>20873.787481730393</v>
      </c>
      <c r="BO118" s="10">
        <v>113962.67885310781</v>
      </c>
      <c r="BP118" s="10">
        <v>51492.813612946346</v>
      </c>
      <c r="BQ118" s="10">
        <v>388642.59076485195</v>
      </c>
      <c r="BR118" s="10">
        <v>92717.283852411128</v>
      </c>
      <c r="BS118" s="10">
        <v>84120.408595980101</v>
      </c>
      <c r="BT118" s="10">
        <v>111093.12229362012</v>
      </c>
      <c r="BU118" s="10">
        <v>139588.44569654824</v>
      </c>
      <c r="BV118" s="10">
        <v>10776.394634122136</v>
      </c>
      <c r="BW118" s="10">
        <v>242475.14558287349</v>
      </c>
      <c r="BX118" s="10">
        <v>282255.3650903384</v>
      </c>
      <c r="BY118" s="10">
        <v>109867.67588134727</v>
      </c>
      <c r="BZ118" s="10">
        <v>41857.786173271241</v>
      </c>
      <c r="CA118" s="10">
        <v>282982.73577048606</v>
      </c>
      <c r="CB118" s="10">
        <v>184376.54688980739</v>
      </c>
      <c r="CC118" s="10">
        <v>157771.94969705719</v>
      </c>
      <c r="CD118" s="10">
        <v>50739.266931879501</v>
      </c>
      <c r="CE118" s="10">
        <v>55371.636406162455</v>
      </c>
      <c r="CF118" s="10">
        <v>52198.907514740553</v>
      </c>
      <c r="CG118" s="10">
        <v>88540.596661464355</v>
      </c>
      <c r="CH118" s="10">
        <v>244681.81335798278</v>
      </c>
      <c r="CI118" s="10">
        <v>81934.732962294744</v>
      </c>
      <c r="CJ118" s="10">
        <v>27979.387702413511</v>
      </c>
      <c r="CK118" s="10">
        <v>208774.12038720801</v>
      </c>
      <c r="CL118" s="10">
        <v>55634.584005594246</v>
      </c>
      <c r="CM118" s="10">
        <v>83239.423995171106</v>
      </c>
      <c r="CN118" s="10">
        <v>174943.62230053128</v>
      </c>
      <c r="CO118" s="10">
        <v>62291.054455921811</v>
      </c>
      <c r="CP118" s="10">
        <v>41140.399721645401</v>
      </c>
      <c r="CQ118" s="10">
        <v>204632.84500994702</v>
      </c>
      <c r="CR118" s="10">
        <v>36359.802783059386</v>
      </c>
      <c r="CS118" s="10">
        <v>162870.72939997245</v>
      </c>
      <c r="CT118" s="10">
        <v>33117.991118175029</v>
      </c>
      <c r="CU118" s="10">
        <v>33494.34769039214</v>
      </c>
      <c r="CV118" s="10">
        <v>17013.652898133052</v>
      </c>
      <c r="CW118" s="10">
        <v>405792.61093862064</v>
      </c>
      <c r="CX118" s="10">
        <v>30290.25007439102</v>
      </c>
      <c r="CY118" s="10">
        <v>21486.379195104226</v>
      </c>
      <c r="CZ118" s="10">
        <v>999229.838353556</v>
      </c>
      <c r="DA118" s="10">
        <v>604460.62775735953</v>
      </c>
      <c r="DB118" s="10">
        <v>210329.39087529041</v>
      </c>
      <c r="DC118" s="10">
        <v>73990.010370106873</v>
      </c>
      <c r="DD118" s="10">
        <v>1483790.8628033563</v>
      </c>
      <c r="DE118" s="10">
        <v>40978.858948862427</v>
      </c>
      <c r="DF118" s="10">
        <v>376048.35327336687</v>
      </c>
      <c r="DG118" s="10">
        <v>30927.238389481627</v>
      </c>
      <c r="DH118" s="10">
        <v>238135.45911471176</v>
      </c>
      <c r="DI118" s="10">
        <v>36991.164222445419</v>
      </c>
      <c r="DJ118" s="10">
        <v>26545.245780100973</v>
      </c>
      <c r="DK118" s="10">
        <v>195081.72768515459</v>
      </c>
      <c r="DL118" s="10">
        <v>187906.76729056172</v>
      </c>
      <c r="DM118" s="10">
        <v>25668.962624431748</v>
      </c>
      <c r="DN118" s="10">
        <v>94290.911818236069</v>
      </c>
      <c r="DO118" s="10">
        <v>281086.51029324491</v>
      </c>
      <c r="DP118" s="10">
        <v>356031.36828429002</v>
      </c>
      <c r="DQ118" s="10">
        <v>5703065.3459196258</v>
      </c>
      <c r="DR118" s="10">
        <v>397731.60379482649</v>
      </c>
      <c r="DS118" s="10">
        <v>3078201.3091623913</v>
      </c>
      <c r="DT118" s="10">
        <v>845979.59792758431</v>
      </c>
      <c r="DU118" s="10">
        <v>64015.456976138594</v>
      </c>
      <c r="DV118" s="10">
        <v>4011512.4997425992</v>
      </c>
      <c r="DW118" s="10">
        <v>619733.33056428656</v>
      </c>
      <c r="DX118" s="10">
        <v>1056831.5526713231</v>
      </c>
      <c r="DY118" s="10">
        <v>747325.25294746703</v>
      </c>
      <c r="DZ118" s="10">
        <v>146171.67681149903</v>
      </c>
      <c r="EA118" s="10">
        <v>48255.457388735806</v>
      </c>
      <c r="EB118" s="10">
        <v>83661.64327221796</v>
      </c>
      <c r="EC118" s="10">
        <v>227040.58930796012</v>
      </c>
      <c r="ED118" s="10">
        <v>375915.66240804415</v>
      </c>
      <c r="EE118" s="10">
        <v>1420321.2157558249</v>
      </c>
      <c r="EF118" s="10">
        <v>402785.19239666063</v>
      </c>
      <c r="EG118" s="10">
        <v>10245.165997483173</v>
      </c>
      <c r="EH118" s="10">
        <v>198633.92568120299</v>
      </c>
      <c r="EI118" s="10">
        <v>341651.59342432814</v>
      </c>
      <c r="EJ118" s="10">
        <v>258401.4414743204</v>
      </c>
      <c r="EK118" s="10">
        <v>58679.744588931462</v>
      </c>
      <c r="EL118" s="10">
        <v>17100.199305869715</v>
      </c>
      <c r="EM118" s="10">
        <v>35187.363186035996</v>
      </c>
      <c r="EN118" s="10">
        <v>7843049.7072569504</v>
      </c>
      <c r="EO118" s="10">
        <f t="shared" si="26"/>
        <v>42625104.523670629</v>
      </c>
      <c r="EP118" s="10">
        <v>515430.91466490296</v>
      </c>
      <c r="EQ118" s="10">
        <v>9073917.4250000007</v>
      </c>
      <c r="ER118" s="10">
        <v>0</v>
      </c>
      <c r="ES118" s="10">
        <f t="shared" si="27"/>
        <v>9589348.3396649044</v>
      </c>
      <c r="ET118" s="10">
        <v>0</v>
      </c>
      <c r="EU118" s="10">
        <v>0</v>
      </c>
      <c r="EV118" s="10">
        <f t="shared" si="28"/>
        <v>0</v>
      </c>
      <c r="EW118" s="10">
        <v>3289396.2248880551</v>
      </c>
      <c r="EX118" s="11">
        <f t="shared" si="29"/>
        <v>12878744.564552959</v>
      </c>
      <c r="EY118" s="10">
        <v>6705061.4729195228</v>
      </c>
      <c r="EZ118" s="10">
        <f t="shared" si="30"/>
        <v>48721074.590511754</v>
      </c>
      <c r="FA118" s="12">
        <v>-77713.024792313576</v>
      </c>
      <c r="FD118" s="10">
        <v>15183.929746209045</v>
      </c>
      <c r="FE118" s="10">
        <v>21155.830502737062</v>
      </c>
    </row>
    <row r="119" spans="1:161" s="13" customFormat="1" ht="14.15" customHeight="1" x14ac:dyDescent="0.25">
      <c r="A119" s="23"/>
      <c r="B119" s="8" t="s">
        <v>121</v>
      </c>
      <c r="C119" s="9" t="s">
        <v>272</v>
      </c>
      <c r="D119" s="10">
        <f t="shared" si="22"/>
        <v>42192.520938171918</v>
      </c>
      <c r="E119" s="10">
        <f t="shared" si="23"/>
        <v>642.23599787048647</v>
      </c>
      <c r="F119" s="10">
        <v>117450.26922116301</v>
      </c>
      <c r="G119" s="10">
        <v>13234.896606648292</v>
      </c>
      <c r="H119" s="10">
        <v>81063.988523097476</v>
      </c>
      <c r="I119" s="10">
        <v>396608.994177763</v>
      </c>
      <c r="J119" s="10">
        <v>587772.53836857341</v>
      </c>
      <c r="K119" s="10">
        <v>93877.18604315976</v>
      </c>
      <c r="L119" s="10">
        <v>381524.17601462657</v>
      </c>
      <c r="M119" s="10">
        <v>188230.55161825105</v>
      </c>
      <c r="N119" s="10">
        <v>204881.87100976301</v>
      </c>
      <c r="O119" s="10">
        <v>25027.11387489289</v>
      </c>
      <c r="P119" s="10">
        <v>104512.81067792005</v>
      </c>
      <c r="Q119" s="10">
        <v>128035.15111087418</v>
      </c>
      <c r="R119" s="10">
        <f t="shared" si="24"/>
        <v>32323.996505915195</v>
      </c>
      <c r="S119" s="10">
        <f t="shared" si="25"/>
        <v>2503.9567938826663</v>
      </c>
      <c r="T119" s="10">
        <v>12853.938303762754</v>
      </c>
      <c r="U119" s="10">
        <v>105831.72933456521</v>
      </c>
      <c r="V119" s="10">
        <v>185055.79716736195</v>
      </c>
      <c r="W119" s="10">
        <v>355476.13357541233</v>
      </c>
      <c r="X119" s="10">
        <v>53460.867666606056</v>
      </c>
      <c r="Y119" s="10">
        <v>76158.400136346303</v>
      </c>
      <c r="Z119" s="10">
        <v>49729.770109588186</v>
      </c>
      <c r="AA119" s="10">
        <v>448508.57432172005</v>
      </c>
      <c r="AB119" s="10">
        <v>217098.08769014204</v>
      </c>
      <c r="AC119" s="10">
        <v>187870.38540906075</v>
      </c>
      <c r="AD119" s="10">
        <v>275334.98159378924</v>
      </c>
      <c r="AE119" s="10">
        <v>341893.84702001262</v>
      </c>
      <c r="AF119" s="10">
        <v>30813.634125163295</v>
      </c>
      <c r="AG119" s="10">
        <v>36784.418404776043</v>
      </c>
      <c r="AH119" s="10">
        <v>43332.058994908977</v>
      </c>
      <c r="AI119" s="10">
        <v>75959.394192578911</v>
      </c>
      <c r="AJ119" s="10">
        <v>352441.10510776803</v>
      </c>
      <c r="AK119" s="10">
        <v>117333.49186218233</v>
      </c>
      <c r="AL119" s="10">
        <v>103824.03293690394</v>
      </c>
      <c r="AM119" s="10">
        <v>324094.3666660749</v>
      </c>
      <c r="AN119" s="10">
        <v>219800.26612457552</v>
      </c>
      <c r="AO119" s="10">
        <v>305776.41682923725</v>
      </c>
      <c r="AP119" s="10">
        <v>321853.5535029326</v>
      </c>
      <c r="AQ119" s="10">
        <v>222611.29293563493</v>
      </c>
      <c r="AR119" s="10">
        <v>171362.77779369304</v>
      </c>
      <c r="AS119" s="10">
        <v>50171.467964035146</v>
      </c>
      <c r="AT119" s="10">
        <v>339149.11025926226</v>
      </c>
      <c r="AU119" s="10">
        <v>127671.20913875739</v>
      </c>
      <c r="AV119" s="10">
        <v>41885.262938780303</v>
      </c>
      <c r="AW119" s="10">
        <v>185169.90419981218</v>
      </c>
      <c r="AX119" s="10">
        <v>148145.29516765819</v>
      </c>
      <c r="AY119" s="10">
        <v>653746.14520716656</v>
      </c>
      <c r="AZ119" s="10">
        <v>215578.8601642859</v>
      </c>
      <c r="BA119" s="10">
        <v>1711269.8396682499</v>
      </c>
      <c r="BB119" s="10">
        <v>117867.3075010558</v>
      </c>
      <c r="BC119" s="10">
        <v>140445.14460389933</v>
      </c>
      <c r="BD119" s="10">
        <v>553767.69827022357</v>
      </c>
      <c r="BE119" s="10">
        <v>239608.31950767426</v>
      </c>
      <c r="BF119" s="10">
        <v>346070.57977354468</v>
      </c>
      <c r="BG119" s="10">
        <v>578748.73630307661</v>
      </c>
      <c r="BH119" s="10">
        <v>214247.20939023202</v>
      </c>
      <c r="BI119" s="10">
        <v>264167.89060208038</v>
      </c>
      <c r="BJ119" s="10">
        <v>154483.74252446921</v>
      </c>
      <c r="BK119" s="10">
        <v>119665.81892227652</v>
      </c>
      <c r="BL119" s="10">
        <v>303426.47056914755</v>
      </c>
      <c r="BM119" s="10">
        <v>346023.08951314603</v>
      </c>
      <c r="BN119" s="10">
        <v>91706.674490055928</v>
      </c>
      <c r="BO119" s="10">
        <v>342070.38011037745</v>
      </c>
      <c r="BP119" s="10">
        <v>180257.57008955162</v>
      </c>
      <c r="BQ119" s="10">
        <v>1337830.0478059251</v>
      </c>
      <c r="BR119" s="10">
        <v>194083.13455967393</v>
      </c>
      <c r="BS119" s="10">
        <v>228195.50346739177</v>
      </c>
      <c r="BT119" s="10">
        <v>283540.88388750551</v>
      </c>
      <c r="BU119" s="10">
        <v>329211.62252500793</v>
      </c>
      <c r="BV119" s="10">
        <v>29420.409776043689</v>
      </c>
      <c r="BW119" s="10">
        <v>717153.31929094845</v>
      </c>
      <c r="BX119" s="10">
        <v>673323.83185217273</v>
      </c>
      <c r="BY119" s="10">
        <v>238763.34325167554</v>
      </c>
      <c r="BZ119" s="10">
        <v>115482.27926464954</v>
      </c>
      <c r="CA119" s="10">
        <v>590114.22851067351</v>
      </c>
      <c r="CB119" s="10">
        <v>637610.60619410092</v>
      </c>
      <c r="CC119" s="10">
        <v>486384.23461237364</v>
      </c>
      <c r="CD119" s="10">
        <v>117569.763178005</v>
      </c>
      <c r="CE119" s="10">
        <v>96948.815642212256</v>
      </c>
      <c r="CF119" s="10">
        <v>139598.08042670449</v>
      </c>
      <c r="CG119" s="10">
        <v>208454.44152173196</v>
      </c>
      <c r="CH119" s="10">
        <v>768675.46891709941</v>
      </c>
      <c r="CI119" s="10">
        <v>322823.45493609895</v>
      </c>
      <c r="CJ119" s="10">
        <v>59681.224841429568</v>
      </c>
      <c r="CK119" s="10">
        <v>275110.1485012254</v>
      </c>
      <c r="CL119" s="10">
        <v>108496.60910864054</v>
      </c>
      <c r="CM119" s="10">
        <v>172480.30064222371</v>
      </c>
      <c r="CN119" s="10">
        <v>391696.19109766337</v>
      </c>
      <c r="CO119" s="10">
        <v>126168.16036938522</v>
      </c>
      <c r="CP119" s="10">
        <v>62078.297246653543</v>
      </c>
      <c r="CQ119" s="10">
        <v>477882.42162778747</v>
      </c>
      <c r="CR119" s="10">
        <v>88929.152492975816</v>
      </c>
      <c r="CS119" s="10">
        <v>398942.25014017045</v>
      </c>
      <c r="CT119" s="10">
        <v>89787.159951883572</v>
      </c>
      <c r="CU119" s="10">
        <v>75936.347948551993</v>
      </c>
      <c r="CV119" s="10">
        <v>58743.445726520542</v>
      </c>
      <c r="CW119" s="10">
        <v>437170.20241525042</v>
      </c>
      <c r="CX119" s="10">
        <v>68836.89682252155</v>
      </c>
      <c r="CY119" s="10">
        <v>76311.782184111056</v>
      </c>
      <c r="CZ119" s="10">
        <v>3292573.623172957</v>
      </c>
      <c r="DA119" s="10">
        <v>892795.46771233797</v>
      </c>
      <c r="DB119" s="10">
        <v>415570.20029614825</v>
      </c>
      <c r="DC119" s="10">
        <v>178864.72471880011</v>
      </c>
      <c r="DD119" s="10">
        <v>2412122.5062638018</v>
      </c>
      <c r="DE119" s="10">
        <v>67082.580110408482</v>
      </c>
      <c r="DF119" s="10">
        <v>5672197.6450393964</v>
      </c>
      <c r="DG119" s="10">
        <v>93429.01346221118</v>
      </c>
      <c r="DH119" s="10">
        <v>592891.73006504227</v>
      </c>
      <c r="DI119" s="10">
        <v>17728.371259731281</v>
      </c>
      <c r="DJ119" s="10">
        <v>98937.908078097505</v>
      </c>
      <c r="DK119" s="10">
        <v>598572.75408350467</v>
      </c>
      <c r="DL119" s="10">
        <v>108682.83706759017</v>
      </c>
      <c r="DM119" s="10">
        <v>62694.067244564314</v>
      </c>
      <c r="DN119" s="10">
        <v>236743.61787403747</v>
      </c>
      <c r="DO119" s="10">
        <v>611230.96060865978</v>
      </c>
      <c r="DP119" s="10">
        <v>398989.01994950761</v>
      </c>
      <c r="DQ119" s="10">
        <v>8206264.2095956467</v>
      </c>
      <c r="DR119" s="10">
        <v>551634.87167367246</v>
      </c>
      <c r="DS119" s="10">
        <v>2650785.2474105884</v>
      </c>
      <c r="DT119" s="10">
        <v>1118980.5196505999</v>
      </c>
      <c r="DU119" s="10">
        <v>69915.143904832134</v>
      </c>
      <c r="DV119" s="10">
        <v>9148894.74720628</v>
      </c>
      <c r="DW119" s="10">
        <v>1158216.6953815159</v>
      </c>
      <c r="DX119" s="10">
        <v>2990426.884829496</v>
      </c>
      <c r="DY119" s="10">
        <v>755509.887080107</v>
      </c>
      <c r="DZ119" s="10">
        <v>217629.18757504199</v>
      </c>
      <c r="EA119" s="10">
        <v>87284.883168056884</v>
      </c>
      <c r="EB119" s="10">
        <v>244249.42119007747</v>
      </c>
      <c r="EC119" s="10">
        <v>691728.82444596733</v>
      </c>
      <c r="ED119" s="10">
        <v>743620.68443697272</v>
      </c>
      <c r="EE119" s="10">
        <v>2688695.3949850099</v>
      </c>
      <c r="EF119" s="10">
        <v>648153.5783498392</v>
      </c>
      <c r="EG119" s="10">
        <v>41404.72619771061</v>
      </c>
      <c r="EH119" s="10">
        <v>270198.20867103658</v>
      </c>
      <c r="EI119" s="10">
        <v>526448.12386233313</v>
      </c>
      <c r="EJ119" s="10">
        <v>85678.123930381887</v>
      </c>
      <c r="EK119" s="10">
        <v>56182.416534594478</v>
      </c>
      <c r="EL119" s="10">
        <v>76995.997595677007</v>
      </c>
      <c r="EM119" s="10">
        <v>101558.69369964849</v>
      </c>
      <c r="EN119" s="10">
        <v>5157818.8647697</v>
      </c>
      <c r="EO119" s="10">
        <f t="shared" si="26"/>
        <v>79023301.730054751</v>
      </c>
      <c r="EP119" s="10">
        <v>16323797.826908899</v>
      </c>
      <c r="EQ119" s="10">
        <v>91227919.245000005</v>
      </c>
      <c r="ER119" s="10">
        <v>0</v>
      </c>
      <c r="ES119" s="10">
        <f t="shared" si="27"/>
        <v>107551717.07190891</v>
      </c>
      <c r="ET119" s="10">
        <v>0</v>
      </c>
      <c r="EU119" s="10">
        <v>0</v>
      </c>
      <c r="EV119" s="10">
        <f t="shared" si="28"/>
        <v>0</v>
      </c>
      <c r="EW119" s="10">
        <v>2365525.6060904507</v>
      </c>
      <c r="EX119" s="11">
        <f t="shared" si="29"/>
        <v>109917242.67799936</v>
      </c>
      <c r="EY119" s="10">
        <v>4821855.9030970698</v>
      </c>
      <c r="EZ119" s="10">
        <f t="shared" si="30"/>
        <v>184623830.57949859</v>
      </c>
      <c r="FA119" s="12">
        <v>505142.07454153895</v>
      </c>
      <c r="FD119" s="10">
        <v>42834.756936042402</v>
      </c>
      <c r="FE119" s="10">
        <v>34827.95329979786</v>
      </c>
    </row>
    <row r="120" spans="1:161" s="13" customFormat="1" ht="14.15" customHeight="1" x14ac:dyDescent="0.25">
      <c r="A120" s="23"/>
      <c r="B120" s="8" t="s">
        <v>122</v>
      </c>
      <c r="C120" s="9" t="s">
        <v>273</v>
      </c>
      <c r="D120" s="10">
        <f t="shared" si="22"/>
        <v>135712.40048134315</v>
      </c>
      <c r="E120" s="10">
        <f t="shared" si="23"/>
        <v>2065.7544751653058</v>
      </c>
      <c r="F120" s="10">
        <v>71408.588712779936</v>
      </c>
      <c r="G120" s="10">
        <v>26680.690158720088</v>
      </c>
      <c r="H120" s="10">
        <v>199730.83234761102</v>
      </c>
      <c r="I120" s="10">
        <v>441412.36860069702</v>
      </c>
      <c r="J120" s="10">
        <v>138373.29017794668</v>
      </c>
      <c r="K120" s="10">
        <v>107127.86388881117</v>
      </c>
      <c r="L120" s="10">
        <v>269112.27308642375</v>
      </c>
      <c r="M120" s="10">
        <v>54241.542115707343</v>
      </c>
      <c r="N120" s="10">
        <v>60154.817871666877</v>
      </c>
      <c r="O120" s="10">
        <v>11826.416960698756</v>
      </c>
      <c r="P120" s="10">
        <v>31180.675254696183</v>
      </c>
      <c r="Q120" s="10">
        <v>61678.988147387005</v>
      </c>
      <c r="R120" s="10">
        <f t="shared" si="24"/>
        <v>9821.0266599685583</v>
      </c>
      <c r="S120" s="10">
        <f t="shared" si="25"/>
        <v>760.77926885157615</v>
      </c>
      <c r="T120" s="10">
        <v>8465.9713749455768</v>
      </c>
      <c r="U120" s="10">
        <v>48885.446208371373</v>
      </c>
      <c r="V120" s="10">
        <v>37548.818745648176</v>
      </c>
      <c r="W120" s="10">
        <v>120696.53881009057</v>
      </c>
      <c r="X120" s="10">
        <v>12488.917438885106</v>
      </c>
      <c r="Y120" s="10">
        <v>29067.10978053313</v>
      </c>
      <c r="Z120" s="10">
        <v>24037.27278486465</v>
      </c>
      <c r="AA120" s="10">
        <v>116309.32154885049</v>
      </c>
      <c r="AB120" s="10">
        <v>72021.995932450431</v>
      </c>
      <c r="AC120" s="10">
        <v>68585.840636151654</v>
      </c>
      <c r="AD120" s="10">
        <v>57840.984136007894</v>
      </c>
      <c r="AE120" s="10">
        <v>167875.05565650342</v>
      </c>
      <c r="AF120" s="10">
        <v>17555.320424824036</v>
      </c>
      <c r="AG120" s="10">
        <v>14826.452520157873</v>
      </c>
      <c r="AH120" s="10">
        <v>26157.150362270761</v>
      </c>
      <c r="AI120" s="10">
        <v>27810.205989186772</v>
      </c>
      <c r="AJ120" s="10">
        <v>207319.84001362557</v>
      </c>
      <c r="AK120" s="10">
        <v>45344.680683527782</v>
      </c>
      <c r="AL120" s="10">
        <v>74414.958555356861</v>
      </c>
      <c r="AM120" s="10">
        <v>144607.3841586035</v>
      </c>
      <c r="AN120" s="10">
        <v>69905.499595443151</v>
      </c>
      <c r="AO120" s="10">
        <v>120402.86361653538</v>
      </c>
      <c r="AP120" s="10">
        <v>109709.29997245857</v>
      </c>
      <c r="AQ120" s="10">
        <v>135488.67589195739</v>
      </c>
      <c r="AR120" s="10">
        <v>55613.123756400222</v>
      </c>
      <c r="AS120" s="10">
        <v>15755.473483405847</v>
      </c>
      <c r="AT120" s="10">
        <v>228535.10064566473</v>
      </c>
      <c r="AU120" s="10">
        <v>40774.395175346159</v>
      </c>
      <c r="AV120" s="10">
        <v>15202.276549808694</v>
      </c>
      <c r="AW120" s="10">
        <v>72470.365131240716</v>
      </c>
      <c r="AX120" s="10">
        <v>59912.628820225204</v>
      </c>
      <c r="AY120" s="10">
        <v>207696.45774233056</v>
      </c>
      <c r="AZ120" s="10">
        <v>65335.620671285047</v>
      </c>
      <c r="BA120" s="10">
        <v>360656.42632314964</v>
      </c>
      <c r="BB120" s="10">
        <v>36253.122458888502</v>
      </c>
      <c r="BC120" s="10">
        <v>53146.630420466914</v>
      </c>
      <c r="BD120" s="10">
        <v>201849.84460485907</v>
      </c>
      <c r="BE120" s="10">
        <v>70996.697284700742</v>
      </c>
      <c r="BF120" s="10">
        <v>99134.814403823751</v>
      </c>
      <c r="BG120" s="10">
        <v>146554.54517229355</v>
      </c>
      <c r="BH120" s="10">
        <v>118446.49140671821</v>
      </c>
      <c r="BI120" s="10">
        <v>99579.739560973001</v>
      </c>
      <c r="BJ120" s="10">
        <v>68492.815178661956</v>
      </c>
      <c r="BK120" s="10">
        <v>28942.902918098338</v>
      </c>
      <c r="BL120" s="10">
        <v>77064.762805442922</v>
      </c>
      <c r="BM120" s="10">
        <v>160598.21594796702</v>
      </c>
      <c r="BN120" s="10">
        <v>11329.957089288266</v>
      </c>
      <c r="BO120" s="10">
        <v>114943.27045208571</v>
      </c>
      <c r="BP120" s="10">
        <v>76275.965650901009</v>
      </c>
      <c r="BQ120" s="10">
        <v>511174.6493425098</v>
      </c>
      <c r="BR120" s="10">
        <v>59671.311472687747</v>
      </c>
      <c r="BS120" s="10">
        <v>61747.784972917172</v>
      </c>
      <c r="BT120" s="10">
        <v>145645.91987243737</v>
      </c>
      <c r="BU120" s="10">
        <v>163085.29028357967</v>
      </c>
      <c r="BV120" s="10">
        <v>22087.855695226888</v>
      </c>
      <c r="BW120" s="10">
        <v>394222.38891180744</v>
      </c>
      <c r="BX120" s="10">
        <v>164839.813777912</v>
      </c>
      <c r="BY120" s="10">
        <v>101746.13107832223</v>
      </c>
      <c r="BZ120" s="10">
        <v>78455.436060122767</v>
      </c>
      <c r="CA120" s="10">
        <v>236378.20924449307</v>
      </c>
      <c r="CB120" s="10">
        <v>177829.20387263835</v>
      </c>
      <c r="CC120" s="10">
        <v>163795.09127958081</v>
      </c>
      <c r="CD120" s="10">
        <v>24801.478584398294</v>
      </c>
      <c r="CE120" s="10">
        <v>22406.164744409871</v>
      </c>
      <c r="CF120" s="10">
        <v>46724.862727310239</v>
      </c>
      <c r="CG120" s="10">
        <v>55636.557426851519</v>
      </c>
      <c r="CH120" s="10">
        <v>185517.32184412514</v>
      </c>
      <c r="CI120" s="10">
        <v>119990.31759668283</v>
      </c>
      <c r="CJ120" s="10">
        <v>27995.322103224342</v>
      </c>
      <c r="CK120" s="10">
        <v>210027.7724184673</v>
      </c>
      <c r="CL120" s="10">
        <v>80901.677656017637</v>
      </c>
      <c r="CM120" s="10">
        <v>306392.37134723132</v>
      </c>
      <c r="CN120" s="10">
        <v>268555.10373653477</v>
      </c>
      <c r="CO120" s="10">
        <v>99204.400070284973</v>
      </c>
      <c r="CP120" s="10">
        <v>35937.678281266097</v>
      </c>
      <c r="CQ120" s="10">
        <v>252654.25440515758</v>
      </c>
      <c r="CR120" s="10">
        <v>26359.656490218447</v>
      </c>
      <c r="CS120" s="10">
        <v>142549.53890554362</v>
      </c>
      <c r="CT120" s="10">
        <v>24998.421156449356</v>
      </c>
      <c r="CU120" s="10">
        <v>33923.823020968608</v>
      </c>
      <c r="CV120" s="10">
        <v>23150.473969599625</v>
      </c>
      <c r="CW120" s="10">
        <v>785487.30125346489</v>
      </c>
      <c r="CX120" s="10">
        <v>37151.205315897838</v>
      </c>
      <c r="CY120" s="10">
        <v>45410.294719911319</v>
      </c>
      <c r="CZ120" s="10">
        <v>14876977.998908209</v>
      </c>
      <c r="DA120" s="10">
        <v>326318.41876612877</v>
      </c>
      <c r="DB120" s="10">
        <v>174082.53465173024</v>
      </c>
      <c r="DC120" s="10">
        <v>64466.053064351858</v>
      </c>
      <c r="DD120" s="10">
        <v>1859026.9282311506</v>
      </c>
      <c r="DE120" s="10">
        <v>1162448.9264977912</v>
      </c>
      <c r="DF120" s="10">
        <v>623501.35189087992</v>
      </c>
      <c r="DG120" s="10">
        <v>1962660.8341054637</v>
      </c>
      <c r="DH120" s="10">
        <v>321102.35292976425</v>
      </c>
      <c r="DI120" s="10">
        <v>4333.3111219666825</v>
      </c>
      <c r="DJ120" s="10">
        <v>57961.742925786231</v>
      </c>
      <c r="DK120" s="10">
        <v>625807.2529681921</v>
      </c>
      <c r="DL120" s="10">
        <v>637179.98999107815</v>
      </c>
      <c r="DM120" s="10">
        <v>772550.46101009962</v>
      </c>
      <c r="DN120" s="10">
        <v>176726.34816017278</v>
      </c>
      <c r="DO120" s="10">
        <v>16295535.915368598</v>
      </c>
      <c r="DP120" s="10">
        <v>8522043.3767729998</v>
      </c>
      <c r="DQ120" s="10">
        <v>8807036.0392991044</v>
      </c>
      <c r="DR120" s="10">
        <v>473659.51484729</v>
      </c>
      <c r="DS120" s="10">
        <v>2100450.4989577499</v>
      </c>
      <c r="DT120" s="10">
        <v>1719160.2081774089</v>
      </c>
      <c r="DU120" s="10">
        <v>42967.807044780529</v>
      </c>
      <c r="DV120" s="10">
        <v>1095362.958238194</v>
      </c>
      <c r="DW120" s="10">
        <v>143458.00524174416</v>
      </c>
      <c r="DX120" s="10">
        <v>323523.22739585658</v>
      </c>
      <c r="DY120" s="10">
        <v>574346.99307777104</v>
      </c>
      <c r="DZ120" s="10">
        <v>162281.10900283692</v>
      </c>
      <c r="EA120" s="10">
        <v>23961.578277984063</v>
      </c>
      <c r="EB120" s="10">
        <v>79708.165420377991</v>
      </c>
      <c r="EC120" s="10">
        <v>386300.31048647</v>
      </c>
      <c r="ED120" s="10">
        <v>130458.62899346865</v>
      </c>
      <c r="EE120" s="10">
        <v>2970540.68159639</v>
      </c>
      <c r="EF120" s="10">
        <v>2643111.3608843149</v>
      </c>
      <c r="EG120" s="10">
        <v>22090.879766381702</v>
      </c>
      <c r="EH120" s="10">
        <v>78950.49506826431</v>
      </c>
      <c r="EI120" s="10">
        <v>268318.75056629855</v>
      </c>
      <c r="EJ120" s="10">
        <v>244789.17923516172</v>
      </c>
      <c r="EK120" s="10">
        <v>14530.301001984097</v>
      </c>
      <c r="EL120" s="10">
        <v>17048.436935476075</v>
      </c>
      <c r="EM120" s="10">
        <v>44887.835111886976</v>
      </c>
      <c r="EN120" s="10">
        <v>8960645.8968921695</v>
      </c>
      <c r="EO120" s="10">
        <f t="shared" si="26"/>
        <v>90790983.299221709</v>
      </c>
      <c r="EP120" s="10">
        <v>11362904.449139699</v>
      </c>
      <c r="EQ120" s="10">
        <v>46257830.608023398</v>
      </c>
      <c r="ER120" s="10">
        <v>0</v>
      </c>
      <c r="ES120" s="10">
        <f t="shared" si="27"/>
        <v>57620735.057163097</v>
      </c>
      <c r="ET120" s="10">
        <v>0</v>
      </c>
      <c r="EU120" s="10">
        <v>0</v>
      </c>
      <c r="EV120" s="10">
        <f t="shared" si="28"/>
        <v>0</v>
      </c>
      <c r="EW120" s="10">
        <v>1245887.2602053923</v>
      </c>
      <c r="EX120" s="11">
        <f t="shared" si="29"/>
        <v>58866622.317368492</v>
      </c>
      <c r="EY120" s="10">
        <v>1777860.9306808969</v>
      </c>
      <c r="EZ120" s="10">
        <f t="shared" si="30"/>
        <v>148067932.46754596</v>
      </c>
      <c r="FA120" s="12">
        <v>188187.78163665533</v>
      </c>
      <c r="FD120" s="10">
        <v>137778.15495650846</v>
      </c>
      <c r="FE120" s="10">
        <v>10581.805928820135</v>
      </c>
    </row>
    <row r="121" spans="1:161" s="13" customFormat="1" ht="14.15" customHeight="1" x14ac:dyDescent="0.25">
      <c r="A121" s="23"/>
      <c r="B121" s="8" t="s">
        <v>123</v>
      </c>
      <c r="C121" s="9" t="s">
        <v>274</v>
      </c>
      <c r="D121" s="10">
        <f t="shared" si="22"/>
        <v>155.46489240193605</v>
      </c>
      <c r="E121" s="10">
        <f t="shared" si="23"/>
        <v>2.3664182202314081</v>
      </c>
      <c r="F121" s="10">
        <v>501.8762905500364</v>
      </c>
      <c r="G121" s="10">
        <v>84.492172477373714</v>
      </c>
      <c r="H121" s="10">
        <v>14.282478134813708</v>
      </c>
      <c r="I121" s="10">
        <v>1545.4018160795781</v>
      </c>
      <c r="J121" s="10">
        <v>97755.442557415008</v>
      </c>
      <c r="K121" s="10">
        <v>2837.576932070564</v>
      </c>
      <c r="L121" s="10">
        <v>33612.706589194066</v>
      </c>
      <c r="M121" s="10">
        <v>48939.916832140014</v>
      </c>
      <c r="N121" s="10">
        <v>58495.142257912201</v>
      </c>
      <c r="O121" s="10">
        <v>35255.787833861497</v>
      </c>
      <c r="P121" s="10">
        <v>23963.689065520986</v>
      </c>
      <c r="Q121" s="10">
        <v>20616.946569339074</v>
      </c>
      <c r="R121" s="10">
        <f t="shared" si="24"/>
        <v>10787.889283860482</v>
      </c>
      <c r="S121" s="10">
        <f t="shared" si="25"/>
        <v>835.67663605684641</v>
      </c>
      <c r="T121" s="10">
        <v>573.86103111988632</v>
      </c>
      <c r="U121" s="10">
        <v>13291.344506796177</v>
      </c>
      <c r="V121" s="10">
        <v>8040.1540124728617</v>
      </c>
      <c r="W121" s="10">
        <v>18333.682981543479</v>
      </c>
      <c r="X121" s="10">
        <v>1756.8981433003005</v>
      </c>
      <c r="Y121" s="10">
        <v>2365.9013391878425</v>
      </c>
      <c r="Z121" s="10">
        <v>2667.1037659951412</v>
      </c>
      <c r="AA121" s="10">
        <v>12122.966776327379</v>
      </c>
      <c r="AB121" s="10">
        <v>11920.986823156873</v>
      </c>
      <c r="AC121" s="10">
        <v>17158.179294531663</v>
      </c>
      <c r="AD121" s="10">
        <v>994.88394024131878</v>
      </c>
      <c r="AE121" s="10">
        <v>78762.458399370444</v>
      </c>
      <c r="AF121" s="10">
        <v>7997.9124934026886</v>
      </c>
      <c r="AG121" s="10">
        <v>8218.758562170844</v>
      </c>
      <c r="AH121" s="10">
        <v>17245.280471501927</v>
      </c>
      <c r="AI121" s="10">
        <v>16097.637983677012</v>
      </c>
      <c r="AJ121" s="10">
        <v>177907.72919184272</v>
      </c>
      <c r="AK121" s="10">
        <v>42614.360598071515</v>
      </c>
      <c r="AL121" s="10">
        <v>33152.447891793126</v>
      </c>
      <c r="AM121" s="10">
        <v>68886.917044819245</v>
      </c>
      <c r="AN121" s="10">
        <v>45758.594087563681</v>
      </c>
      <c r="AO121" s="10">
        <v>18628.032592748586</v>
      </c>
      <c r="AP121" s="10">
        <v>65321.061388975533</v>
      </c>
      <c r="AQ121" s="10">
        <v>52059.331677135335</v>
      </c>
      <c r="AR121" s="10">
        <v>52135.4519441335</v>
      </c>
      <c r="AS121" s="10">
        <v>369.13625926779991</v>
      </c>
      <c r="AT121" s="10">
        <v>36312.347247412094</v>
      </c>
      <c r="AU121" s="10">
        <v>9067.1248698207801</v>
      </c>
      <c r="AV121" s="10">
        <v>897.19148631027974</v>
      </c>
      <c r="AW121" s="10">
        <v>3199.5793129389331</v>
      </c>
      <c r="AX121" s="10">
        <v>3270.8509079167216</v>
      </c>
      <c r="AY121" s="10">
        <v>9559.1682999884415</v>
      </c>
      <c r="AZ121" s="10">
        <v>1776.3165581300802</v>
      </c>
      <c r="BA121" s="10">
        <v>20254.218340100804</v>
      </c>
      <c r="BB121" s="10">
        <v>5622.1262509599865</v>
      </c>
      <c r="BC121" s="10">
        <v>17178.874796256394</v>
      </c>
      <c r="BD121" s="10">
        <v>74251.6043125336</v>
      </c>
      <c r="BE121" s="10">
        <v>137848.88563102801</v>
      </c>
      <c r="BF121" s="10">
        <v>60984.39041786197</v>
      </c>
      <c r="BG121" s="10">
        <v>71219.038530835474</v>
      </c>
      <c r="BH121" s="10">
        <v>24235.420886871052</v>
      </c>
      <c r="BI121" s="10">
        <v>13323.212406639574</v>
      </c>
      <c r="BJ121" s="10">
        <v>18070.877188595936</v>
      </c>
      <c r="BK121" s="10">
        <v>21294.010943482506</v>
      </c>
      <c r="BL121" s="10">
        <v>233645.93047739301</v>
      </c>
      <c r="BM121" s="10">
        <v>52613.755861468351</v>
      </c>
      <c r="BN121" s="10">
        <v>8199.3325655726439</v>
      </c>
      <c r="BO121" s="10">
        <v>6424.7892623697162</v>
      </c>
      <c r="BP121" s="10">
        <v>5461.672637908001</v>
      </c>
      <c r="BQ121" s="10">
        <v>195344.11842447106</v>
      </c>
      <c r="BR121" s="10">
        <v>26908.209232217181</v>
      </c>
      <c r="BS121" s="10">
        <v>39039.825410934114</v>
      </c>
      <c r="BT121" s="10">
        <v>37123.063713910888</v>
      </c>
      <c r="BU121" s="10">
        <v>55393.110699691315</v>
      </c>
      <c r="BV121" s="10">
        <v>3778.3579916093468</v>
      </c>
      <c r="BW121" s="10">
        <v>153694.49577387623</v>
      </c>
      <c r="BX121" s="10">
        <v>56369.248899491904</v>
      </c>
      <c r="BY121" s="10">
        <v>31823.526600056299</v>
      </c>
      <c r="BZ121" s="10">
        <v>20858.280981952052</v>
      </c>
      <c r="CA121" s="10">
        <v>75413.089513392377</v>
      </c>
      <c r="CB121" s="10">
        <v>9319.8260026343287</v>
      </c>
      <c r="CC121" s="10">
        <v>51155.999127232782</v>
      </c>
      <c r="CD121" s="10">
        <v>5114.4717475825382</v>
      </c>
      <c r="CE121" s="10">
        <v>8956.8527344192644</v>
      </c>
      <c r="CF121" s="10">
        <v>11072.150120373664</v>
      </c>
      <c r="CG121" s="10">
        <v>11716.924694766196</v>
      </c>
      <c r="CH121" s="10">
        <v>34576.39019236077</v>
      </c>
      <c r="CI121" s="10">
        <v>37793.822420337063</v>
      </c>
      <c r="CJ121" s="10">
        <v>7266.9133010585974</v>
      </c>
      <c r="CK121" s="10">
        <v>22706.220470504988</v>
      </c>
      <c r="CL121" s="10">
        <v>14310.568651208818</v>
      </c>
      <c r="CM121" s="10">
        <v>2195924.7900573229</v>
      </c>
      <c r="CN121" s="10">
        <v>48505.258305981559</v>
      </c>
      <c r="CO121" s="10">
        <v>11343.374894403369</v>
      </c>
      <c r="CP121" s="10">
        <v>7885.2489975367798</v>
      </c>
      <c r="CQ121" s="10">
        <v>378759.69014423894</v>
      </c>
      <c r="CR121" s="10">
        <v>30045.250599533207</v>
      </c>
      <c r="CS121" s="10">
        <v>38058.847543801756</v>
      </c>
      <c r="CT121" s="10">
        <v>14116.820269281865</v>
      </c>
      <c r="CU121" s="10">
        <v>13087.898341979435</v>
      </c>
      <c r="CV121" s="10">
        <v>4025.2980015892035</v>
      </c>
      <c r="CW121" s="10">
        <v>705466.28021189105</v>
      </c>
      <c r="CX121" s="10">
        <v>7211.8407939440185</v>
      </c>
      <c r="CY121" s="10">
        <v>101759.42772053847</v>
      </c>
      <c r="CZ121" s="10">
        <v>100888.763285533</v>
      </c>
      <c r="DA121" s="10">
        <v>4441.8073831667753</v>
      </c>
      <c r="DB121" s="10">
        <v>4349.6597452794076</v>
      </c>
      <c r="DC121" s="10">
        <v>4038.8616200728993</v>
      </c>
      <c r="DD121" s="10">
        <v>379726.01145666459</v>
      </c>
      <c r="DE121" s="10">
        <v>6817.5098877731634</v>
      </c>
      <c r="DF121" s="10">
        <v>8901.6825587628737</v>
      </c>
      <c r="DG121" s="10">
        <v>64538.45607831185</v>
      </c>
      <c r="DH121" s="10">
        <v>155710.712520595</v>
      </c>
      <c r="DI121" s="10">
        <v>277.91480977759232</v>
      </c>
      <c r="DJ121" s="10">
        <v>3301.4171564831449</v>
      </c>
      <c r="DK121" s="10">
        <v>12850.338721596667</v>
      </c>
      <c r="DL121" s="10">
        <v>114722.17870725067</v>
      </c>
      <c r="DM121" s="10">
        <v>15764.44480498013</v>
      </c>
      <c r="DN121" s="10">
        <v>6303.8865683353115</v>
      </c>
      <c r="DO121" s="10">
        <v>867955.67379115487</v>
      </c>
      <c r="DP121" s="10">
        <v>5344051.9357797746</v>
      </c>
      <c r="DQ121" s="10">
        <v>4025987.8907318376</v>
      </c>
      <c r="DR121" s="10">
        <v>163938.677873162</v>
      </c>
      <c r="DS121" s="10">
        <v>187253.003012339</v>
      </c>
      <c r="DT121" s="10">
        <v>36010.973593532537</v>
      </c>
      <c r="DU121" s="10">
        <v>1232.527834950514</v>
      </c>
      <c r="DV121" s="10">
        <v>630359.41395569697</v>
      </c>
      <c r="DW121" s="10">
        <v>83956.754109094181</v>
      </c>
      <c r="DX121" s="10">
        <v>12713.724006644552</v>
      </c>
      <c r="DY121" s="10">
        <v>10202.320065596077</v>
      </c>
      <c r="DZ121" s="10">
        <v>8621.497799364015</v>
      </c>
      <c r="EA121" s="10">
        <v>4401.5364638406227</v>
      </c>
      <c r="EB121" s="10">
        <v>329491.53509006603</v>
      </c>
      <c r="EC121" s="10">
        <v>110044.47535976399</v>
      </c>
      <c r="ED121" s="10">
        <v>78663.058916024296</v>
      </c>
      <c r="EE121" s="10">
        <v>128688.156202934</v>
      </c>
      <c r="EF121" s="10">
        <v>55404.472639600601</v>
      </c>
      <c r="EG121" s="10">
        <v>94.13639856576539</v>
      </c>
      <c r="EH121" s="10">
        <v>211838.70381594301</v>
      </c>
      <c r="EI121" s="10">
        <v>478.29599481568397</v>
      </c>
      <c r="EJ121" s="10">
        <v>1077.4775815583732</v>
      </c>
      <c r="EK121" s="10">
        <v>405.71419094363188</v>
      </c>
      <c r="EL121" s="10">
        <v>11472.545615777601</v>
      </c>
      <c r="EM121" s="10">
        <v>445.59592938112843</v>
      </c>
      <c r="EN121" s="10">
        <v>279834.51414776599</v>
      </c>
      <c r="EO121" s="10">
        <f t="shared" si="26"/>
        <v>19877680.199809615</v>
      </c>
      <c r="EP121" s="10">
        <v>115853.88929326199</v>
      </c>
      <c r="EQ121" s="10">
        <v>1237973.13904535</v>
      </c>
      <c r="ER121" s="10">
        <v>0</v>
      </c>
      <c r="ES121" s="10">
        <f t="shared" si="27"/>
        <v>1353827.0283386121</v>
      </c>
      <c r="ET121" s="10">
        <v>78572400</v>
      </c>
      <c r="EU121" s="10">
        <v>0</v>
      </c>
      <c r="EV121" s="10">
        <f t="shared" si="28"/>
        <v>78572400</v>
      </c>
      <c r="EW121" s="10">
        <v>8731509.2946381271</v>
      </c>
      <c r="EX121" s="11">
        <f t="shared" si="29"/>
        <v>88657736.322976738</v>
      </c>
      <c r="EY121" s="10">
        <v>5611648.3946318747</v>
      </c>
      <c r="EZ121" s="10">
        <f t="shared" si="30"/>
        <v>102783019.69536953</v>
      </c>
      <c r="FA121" s="12">
        <v>-140748.43278494477</v>
      </c>
      <c r="FD121" s="10">
        <v>157.83131062216745</v>
      </c>
      <c r="FE121" s="10">
        <v>11623.565919917328</v>
      </c>
    </row>
    <row r="122" spans="1:161" s="13" customFormat="1" ht="14.15" customHeight="1" x14ac:dyDescent="0.25">
      <c r="A122" s="23"/>
      <c r="B122" s="8" t="s">
        <v>124</v>
      </c>
      <c r="C122" s="9" t="s">
        <v>275</v>
      </c>
      <c r="D122" s="10">
        <f t="shared" si="22"/>
        <v>6744817.4578581369</v>
      </c>
      <c r="E122" s="10">
        <f t="shared" si="23"/>
        <v>102666.6450399937</v>
      </c>
      <c r="F122" s="10">
        <v>379891.98687497608</v>
      </c>
      <c r="G122" s="10">
        <v>1650539.4285228271</v>
      </c>
      <c r="H122" s="10">
        <v>1346341.3330991799</v>
      </c>
      <c r="I122" s="10">
        <v>182162.08641624398</v>
      </c>
      <c r="J122" s="10">
        <v>9934173.5966057666</v>
      </c>
      <c r="K122" s="10">
        <v>1814070.9132805101</v>
      </c>
      <c r="L122" s="10">
        <v>2023568.7605573724</v>
      </c>
      <c r="M122" s="10">
        <v>1586569.8093984444</v>
      </c>
      <c r="N122" s="10">
        <v>1644412.2952378199</v>
      </c>
      <c r="O122" s="10">
        <v>161774.96973794405</v>
      </c>
      <c r="P122" s="10">
        <v>970640.12853042677</v>
      </c>
      <c r="Q122" s="10">
        <v>721199.55970153562</v>
      </c>
      <c r="R122" s="10">
        <f t="shared" si="24"/>
        <v>1044420.3128168057</v>
      </c>
      <c r="S122" s="10">
        <f t="shared" si="25"/>
        <v>80905.321762057778</v>
      </c>
      <c r="T122" s="10">
        <v>292678.02254154591</v>
      </c>
      <c r="U122" s="10">
        <v>531608.89435679</v>
      </c>
      <c r="V122" s="10">
        <v>478367.84472132957</v>
      </c>
      <c r="W122" s="10">
        <v>807904.56446870998</v>
      </c>
      <c r="X122" s="10">
        <v>158773.8572274477</v>
      </c>
      <c r="Y122" s="10">
        <v>246731.3440574042</v>
      </c>
      <c r="Z122" s="10">
        <v>299282.82063036005</v>
      </c>
      <c r="AA122" s="10">
        <v>985665.12443116051</v>
      </c>
      <c r="AB122" s="10">
        <v>1014866.7616465717</v>
      </c>
      <c r="AC122" s="10">
        <v>1141281.4237552283</v>
      </c>
      <c r="AD122" s="10">
        <v>237935.34897165</v>
      </c>
      <c r="AE122" s="10">
        <v>2541090.527562242</v>
      </c>
      <c r="AF122" s="10">
        <v>264809.3049481553</v>
      </c>
      <c r="AG122" s="10">
        <v>245837.9987277491</v>
      </c>
      <c r="AH122" s="10">
        <v>334265.81949176872</v>
      </c>
      <c r="AI122" s="10">
        <v>352492.96171451121</v>
      </c>
      <c r="AJ122" s="10">
        <v>1708190.5108118835</v>
      </c>
      <c r="AK122" s="10">
        <v>626690.37964519975</v>
      </c>
      <c r="AL122" s="10">
        <v>446042.10647979076</v>
      </c>
      <c r="AM122" s="10">
        <v>2025267.2355143151</v>
      </c>
      <c r="AN122" s="10">
        <v>845260.97087936825</v>
      </c>
      <c r="AO122" s="10">
        <v>3106673.0318983849</v>
      </c>
      <c r="AP122" s="10">
        <v>1071016.9325384637</v>
      </c>
      <c r="AQ122" s="10">
        <v>1038702.4715933668</v>
      </c>
      <c r="AR122" s="10">
        <v>3201560.0334169157</v>
      </c>
      <c r="AS122" s="10">
        <v>1203730.1155380399</v>
      </c>
      <c r="AT122" s="10">
        <v>4759279.1492822878</v>
      </c>
      <c r="AU122" s="10">
        <v>1530862.1178006334</v>
      </c>
      <c r="AV122" s="10">
        <v>529403.27541378036</v>
      </c>
      <c r="AW122" s="10">
        <v>694837.29645142751</v>
      </c>
      <c r="AX122" s="10">
        <v>2392577.3987401985</v>
      </c>
      <c r="AY122" s="10">
        <v>2996471.9876823993</v>
      </c>
      <c r="AZ122" s="10">
        <v>356143.01601097797</v>
      </c>
      <c r="BA122" s="10">
        <v>3496306.896313475</v>
      </c>
      <c r="BB122" s="10">
        <v>1412663.8337996153</v>
      </c>
      <c r="BC122" s="10">
        <v>1426963.6220289466</v>
      </c>
      <c r="BD122" s="10">
        <v>2544421.0656105499</v>
      </c>
      <c r="BE122" s="10">
        <v>4673065.4134144215</v>
      </c>
      <c r="BF122" s="10">
        <v>1316292.2411097696</v>
      </c>
      <c r="BG122" s="10">
        <v>1913652.9139424632</v>
      </c>
      <c r="BH122" s="10">
        <v>1304280.880417346</v>
      </c>
      <c r="BI122" s="10">
        <v>433259.73828972486</v>
      </c>
      <c r="BJ122" s="10">
        <v>468174.84604971181</v>
      </c>
      <c r="BK122" s="10">
        <v>749273.28344027547</v>
      </c>
      <c r="BL122" s="10">
        <v>3560565.2681612899</v>
      </c>
      <c r="BM122" s="10">
        <v>15112636.544911029</v>
      </c>
      <c r="BN122" s="10">
        <v>658610.57884886023</v>
      </c>
      <c r="BO122" s="10">
        <v>9776120.3340679891</v>
      </c>
      <c r="BP122" s="10">
        <v>2255988.6998060448</v>
      </c>
      <c r="BQ122" s="10">
        <v>6180376.5062584346</v>
      </c>
      <c r="BR122" s="10">
        <v>836234.06018426991</v>
      </c>
      <c r="BS122" s="10">
        <v>867321.02535041119</v>
      </c>
      <c r="BT122" s="10">
        <v>1030551.7530574035</v>
      </c>
      <c r="BU122" s="10">
        <v>1140887.1991756205</v>
      </c>
      <c r="BV122" s="10">
        <v>137297.78378301219</v>
      </c>
      <c r="BW122" s="10">
        <v>3321400.4518122035</v>
      </c>
      <c r="BX122" s="10">
        <v>3090595.865828976</v>
      </c>
      <c r="BY122" s="10">
        <v>1210986.1752785777</v>
      </c>
      <c r="BZ122" s="10">
        <v>297581.9117792949</v>
      </c>
      <c r="CA122" s="10">
        <v>1809583.5440908293</v>
      </c>
      <c r="CB122" s="10">
        <v>2961429.7980304454</v>
      </c>
      <c r="CC122" s="10">
        <v>2899929.8524044631</v>
      </c>
      <c r="CD122" s="10">
        <v>497979.47259118303</v>
      </c>
      <c r="CE122" s="10">
        <v>2055166.009512437</v>
      </c>
      <c r="CF122" s="10">
        <v>585478.80237619032</v>
      </c>
      <c r="CG122" s="10">
        <v>1468624.7244740238</v>
      </c>
      <c r="CH122" s="10">
        <v>2740386.5603818423</v>
      </c>
      <c r="CI122" s="10">
        <v>1857502.76782179</v>
      </c>
      <c r="CJ122" s="10">
        <v>486468.56527495931</v>
      </c>
      <c r="CK122" s="10">
        <v>1329367.2326293136</v>
      </c>
      <c r="CL122" s="10">
        <v>402983.76062907162</v>
      </c>
      <c r="CM122" s="10">
        <v>5845409.3847697079</v>
      </c>
      <c r="CN122" s="10">
        <v>2246730.4440635201</v>
      </c>
      <c r="CO122" s="10">
        <v>652250.04653606296</v>
      </c>
      <c r="CP122" s="10">
        <v>2071013.0239473865</v>
      </c>
      <c r="CQ122" s="10">
        <v>4541168.2398629542</v>
      </c>
      <c r="CR122" s="10">
        <v>1056155.9317014799</v>
      </c>
      <c r="CS122" s="10">
        <v>1329248.4959005334</v>
      </c>
      <c r="CT122" s="10">
        <v>633070.71166922583</v>
      </c>
      <c r="CU122" s="10">
        <v>529260.24412653479</v>
      </c>
      <c r="CV122" s="10">
        <v>147963.40259553888</v>
      </c>
      <c r="CW122" s="10">
        <v>22476498.825326052</v>
      </c>
      <c r="CX122" s="10">
        <v>1388665.7578716949</v>
      </c>
      <c r="CY122" s="10">
        <v>1187572.6744557137</v>
      </c>
      <c r="CZ122" s="10">
        <v>22804216.730042301</v>
      </c>
      <c r="DA122" s="10">
        <v>11683169.853923799</v>
      </c>
      <c r="DB122" s="10">
        <v>416102.59920745995</v>
      </c>
      <c r="DC122" s="10">
        <v>945611.90200952417</v>
      </c>
      <c r="DD122" s="10">
        <v>25852538.340466812</v>
      </c>
      <c r="DE122" s="10">
        <v>4273650.3461555922</v>
      </c>
      <c r="DF122" s="10">
        <v>26861541.816658787</v>
      </c>
      <c r="DG122" s="10">
        <v>5593327.7479842398</v>
      </c>
      <c r="DH122" s="10">
        <v>2081639.8186283701</v>
      </c>
      <c r="DI122" s="10">
        <v>537496.94932380901</v>
      </c>
      <c r="DJ122" s="10">
        <v>468000.49224088743</v>
      </c>
      <c r="DK122" s="10">
        <v>2403824.0247710487</v>
      </c>
      <c r="DL122" s="10">
        <v>248348.50261893461</v>
      </c>
      <c r="DM122" s="10">
        <v>1773637.5039229561</v>
      </c>
      <c r="DN122" s="10">
        <v>1321952.0055513</v>
      </c>
      <c r="DO122" s="10">
        <v>4277034.1787766367</v>
      </c>
      <c r="DP122" s="10">
        <v>5047109.9855499715</v>
      </c>
      <c r="DQ122" s="10">
        <v>9412756.6693699434</v>
      </c>
      <c r="DR122" s="10">
        <v>426583.16674370319</v>
      </c>
      <c r="DS122" s="10">
        <v>6811240.2063298803</v>
      </c>
      <c r="DT122" s="10">
        <v>43169566.096852899</v>
      </c>
      <c r="DU122" s="10">
        <v>2140034.5306191798</v>
      </c>
      <c r="DV122" s="10">
        <v>17340999.425656699</v>
      </c>
      <c r="DW122" s="10">
        <v>117178.13266858856</v>
      </c>
      <c r="DX122" s="10">
        <v>4613302.7365273209</v>
      </c>
      <c r="DY122" s="10">
        <v>3763813.0551702799</v>
      </c>
      <c r="DZ122" s="10">
        <v>587593.65524465742</v>
      </c>
      <c r="EA122" s="10">
        <v>326010.90754156065</v>
      </c>
      <c r="EB122" s="10">
        <v>2865668.1158205369</v>
      </c>
      <c r="EC122" s="10">
        <v>1230473.9005763</v>
      </c>
      <c r="ED122" s="10">
        <v>1530568.7209767795</v>
      </c>
      <c r="EE122" s="10">
        <v>7852632.6275094803</v>
      </c>
      <c r="EF122" s="10">
        <v>2764175.4296207773</v>
      </c>
      <c r="EG122" s="10">
        <v>60409.900632879995</v>
      </c>
      <c r="EH122" s="10">
        <v>247031.60277858988</v>
      </c>
      <c r="EI122" s="10">
        <v>231287.57645807922</v>
      </c>
      <c r="EJ122" s="10">
        <v>153247.66687153801</v>
      </c>
      <c r="EK122" s="10">
        <v>100936.97252151462</v>
      </c>
      <c r="EL122" s="10">
        <v>680834.11466103396</v>
      </c>
      <c r="EM122" s="10">
        <v>221732.90990533601</v>
      </c>
      <c r="EN122" s="10">
        <v>7458696.6178087033</v>
      </c>
      <c r="EO122" s="10">
        <f t="shared" si="26"/>
        <v>431965849.95685142</v>
      </c>
      <c r="EP122" s="10">
        <v>8185838.1217625001</v>
      </c>
      <c r="EQ122" s="10">
        <v>49141854.417870902</v>
      </c>
      <c r="ER122" s="10">
        <v>8113962.9109229762</v>
      </c>
      <c r="ES122" s="10">
        <f t="shared" si="27"/>
        <v>65441655.450556375</v>
      </c>
      <c r="ET122" s="10">
        <v>0</v>
      </c>
      <c r="EU122" s="10">
        <v>0</v>
      </c>
      <c r="EV122" s="10">
        <f t="shared" si="28"/>
        <v>0</v>
      </c>
      <c r="EW122" s="10">
        <v>1618483.2012001439</v>
      </c>
      <c r="EX122" s="11">
        <f t="shared" si="29"/>
        <v>67060138.651756518</v>
      </c>
      <c r="EY122" s="10">
        <v>2087978.8873738777</v>
      </c>
      <c r="EZ122" s="10">
        <f t="shared" si="30"/>
        <v>496769176.58499318</v>
      </c>
      <c r="FA122" s="12">
        <v>-168833.13624089956</v>
      </c>
      <c r="FD122" s="10">
        <v>6847484.1028981302</v>
      </c>
      <c r="FE122" s="10">
        <v>1125325.6345788634</v>
      </c>
    </row>
    <row r="123" spans="1:161" s="13" customFormat="1" ht="14.15" customHeight="1" x14ac:dyDescent="0.25">
      <c r="A123" s="23"/>
      <c r="B123" s="8" t="s">
        <v>125</v>
      </c>
      <c r="C123" s="9" t="s">
        <v>276</v>
      </c>
      <c r="D123" s="10">
        <f t="shared" si="22"/>
        <v>12548.031950944925</v>
      </c>
      <c r="E123" s="10">
        <f t="shared" si="23"/>
        <v>191.00062385784116</v>
      </c>
      <c r="F123" s="10">
        <v>17391.947531991023</v>
      </c>
      <c r="G123" s="10">
        <v>7621.2244739633497</v>
      </c>
      <c r="H123" s="10">
        <v>55086.567193028517</v>
      </c>
      <c r="I123" s="10">
        <v>84329.033116575316</v>
      </c>
      <c r="J123" s="10">
        <v>73826.317714487988</v>
      </c>
      <c r="K123" s="10">
        <v>37886.55773777717</v>
      </c>
      <c r="L123" s="10">
        <v>49372.389405434755</v>
      </c>
      <c r="M123" s="10">
        <v>18049.311488845578</v>
      </c>
      <c r="N123" s="10">
        <v>25015.537236245353</v>
      </c>
      <c r="O123" s="10">
        <v>22350.625352083065</v>
      </c>
      <c r="P123" s="10">
        <v>7292.8570614503315</v>
      </c>
      <c r="Q123" s="10">
        <v>13972.517843754506</v>
      </c>
      <c r="R123" s="10">
        <f t="shared" si="24"/>
        <v>4212.4869482095819</v>
      </c>
      <c r="S123" s="10">
        <f t="shared" si="25"/>
        <v>326.31748710841526</v>
      </c>
      <c r="T123" s="10">
        <v>1362.7577997343642</v>
      </c>
      <c r="U123" s="10">
        <v>16371.784409621021</v>
      </c>
      <c r="V123" s="10">
        <v>7212.701392720568</v>
      </c>
      <c r="W123" s="10">
        <v>19655.4096230832</v>
      </c>
      <c r="X123" s="10">
        <v>3356.9949664630426</v>
      </c>
      <c r="Y123" s="10">
        <v>5605.9444924831405</v>
      </c>
      <c r="Z123" s="10">
        <v>7233.7374237328067</v>
      </c>
      <c r="AA123" s="10">
        <v>26364.251777537422</v>
      </c>
      <c r="AB123" s="10">
        <v>24786.170178834203</v>
      </c>
      <c r="AC123" s="10">
        <v>17046.43102317095</v>
      </c>
      <c r="AD123" s="10">
        <v>10971.088046100798</v>
      </c>
      <c r="AE123" s="10">
        <v>41642.152766117651</v>
      </c>
      <c r="AF123" s="10">
        <v>5203.3149507293974</v>
      </c>
      <c r="AG123" s="10">
        <v>4243.3046330893403</v>
      </c>
      <c r="AH123" s="10">
        <v>7006.8184290777153</v>
      </c>
      <c r="AI123" s="10">
        <v>7513.1743757759332</v>
      </c>
      <c r="AJ123" s="10">
        <v>48879.303245342373</v>
      </c>
      <c r="AK123" s="10">
        <v>13433.624739225899</v>
      </c>
      <c r="AL123" s="10">
        <v>10149.135735650329</v>
      </c>
      <c r="AM123" s="10">
        <v>41976.56313804962</v>
      </c>
      <c r="AN123" s="10">
        <v>20616.463117261064</v>
      </c>
      <c r="AO123" s="10">
        <v>37878.966982272395</v>
      </c>
      <c r="AP123" s="10">
        <v>20071.978728715312</v>
      </c>
      <c r="AQ123" s="10">
        <v>41660.3817765036</v>
      </c>
      <c r="AR123" s="10">
        <v>243741.74562457699</v>
      </c>
      <c r="AS123" s="10">
        <v>4358.4068631321043</v>
      </c>
      <c r="AT123" s="10">
        <v>50630.629534571242</v>
      </c>
      <c r="AU123" s="10">
        <v>17015.572847355685</v>
      </c>
      <c r="AV123" s="10">
        <v>3803.1362085718288</v>
      </c>
      <c r="AW123" s="10">
        <v>16624.50286246882</v>
      </c>
      <c r="AX123" s="10">
        <v>29028.759158663994</v>
      </c>
      <c r="AY123" s="10">
        <v>50999.30292448074</v>
      </c>
      <c r="AZ123" s="10">
        <v>6227.1812305800804</v>
      </c>
      <c r="BA123" s="10">
        <v>22720.295635423201</v>
      </c>
      <c r="BB123" s="10">
        <v>7677.058189259692</v>
      </c>
      <c r="BC123" s="10">
        <v>20999.385798317624</v>
      </c>
      <c r="BD123" s="10">
        <v>40335.260114222321</v>
      </c>
      <c r="BE123" s="10">
        <v>28092.622236047137</v>
      </c>
      <c r="BF123" s="10">
        <v>37947.319389096469</v>
      </c>
      <c r="BG123" s="10">
        <v>46662.154672426535</v>
      </c>
      <c r="BH123" s="10">
        <v>14500.976086104987</v>
      </c>
      <c r="BI123" s="10">
        <v>19337.748996761067</v>
      </c>
      <c r="BJ123" s="10">
        <v>14250.142838439018</v>
      </c>
      <c r="BK123" s="10">
        <v>7705.7892948702456</v>
      </c>
      <c r="BL123" s="10">
        <v>149008.678349169</v>
      </c>
      <c r="BM123" s="10">
        <v>170283.7391903</v>
      </c>
      <c r="BN123" s="10">
        <v>11130.871445541568</v>
      </c>
      <c r="BO123" s="10">
        <v>64541.432759346506</v>
      </c>
      <c r="BP123" s="10">
        <v>30223.657675725935</v>
      </c>
      <c r="BQ123" s="10">
        <v>100837.06049555053</v>
      </c>
      <c r="BR123" s="10">
        <v>18323.574193071796</v>
      </c>
      <c r="BS123" s="10">
        <v>11634.07887645331</v>
      </c>
      <c r="BT123" s="10">
        <v>29971.702208158738</v>
      </c>
      <c r="BU123" s="10">
        <v>16796.331173005961</v>
      </c>
      <c r="BV123" s="10">
        <v>4982.4217961338136</v>
      </c>
      <c r="BW123" s="10">
        <v>65282.293514519144</v>
      </c>
      <c r="BX123" s="10">
        <v>34283.679064866898</v>
      </c>
      <c r="BY123" s="10">
        <v>14253.079881778347</v>
      </c>
      <c r="BZ123" s="10">
        <v>17970.829531165899</v>
      </c>
      <c r="CA123" s="10">
        <v>43225.468086046487</v>
      </c>
      <c r="CB123" s="10">
        <v>36439.090525962136</v>
      </c>
      <c r="CC123" s="10">
        <v>42792.684707901957</v>
      </c>
      <c r="CD123" s="10">
        <v>9333.9929317256065</v>
      </c>
      <c r="CE123" s="10">
        <v>12359.178992447323</v>
      </c>
      <c r="CF123" s="10">
        <v>17609.442027901034</v>
      </c>
      <c r="CG123" s="10">
        <v>15084.663799855261</v>
      </c>
      <c r="CH123" s="10">
        <v>27450.541116992667</v>
      </c>
      <c r="CI123" s="10">
        <v>18183.481872997123</v>
      </c>
      <c r="CJ123" s="10">
        <v>8103.7133621835983</v>
      </c>
      <c r="CK123" s="10">
        <v>31769.97029904338</v>
      </c>
      <c r="CL123" s="10">
        <v>13380.233543906214</v>
      </c>
      <c r="CM123" s="10">
        <v>34422.268304994468</v>
      </c>
      <c r="CN123" s="10">
        <v>13768.889223051869</v>
      </c>
      <c r="CO123" s="10">
        <v>6066.1954667399004</v>
      </c>
      <c r="CP123" s="10">
        <v>7350.0369032116168</v>
      </c>
      <c r="CQ123" s="10">
        <v>32493.540530669183</v>
      </c>
      <c r="CR123" s="10">
        <v>10322.138970459773</v>
      </c>
      <c r="CS123" s="10">
        <v>11437.206726215007</v>
      </c>
      <c r="CT123" s="10">
        <v>5941.8808490219799</v>
      </c>
      <c r="CU123" s="10">
        <v>5593.8368541933523</v>
      </c>
      <c r="CV123" s="10">
        <v>8490.1914036007674</v>
      </c>
      <c r="CW123" s="10">
        <v>237971.28112996661</v>
      </c>
      <c r="CX123" s="10">
        <v>4811.5701064746982</v>
      </c>
      <c r="CY123" s="10">
        <v>7252.5694809983488</v>
      </c>
      <c r="CZ123" s="10">
        <v>706048.28389294608</v>
      </c>
      <c r="DA123" s="10">
        <v>145467.29055565613</v>
      </c>
      <c r="DB123" s="10">
        <v>45871.402611760794</v>
      </c>
      <c r="DC123" s="10">
        <v>29968.000778358633</v>
      </c>
      <c r="DD123" s="10">
        <v>331560.85778262594</v>
      </c>
      <c r="DE123" s="10">
        <v>396340.69117912924</v>
      </c>
      <c r="DF123" s="10">
        <v>718637.67384124931</v>
      </c>
      <c r="DG123" s="10">
        <v>78214.154283912547</v>
      </c>
      <c r="DH123" s="10">
        <v>53341.075243945714</v>
      </c>
      <c r="DI123" s="10">
        <v>34933.025555625769</v>
      </c>
      <c r="DJ123" s="10">
        <v>880499.70996659936</v>
      </c>
      <c r="DK123" s="10">
        <v>88925.412931468236</v>
      </c>
      <c r="DL123" s="10">
        <v>3804.5668237985415</v>
      </c>
      <c r="DM123" s="10">
        <v>17372.182994061772</v>
      </c>
      <c r="DN123" s="10">
        <v>21294.071012185872</v>
      </c>
      <c r="DO123" s="10">
        <v>67109.090661371854</v>
      </c>
      <c r="DP123" s="10">
        <v>62190.394325510904</v>
      </c>
      <c r="DQ123" s="10">
        <v>7133468.0806493564</v>
      </c>
      <c r="DR123" s="10">
        <v>606191.82050150703</v>
      </c>
      <c r="DS123" s="10">
        <v>6726725.5403970722</v>
      </c>
      <c r="DT123" s="10">
        <v>118802.72109666631</v>
      </c>
      <c r="DU123" s="10">
        <v>85066.873674148534</v>
      </c>
      <c r="DV123" s="10">
        <v>912496.580458557</v>
      </c>
      <c r="DW123" s="10">
        <v>26196.568682093155</v>
      </c>
      <c r="DX123" s="10">
        <v>34392.893797335018</v>
      </c>
      <c r="DY123" s="10">
        <v>19795.536158040617</v>
      </c>
      <c r="DZ123" s="10">
        <v>14744.334733026701</v>
      </c>
      <c r="EA123" s="10">
        <v>6525.8505884908818</v>
      </c>
      <c r="EB123" s="10">
        <v>53012.575446883333</v>
      </c>
      <c r="EC123" s="10">
        <v>21896.367711434406</v>
      </c>
      <c r="ED123" s="10">
        <v>121385.29757313758</v>
      </c>
      <c r="EE123" s="10">
        <v>15853.072858641694</v>
      </c>
      <c r="EF123" s="10">
        <v>16787.165254687756</v>
      </c>
      <c r="EG123" s="10">
        <v>3760.4624527943461</v>
      </c>
      <c r="EH123" s="10">
        <v>6229.8219515014389</v>
      </c>
      <c r="EI123" s="10">
        <v>5004.7242236219117</v>
      </c>
      <c r="EJ123" s="10">
        <v>17132.835083298076</v>
      </c>
      <c r="EK123" s="10">
        <v>4798.8823917874561</v>
      </c>
      <c r="EL123" s="10">
        <v>5366.3385928888147</v>
      </c>
      <c r="EM123" s="10">
        <v>1964.2791276062487</v>
      </c>
      <c r="EN123" s="10">
        <v>1194368.8599058159</v>
      </c>
      <c r="EO123" s="10">
        <f t="shared" si="26"/>
        <v>23787096.032544367</v>
      </c>
      <c r="EP123" s="10">
        <v>3143362.5600000001</v>
      </c>
      <c r="EQ123" s="10">
        <v>6144190.3899999997</v>
      </c>
      <c r="ER123" s="10">
        <v>1246527.1446340971</v>
      </c>
      <c r="ES123" s="10">
        <f t="shared" si="27"/>
        <v>10534080.094634097</v>
      </c>
      <c r="ET123" s="10">
        <v>0</v>
      </c>
      <c r="EU123" s="10">
        <v>0</v>
      </c>
      <c r="EV123" s="10">
        <f t="shared" si="28"/>
        <v>0</v>
      </c>
      <c r="EW123" s="10">
        <v>0</v>
      </c>
      <c r="EX123" s="11">
        <f t="shared" si="29"/>
        <v>10534080.094634097</v>
      </c>
      <c r="EY123" s="10">
        <v>0</v>
      </c>
      <c r="EZ123" s="10">
        <f t="shared" si="30"/>
        <v>34331943.107020408</v>
      </c>
      <c r="FA123" s="12">
        <v>10766.979841951281</v>
      </c>
      <c r="FD123" s="10">
        <v>12739.032574802766</v>
      </c>
      <c r="FE123" s="10">
        <v>4538.8044353179966</v>
      </c>
    </row>
    <row r="124" spans="1:161" s="13" customFormat="1" ht="14.15" customHeight="1" x14ac:dyDescent="0.25">
      <c r="A124" s="23"/>
      <c r="B124" s="8" t="s">
        <v>126</v>
      </c>
      <c r="C124" s="9" t="s">
        <v>277</v>
      </c>
      <c r="D124" s="10">
        <f t="shared" si="22"/>
        <v>32945.661947752633</v>
      </c>
      <c r="E124" s="10">
        <f t="shared" si="23"/>
        <v>501.48437699478643</v>
      </c>
      <c r="F124" s="10">
        <v>45663.672697205533</v>
      </c>
      <c r="G124" s="10">
        <v>20010.013213922986</v>
      </c>
      <c r="H124" s="10">
        <v>144633.31203639554</v>
      </c>
      <c r="I124" s="10">
        <v>221411.28013547251</v>
      </c>
      <c r="J124" s="10">
        <v>595857.64383669803</v>
      </c>
      <c r="K124" s="10">
        <v>99473.585058796845</v>
      </c>
      <c r="L124" s="10">
        <v>129630.3720984524</v>
      </c>
      <c r="M124" s="10">
        <v>47389.623888901115</v>
      </c>
      <c r="N124" s="10">
        <v>65679.895974818093</v>
      </c>
      <c r="O124" s="10">
        <v>108682.999059079</v>
      </c>
      <c r="P124" s="10">
        <v>19147.863531040046</v>
      </c>
      <c r="Q124" s="10">
        <v>36685.740938411633</v>
      </c>
      <c r="R124" s="10">
        <f t="shared" si="24"/>
        <v>11060.154412866459</v>
      </c>
      <c r="S124" s="10">
        <f t="shared" si="25"/>
        <v>856.76747237676432</v>
      </c>
      <c r="T124" s="10">
        <v>3578.0079268391287</v>
      </c>
      <c r="U124" s="10">
        <v>42985.169048780095</v>
      </c>
      <c r="V124" s="10">
        <v>18937.409686525541</v>
      </c>
      <c r="W124" s="10">
        <v>101661.91927353121</v>
      </c>
      <c r="X124" s="10">
        <v>8814.0053960470013</v>
      </c>
      <c r="Y124" s="10">
        <v>14718.766486190461</v>
      </c>
      <c r="Z124" s="10">
        <v>18992.64113390796</v>
      </c>
      <c r="AA124" s="10">
        <v>69221.032426744612</v>
      </c>
      <c r="AB124" s="10">
        <v>65077.678068061061</v>
      </c>
      <c r="AC124" s="10">
        <v>44756.496963078032</v>
      </c>
      <c r="AD124" s="10">
        <v>28805.294677198239</v>
      </c>
      <c r="AE124" s="10">
        <v>109334.14045904405</v>
      </c>
      <c r="AF124" s="10">
        <v>13661.63682437138</v>
      </c>
      <c r="AG124" s="10">
        <v>11141.06821927294</v>
      </c>
      <c r="AH124" s="10">
        <v>18396.850772785438</v>
      </c>
      <c r="AI124" s="10">
        <v>19726.320757430891</v>
      </c>
      <c r="AJ124" s="10">
        <v>128335.74278884994</v>
      </c>
      <c r="AK124" s="10">
        <v>35270.842560946388</v>
      </c>
      <c r="AL124" s="10">
        <v>26647.206216542298</v>
      </c>
      <c r="AM124" s="10">
        <v>110212.15631910588</v>
      </c>
      <c r="AN124" s="10">
        <v>54129.844988834746</v>
      </c>
      <c r="AO124" s="10">
        <v>99453.655043814069</v>
      </c>
      <c r="AP124" s="10">
        <v>52700.26633690059</v>
      </c>
      <c r="AQ124" s="10">
        <v>109382.00189390211</v>
      </c>
      <c r="AR124" s="10">
        <v>114846.75604793854</v>
      </c>
      <c r="AS124" s="10">
        <v>11443.276499842061</v>
      </c>
      <c r="AT124" s="10">
        <v>132933.96218378856</v>
      </c>
      <c r="AU124" s="10">
        <v>44675.476845125908</v>
      </c>
      <c r="AV124" s="10">
        <v>9985.3778153178682</v>
      </c>
      <c r="AW124" s="10">
        <v>43648.69754058127</v>
      </c>
      <c r="AX124" s="10">
        <v>76216.867293842981</v>
      </c>
      <c r="AY124" s="10">
        <v>133901.93779307732</v>
      </c>
      <c r="AZ124" s="10">
        <v>16349.863350055628</v>
      </c>
      <c r="BA124" s="10">
        <v>59653.592075949811</v>
      </c>
      <c r="BB124" s="10">
        <v>20156.608211180839</v>
      </c>
      <c r="BC124" s="10">
        <v>55135.233025104862</v>
      </c>
      <c r="BD124" s="10">
        <v>105902.81005761765</v>
      </c>
      <c r="BE124" s="10">
        <v>73758.979817152227</v>
      </c>
      <c r="BF124" s="10">
        <v>99633.118667858289</v>
      </c>
      <c r="BG124" s="10">
        <v>122514.47713884292</v>
      </c>
      <c r="BH124" s="10">
        <v>38073.24191657675</v>
      </c>
      <c r="BI124" s="10">
        <v>50772.499127228213</v>
      </c>
      <c r="BJ124" s="10">
        <v>37414.663151781795</v>
      </c>
      <c r="BK124" s="10">
        <v>20232.043570010883</v>
      </c>
      <c r="BL124" s="10">
        <v>128675.42541412676</v>
      </c>
      <c r="BM124" s="10">
        <v>184534.46092901332</v>
      </c>
      <c r="BN124" s="10">
        <v>29224.816231129389</v>
      </c>
      <c r="BO124" s="10">
        <v>169457.66743548267</v>
      </c>
      <c r="BP124" s="10">
        <v>79354.149917835006</v>
      </c>
      <c r="BQ124" s="10">
        <v>264754.16383055307</v>
      </c>
      <c r="BR124" s="10">
        <v>48109.718193222157</v>
      </c>
      <c r="BS124" s="10">
        <v>30546.019585824954</v>
      </c>
      <c r="BT124" s="10">
        <v>78692.62469277902</v>
      </c>
      <c r="BU124" s="10">
        <v>44099.843780417126</v>
      </c>
      <c r="BV124" s="10">
        <v>13081.667692452609</v>
      </c>
      <c r="BW124" s="10">
        <v>171402.84482152219</v>
      </c>
      <c r="BX124" s="10">
        <v>90013.996235584404</v>
      </c>
      <c r="BY124" s="10">
        <v>37422.374547270891</v>
      </c>
      <c r="BZ124" s="10">
        <v>47183.564479997753</v>
      </c>
      <c r="CA124" s="10">
        <v>113491.23628817487</v>
      </c>
      <c r="CB124" s="10">
        <v>95673.167142477789</v>
      </c>
      <c r="CC124" s="10">
        <v>112354.93579669566</v>
      </c>
      <c r="CD124" s="10">
        <v>24506.996551613596</v>
      </c>
      <c r="CE124" s="10">
        <v>32449.816403780638</v>
      </c>
      <c r="CF124" s="10">
        <v>46234.718432964044</v>
      </c>
      <c r="CG124" s="10">
        <v>39605.751410930163</v>
      </c>
      <c r="CH124" s="10">
        <v>72073.15469540401</v>
      </c>
      <c r="CI124" s="10">
        <v>47741.89682994382</v>
      </c>
      <c r="CJ124" s="10">
        <v>21276.818707166436</v>
      </c>
      <c r="CK124" s="10">
        <v>83414.092795930774</v>
      </c>
      <c r="CL124" s="10">
        <v>35130.660556400493</v>
      </c>
      <c r="CM124" s="10">
        <v>90377.871166146186</v>
      </c>
      <c r="CN124" s="10">
        <v>36151.100946516257</v>
      </c>
      <c r="CO124" s="10">
        <v>15927.184911347964</v>
      </c>
      <c r="CP124" s="10">
        <v>19297.992869589543</v>
      </c>
      <c r="CQ124" s="10">
        <v>85313.872804445025</v>
      </c>
      <c r="CR124" s="10">
        <v>27101.437295342741</v>
      </c>
      <c r="CS124" s="10">
        <v>30029.119140078958</v>
      </c>
      <c r="CT124" s="10">
        <v>15600.788916620661</v>
      </c>
      <c r="CU124" s="10">
        <v>14686.977106019909</v>
      </c>
      <c r="CV124" s="10">
        <v>22291.54156988598</v>
      </c>
      <c r="CW124" s="10">
        <v>624808.84747755993</v>
      </c>
      <c r="CX124" s="10">
        <v>12633.085633312427</v>
      </c>
      <c r="CY124" s="10">
        <v>19042.085906990847</v>
      </c>
      <c r="CZ124" s="10">
        <v>1203549.3805120201</v>
      </c>
      <c r="DA124" s="10">
        <v>381933.69269682665</v>
      </c>
      <c r="DB124" s="10">
        <v>120438.30693326547</v>
      </c>
      <c r="DC124" s="10">
        <v>78682.906351656478</v>
      </c>
      <c r="DD124" s="10">
        <v>2170534.2780698501</v>
      </c>
      <c r="DE124" s="10">
        <v>1040617.8816545741</v>
      </c>
      <c r="DF124" s="10">
        <v>1886829.2619792209</v>
      </c>
      <c r="DG124" s="10">
        <v>205356.27392733173</v>
      </c>
      <c r="DH124" s="10">
        <v>640050.41107536701</v>
      </c>
      <c r="DI124" s="10">
        <v>91718.897056297646</v>
      </c>
      <c r="DJ124" s="10">
        <v>2668989.4391739578</v>
      </c>
      <c r="DK124" s="10">
        <v>233479.36986914079</v>
      </c>
      <c r="DL124" s="10">
        <v>9989.1339872674453</v>
      </c>
      <c r="DM124" s="10">
        <v>45611.779636387982</v>
      </c>
      <c r="DN124" s="10">
        <v>55908.947937137244</v>
      </c>
      <c r="DO124" s="10">
        <v>376199.21778922097</v>
      </c>
      <c r="DP124" s="10">
        <v>163284.86537615379</v>
      </c>
      <c r="DQ124" s="10">
        <v>904820.14713838068</v>
      </c>
      <c r="DR124" s="10">
        <v>7806.2977621761565</v>
      </c>
      <c r="DS124" s="10">
        <v>4455174.4620689582</v>
      </c>
      <c r="DT124" s="10">
        <v>811924.15695348708</v>
      </c>
      <c r="DU124" s="10">
        <v>523348.52779918397</v>
      </c>
      <c r="DV124" s="10">
        <v>2395818.2435137937</v>
      </c>
      <c r="DW124" s="10">
        <v>68780.769714754497</v>
      </c>
      <c r="DX124" s="10">
        <v>690300.74651400803</v>
      </c>
      <c r="DY124" s="10">
        <v>151974.44865353638</v>
      </c>
      <c r="DZ124" s="10">
        <v>38712.195638155456</v>
      </c>
      <c r="EA124" s="10">
        <v>17134.03888757011</v>
      </c>
      <c r="EB124" s="10">
        <v>139187.9138083666</v>
      </c>
      <c r="EC124" s="10">
        <v>157490.316515354</v>
      </c>
      <c r="ED124" s="10">
        <v>318704.87698039366</v>
      </c>
      <c r="EE124" s="10">
        <v>41623.258633364523</v>
      </c>
      <c r="EF124" s="10">
        <v>44075.778074533286</v>
      </c>
      <c r="EG124" s="10">
        <v>9873.335135048781</v>
      </c>
      <c r="EH124" s="10">
        <v>16356.796732048406</v>
      </c>
      <c r="EI124" s="10">
        <v>13140.224144931328</v>
      </c>
      <c r="EJ124" s="10">
        <v>44983.356359594611</v>
      </c>
      <c r="EK124" s="10">
        <v>12599.773225389868</v>
      </c>
      <c r="EL124" s="10">
        <v>14089.665843190649</v>
      </c>
      <c r="EM124" s="10">
        <v>5157.3407178221796</v>
      </c>
      <c r="EN124" s="10">
        <v>510327.8965706561</v>
      </c>
      <c r="EO124" s="10">
        <f t="shared" si="26"/>
        <v>29973166.80762969</v>
      </c>
      <c r="EP124" s="10">
        <v>2902298.0866796696</v>
      </c>
      <c r="EQ124" s="10">
        <v>26366755.430117</v>
      </c>
      <c r="ER124" s="10">
        <v>0</v>
      </c>
      <c r="ES124" s="10">
        <f t="shared" si="27"/>
        <v>29269053.516796671</v>
      </c>
      <c r="ET124" s="10">
        <v>0</v>
      </c>
      <c r="EU124" s="10">
        <v>0</v>
      </c>
      <c r="EV124" s="10">
        <f t="shared" si="28"/>
        <v>0</v>
      </c>
      <c r="EW124" s="10">
        <v>2529538.6864087833</v>
      </c>
      <c r="EX124" s="11">
        <f t="shared" si="29"/>
        <v>31798592.203205455</v>
      </c>
      <c r="EY124" s="10">
        <v>2345627.9944116496</v>
      </c>
      <c r="EZ124" s="10">
        <f t="shared" si="30"/>
        <v>59039134.597293109</v>
      </c>
      <c r="FA124" s="12">
        <v>-386996.4191303812</v>
      </c>
      <c r="FD124" s="10">
        <v>33447.146324747417</v>
      </c>
      <c r="FE124" s="10">
        <v>11916.921885243222</v>
      </c>
    </row>
    <row r="125" spans="1:161" s="13" customFormat="1" ht="14.15" customHeight="1" x14ac:dyDescent="0.25">
      <c r="A125" s="23"/>
      <c r="B125" s="8" t="s">
        <v>127</v>
      </c>
      <c r="C125" s="9" t="s">
        <v>278</v>
      </c>
      <c r="D125" s="10">
        <f t="shared" si="22"/>
        <v>8165.0032768933197</v>
      </c>
      <c r="E125" s="10">
        <f t="shared" si="23"/>
        <v>124.28408899377261</v>
      </c>
      <c r="F125" s="10">
        <v>298.55766179397762</v>
      </c>
      <c r="G125" s="10">
        <v>13.430092474848989</v>
      </c>
      <c r="H125" s="10">
        <v>17.025025494645579</v>
      </c>
      <c r="I125" s="10">
        <v>3505.848135617553</v>
      </c>
      <c r="J125" s="10">
        <v>53664.54232499683</v>
      </c>
      <c r="K125" s="10">
        <v>22733.34907662074</v>
      </c>
      <c r="L125" s="10">
        <v>8152.2476268883447</v>
      </c>
      <c r="M125" s="10">
        <v>2654.5188746563831</v>
      </c>
      <c r="N125" s="10">
        <v>15757.396190060967</v>
      </c>
      <c r="O125" s="10">
        <v>6492.0230847035136</v>
      </c>
      <c r="P125" s="10">
        <v>10834.331887685179</v>
      </c>
      <c r="Q125" s="10">
        <v>11715.479238589443</v>
      </c>
      <c r="R125" s="10">
        <f t="shared" si="24"/>
        <v>2432.6177409673651</v>
      </c>
      <c r="S125" s="10">
        <f t="shared" si="25"/>
        <v>188.44110808823012</v>
      </c>
      <c r="T125" s="10">
        <v>978.99070653314175</v>
      </c>
      <c r="U125" s="10">
        <v>8324.5983690281719</v>
      </c>
      <c r="V125" s="10">
        <v>3873.0868443500481</v>
      </c>
      <c r="W125" s="10">
        <v>76603.870423993358</v>
      </c>
      <c r="X125" s="10">
        <v>6759.3358217250816</v>
      </c>
      <c r="Y125" s="10">
        <v>3005.615125376919</v>
      </c>
      <c r="Z125" s="10">
        <v>3515.5216543364309</v>
      </c>
      <c r="AA125" s="10">
        <v>22463.931469592262</v>
      </c>
      <c r="AB125" s="10">
        <v>8680.2847799472784</v>
      </c>
      <c r="AC125" s="10">
        <v>20362.515288384377</v>
      </c>
      <c r="AD125" s="10">
        <v>27467.408313082124</v>
      </c>
      <c r="AE125" s="10">
        <v>54665.330445462023</v>
      </c>
      <c r="AF125" s="10">
        <v>5465.4885213036878</v>
      </c>
      <c r="AG125" s="10">
        <v>2928.6692835028671</v>
      </c>
      <c r="AH125" s="10">
        <v>19872.023536784141</v>
      </c>
      <c r="AI125" s="10">
        <v>14346.618273232267</v>
      </c>
      <c r="AJ125" s="10">
        <v>115077.66639019582</v>
      </c>
      <c r="AK125" s="10">
        <v>45676.492144178519</v>
      </c>
      <c r="AL125" s="10">
        <v>55029.556163519948</v>
      </c>
      <c r="AM125" s="10">
        <v>65650.647068087477</v>
      </c>
      <c r="AN125" s="10">
        <v>75366.751192019001</v>
      </c>
      <c r="AO125" s="10">
        <v>57675.365957989794</v>
      </c>
      <c r="AP125" s="10">
        <v>73023.733744624697</v>
      </c>
      <c r="AQ125" s="10">
        <v>135758.44780936552</v>
      </c>
      <c r="AR125" s="10">
        <v>57468.650557349698</v>
      </c>
      <c r="AS125" s="10">
        <v>163.75116520853359</v>
      </c>
      <c r="AT125" s="10">
        <v>25524.524672862302</v>
      </c>
      <c r="AU125" s="10">
        <v>10011.791877985423</v>
      </c>
      <c r="AV125" s="10">
        <v>786.77835113566653</v>
      </c>
      <c r="AW125" s="10">
        <v>17749.994940394045</v>
      </c>
      <c r="AX125" s="10">
        <v>4208.9243486718105</v>
      </c>
      <c r="AY125" s="10">
        <v>64331.366441354417</v>
      </c>
      <c r="AZ125" s="10">
        <v>5986.9377125948022</v>
      </c>
      <c r="BA125" s="10">
        <v>27666.506656318183</v>
      </c>
      <c r="BB125" s="10">
        <v>12731.961569847586</v>
      </c>
      <c r="BC125" s="10">
        <v>38030.155627856315</v>
      </c>
      <c r="BD125" s="10">
        <v>221199.54129411362</v>
      </c>
      <c r="BE125" s="10">
        <v>26076.967342193708</v>
      </c>
      <c r="BF125" s="10">
        <v>64324.180881316024</v>
      </c>
      <c r="BG125" s="10">
        <v>65601.017998177529</v>
      </c>
      <c r="BH125" s="10">
        <v>40361.672680860123</v>
      </c>
      <c r="BI125" s="10">
        <v>24876.487158356671</v>
      </c>
      <c r="BJ125" s="10">
        <v>41758.608336604841</v>
      </c>
      <c r="BK125" s="10">
        <v>22733.293744949289</v>
      </c>
      <c r="BL125" s="10">
        <v>22473.060436963111</v>
      </c>
      <c r="BM125" s="10">
        <v>57836.888342414692</v>
      </c>
      <c r="BN125" s="10">
        <v>3269.2240374747016</v>
      </c>
      <c r="BO125" s="10">
        <v>59895.314780738598</v>
      </c>
      <c r="BP125" s="10">
        <v>37134.707525669961</v>
      </c>
      <c r="BQ125" s="10">
        <v>247561.61836553767</v>
      </c>
      <c r="BR125" s="10">
        <v>47963.896275136678</v>
      </c>
      <c r="BS125" s="10">
        <v>27938.774519843329</v>
      </c>
      <c r="BT125" s="10">
        <v>18861.065450691684</v>
      </c>
      <c r="BU125" s="10">
        <v>50208.074891427539</v>
      </c>
      <c r="BV125" s="10">
        <v>7506.6473612734253</v>
      </c>
      <c r="BW125" s="10">
        <v>154863.4023407207</v>
      </c>
      <c r="BX125" s="10">
        <v>54117.381591831116</v>
      </c>
      <c r="BY125" s="10">
        <v>51496.984689139557</v>
      </c>
      <c r="BZ125" s="10">
        <v>20499.24296445684</v>
      </c>
      <c r="CA125" s="10">
        <v>108554.21525022492</v>
      </c>
      <c r="CB125" s="10">
        <v>33876.739130948474</v>
      </c>
      <c r="CC125" s="10">
        <v>101263.01536020076</v>
      </c>
      <c r="CD125" s="10">
        <v>16800.554218128193</v>
      </c>
      <c r="CE125" s="10">
        <v>13737.782995658914</v>
      </c>
      <c r="CF125" s="10">
        <v>21343.706383852856</v>
      </c>
      <c r="CG125" s="10">
        <v>27370.39990518464</v>
      </c>
      <c r="CH125" s="10">
        <v>122929.57576765082</v>
      </c>
      <c r="CI125" s="10">
        <v>68458.464197160225</v>
      </c>
      <c r="CJ125" s="10">
        <v>15545.568869787337</v>
      </c>
      <c r="CK125" s="10">
        <v>51619.001203310851</v>
      </c>
      <c r="CL125" s="10">
        <v>28388.884266632103</v>
      </c>
      <c r="CM125" s="10">
        <v>42018.577523413886</v>
      </c>
      <c r="CN125" s="10">
        <v>115857.38255805789</v>
      </c>
      <c r="CO125" s="10">
        <v>76309.736277502627</v>
      </c>
      <c r="CP125" s="10">
        <v>20449.56601954464</v>
      </c>
      <c r="CQ125" s="10">
        <v>187981.04914957567</v>
      </c>
      <c r="CR125" s="10">
        <v>31787.228177599936</v>
      </c>
      <c r="CS125" s="10">
        <v>105790.54193233626</v>
      </c>
      <c r="CT125" s="10">
        <v>20624.293841040017</v>
      </c>
      <c r="CU125" s="10">
        <v>22290.621707064169</v>
      </c>
      <c r="CV125" s="10">
        <v>4388.3269345489962</v>
      </c>
      <c r="CW125" s="10">
        <v>27382.039275543619</v>
      </c>
      <c r="CX125" s="10">
        <v>40452.331078571515</v>
      </c>
      <c r="CY125" s="10">
        <v>2254.7736242973706</v>
      </c>
      <c r="CZ125" s="10">
        <v>50563.223906071595</v>
      </c>
      <c r="DA125" s="10">
        <v>30847.476877151137</v>
      </c>
      <c r="DB125" s="10">
        <v>10898.627924591914</v>
      </c>
      <c r="DC125" s="10">
        <v>15241.599186600441</v>
      </c>
      <c r="DD125" s="10">
        <v>33159670.331123114</v>
      </c>
      <c r="DE125" s="10">
        <v>32940.891610391394</v>
      </c>
      <c r="DF125" s="10">
        <v>416436.8554550503</v>
      </c>
      <c r="DG125" s="10">
        <v>16742.418992732302</v>
      </c>
      <c r="DH125" s="10">
        <v>349344.41621924203</v>
      </c>
      <c r="DI125" s="10">
        <v>53591.591859240805</v>
      </c>
      <c r="DJ125" s="10">
        <v>459440.24130704103</v>
      </c>
      <c r="DK125" s="10">
        <v>651807.42574837408</v>
      </c>
      <c r="DL125" s="10">
        <v>260684.08115538457</v>
      </c>
      <c r="DM125" s="10">
        <v>1118761.33868929</v>
      </c>
      <c r="DN125" s="10">
        <v>1224022.1674247789</v>
      </c>
      <c r="DO125" s="10">
        <v>2438153.5735479202</v>
      </c>
      <c r="DP125" s="10">
        <v>2936023.5299472101</v>
      </c>
      <c r="DQ125" s="10">
        <v>34363181.779122844</v>
      </c>
      <c r="DR125" s="10">
        <v>1825882.9241581899</v>
      </c>
      <c r="DS125" s="10">
        <v>1099824.638857987</v>
      </c>
      <c r="DT125" s="10">
        <v>13472788.470533011</v>
      </c>
      <c r="DU125" s="10">
        <v>368166.95853436599</v>
      </c>
      <c r="DV125" s="10">
        <v>2665661.173352092</v>
      </c>
      <c r="DW125" s="10">
        <v>220151.09621057523</v>
      </c>
      <c r="DX125" s="10">
        <v>651163.65576987655</v>
      </c>
      <c r="DY125" s="10">
        <v>452057.35310452001</v>
      </c>
      <c r="DZ125" s="10">
        <v>85162.502040878418</v>
      </c>
      <c r="EA125" s="10">
        <v>41514.889200429134</v>
      </c>
      <c r="EB125" s="10">
        <v>121929.14539583266</v>
      </c>
      <c r="EC125" s="10">
        <v>5312322.4339458197</v>
      </c>
      <c r="ED125" s="10">
        <v>2497367.8063721322</v>
      </c>
      <c r="EE125" s="10">
        <v>1877823.73270651</v>
      </c>
      <c r="EF125" s="10">
        <v>1241502.1006032201</v>
      </c>
      <c r="EG125" s="10">
        <v>32284.339656938519</v>
      </c>
      <c r="EH125" s="10">
        <v>121910.99107047837</v>
      </c>
      <c r="EI125" s="10">
        <v>103317.12960706055</v>
      </c>
      <c r="EJ125" s="10">
        <v>185540.91315707954</v>
      </c>
      <c r="EK125" s="10">
        <v>14395.487335228419</v>
      </c>
      <c r="EL125" s="10">
        <v>525833.99946677103</v>
      </c>
      <c r="EM125" s="10">
        <v>8292.9079744154442</v>
      </c>
      <c r="EN125" s="10">
        <v>3311269.3039265601</v>
      </c>
      <c r="EO125" s="10">
        <f t="shared" si="26"/>
        <v>117814530.34041746</v>
      </c>
      <c r="EP125" s="10">
        <v>46580010.060303003</v>
      </c>
      <c r="EQ125" s="10">
        <v>160102379.63352799</v>
      </c>
      <c r="ER125" s="10">
        <v>0</v>
      </c>
      <c r="ES125" s="10">
        <f t="shared" si="27"/>
        <v>206682389.693831</v>
      </c>
      <c r="ET125" s="10">
        <v>94064000</v>
      </c>
      <c r="EU125" s="10">
        <v>0</v>
      </c>
      <c r="EV125" s="10">
        <f t="shared" si="28"/>
        <v>94064000</v>
      </c>
      <c r="EW125" s="10">
        <v>0</v>
      </c>
      <c r="EX125" s="11">
        <f t="shared" si="29"/>
        <v>300746389.69383097</v>
      </c>
      <c r="EY125" s="10">
        <v>0</v>
      </c>
      <c r="EZ125" s="10">
        <f t="shared" si="30"/>
        <v>419085368.01998818</v>
      </c>
      <c r="FA125" s="12">
        <v>524447.98573975265</v>
      </c>
      <c r="FD125" s="10">
        <v>8289.2873658870922</v>
      </c>
      <c r="FE125" s="10">
        <v>2621.0588490555951</v>
      </c>
    </row>
    <row r="126" spans="1:161" s="13" customFormat="1" ht="14.15" customHeight="1" x14ac:dyDescent="0.25">
      <c r="A126" s="23"/>
      <c r="B126" s="8" t="s">
        <v>128</v>
      </c>
      <c r="C126" s="9" t="s">
        <v>279</v>
      </c>
      <c r="D126" s="10">
        <f t="shared" si="22"/>
        <v>49394.151253460353</v>
      </c>
      <c r="E126" s="10">
        <f t="shared" si="23"/>
        <v>751.85604732454044</v>
      </c>
      <c r="F126" s="10">
        <v>4074.1205229218517</v>
      </c>
      <c r="G126" s="10">
        <v>7820.2218946002413</v>
      </c>
      <c r="H126" s="10">
        <v>10176.987037890349</v>
      </c>
      <c r="I126" s="10">
        <v>10067.4485535289</v>
      </c>
      <c r="J126" s="10">
        <v>246231.26181004834</v>
      </c>
      <c r="K126" s="10">
        <v>77754.049730806029</v>
      </c>
      <c r="L126" s="10">
        <v>45900.832145309563</v>
      </c>
      <c r="M126" s="10">
        <v>11369.853515168155</v>
      </c>
      <c r="N126" s="10">
        <v>59562.596388264727</v>
      </c>
      <c r="O126" s="10">
        <v>15753.027179110963</v>
      </c>
      <c r="P126" s="10">
        <v>8837.6257054902908</v>
      </c>
      <c r="Q126" s="10">
        <v>14221.864975291821</v>
      </c>
      <c r="R126" s="10">
        <f t="shared" si="24"/>
        <v>4598.4504823723937</v>
      </c>
      <c r="S126" s="10">
        <f t="shared" si="25"/>
        <v>356.21589442265577</v>
      </c>
      <c r="T126" s="10">
        <v>6864.4272001316667</v>
      </c>
      <c r="U126" s="10">
        <v>15655.371739387025</v>
      </c>
      <c r="V126" s="10">
        <v>7516.5988761344815</v>
      </c>
      <c r="W126" s="10">
        <v>28228.977959625754</v>
      </c>
      <c r="X126" s="10">
        <v>2081.8651507240993</v>
      </c>
      <c r="Y126" s="10">
        <v>25369.274090449933</v>
      </c>
      <c r="Z126" s="10">
        <v>5865.5142627699406</v>
      </c>
      <c r="AA126" s="10">
        <v>51093.409331966097</v>
      </c>
      <c r="AB126" s="10">
        <v>13341.405198598468</v>
      </c>
      <c r="AC126" s="10">
        <v>43807.238863322695</v>
      </c>
      <c r="AD126" s="10">
        <v>6033.7812224099507</v>
      </c>
      <c r="AE126" s="10">
        <v>23270.534573963905</v>
      </c>
      <c r="AF126" s="10">
        <v>6966.1764180428972</v>
      </c>
      <c r="AG126" s="10">
        <v>3554.0198834843745</v>
      </c>
      <c r="AH126" s="10">
        <v>6642.0655419837994</v>
      </c>
      <c r="AI126" s="10">
        <v>12374.165284490329</v>
      </c>
      <c r="AJ126" s="10">
        <v>225660.49475581839</v>
      </c>
      <c r="AK126" s="10">
        <v>20007.886253112549</v>
      </c>
      <c r="AL126" s="10">
        <v>15155.147838567998</v>
      </c>
      <c r="AM126" s="10">
        <v>61617.859959517664</v>
      </c>
      <c r="AN126" s="10">
        <v>33574.459149503156</v>
      </c>
      <c r="AO126" s="10">
        <v>178990.11714851359</v>
      </c>
      <c r="AP126" s="10">
        <v>23649.766057861492</v>
      </c>
      <c r="AQ126" s="10">
        <v>52765.802361920199</v>
      </c>
      <c r="AR126" s="10">
        <v>22643.055503398155</v>
      </c>
      <c r="AS126" s="10">
        <v>14104.382630082853</v>
      </c>
      <c r="AT126" s="10">
        <v>63860.928271889206</v>
      </c>
      <c r="AU126" s="10">
        <v>8495.4801318290683</v>
      </c>
      <c r="AV126" s="10">
        <v>2113.7090851687894</v>
      </c>
      <c r="AW126" s="10">
        <v>18867.344187485975</v>
      </c>
      <c r="AX126" s="10">
        <v>17287.903858637077</v>
      </c>
      <c r="AY126" s="10">
        <v>34306.577952784406</v>
      </c>
      <c r="AZ126" s="10">
        <v>20478.662148881718</v>
      </c>
      <c r="BA126" s="10">
        <v>37399.249635500506</v>
      </c>
      <c r="BB126" s="10">
        <v>6392.5763207147947</v>
      </c>
      <c r="BC126" s="10">
        <v>10258.61881787632</v>
      </c>
      <c r="BD126" s="10">
        <v>53961.231491132799</v>
      </c>
      <c r="BE126" s="10">
        <v>21162.49263022581</v>
      </c>
      <c r="BF126" s="10">
        <v>60672.456377072209</v>
      </c>
      <c r="BG126" s="10">
        <v>94944.673378438325</v>
      </c>
      <c r="BH126" s="10">
        <v>21961.320507480385</v>
      </c>
      <c r="BI126" s="10">
        <v>63793.952412921069</v>
      </c>
      <c r="BJ126" s="10">
        <v>7024.0470574045785</v>
      </c>
      <c r="BK126" s="10">
        <v>5678.0162113625202</v>
      </c>
      <c r="BL126" s="10">
        <v>22211.69635624528</v>
      </c>
      <c r="BM126" s="10">
        <v>75615.526142457049</v>
      </c>
      <c r="BN126" s="10">
        <v>815.62421834383235</v>
      </c>
      <c r="BO126" s="10">
        <v>61502.61444054923</v>
      </c>
      <c r="BP126" s="10">
        <v>30171.342073678657</v>
      </c>
      <c r="BQ126" s="10">
        <v>188788.28073822247</v>
      </c>
      <c r="BR126" s="10">
        <v>19824.384207059673</v>
      </c>
      <c r="BS126" s="10">
        <v>18493.568165392993</v>
      </c>
      <c r="BT126" s="10">
        <v>31584.597447015614</v>
      </c>
      <c r="BU126" s="10">
        <v>23056.025714387462</v>
      </c>
      <c r="BV126" s="10">
        <v>8697.6026232442309</v>
      </c>
      <c r="BW126" s="10">
        <v>166579.03657208994</v>
      </c>
      <c r="BX126" s="10">
        <v>41555.757167410404</v>
      </c>
      <c r="BY126" s="10">
        <v>31532.626797241428</v>
      </c>
      <c r="BZ126" s="10">
        <v>14801.564732901754</v>
      </c>
      <c r="CA126" s="10">
        <v>47967.402945843503</v>
      </c>
      <c r="CB126" s="10">
        <v>83933.926100845041</v>
      </c>
      <c r="CC126" s="10">
        <v>106180.94921219839</v>
      </c>
      <c r="CD126" s="10">
        <v>6523.852002818875</v>
      </c>
      <c r="CE126" s="10">
        <v>16367.710455040575</v>
      </c>
      <c r="CF126" s="10">
        <v>25184.253145379484</v>
      </c>
      <c r="CG126" s="10">
        <v>18162.29819095918</v>
      </c>
      <c r="CH126" s="10">
        <v>30868.499106771447</v>
      </c>
      <c r="CI126" s="10">
        <v>12843.376352191166</v>
      </c>
      <c r="CJ126" s="10">
        <v>8103.0891909458733</v>
      </c>
      <c r="CK126" s="10">
        <v>66502.220554859436</v>
      </c>
      <c r="CL126" s="10">
        <v>16050.198433630623</v>
      </c>
      <c r="CM126" s="10">
        <v>42344.431960228925</v>
      </c>
      <c r="CN126" s="10">
        <v>94290.354890752831</v>
      </c>
      <c r="CO126" s="10">
        <v>16002.943052693347</v>
      </c>
      <c r="CP126" s="10">
        <v>16811.863820018523</v>
      </c>
      <c r="CQ126" s="10">
        <v>70816.913626073088</v>
      </c>
      <c r="CR126" s="10">
        <v>7454.7833478910052</v>
      </c>
      <c r="CS126" s="10">
        <v>38814.748219066547</v>
      </c>
      <c r="CT126" s="10">
        <v>6964.4302601248655</v>
      </c>
      <c r="CU126" s="10">
        <v>41438.848226347654</v>
      </c>
      <c r="CV126" s="10">
        <v>6470.7373063347113</v>
      </c>
      <c r="CW126" s="10">
        <v>205357.21235293086</v>
      </c>
      <c r="CX126" s="10">
        <v>10083.222338792031</v>
      </c>
      <c r="CY126" s="10">
        <v>9644.0806338649963</v>
      </c>
      <c r="CZ126" s="10">
        <v>2655937.66883707</v>
      </c>
      <c r="DA126" s="10">
        <v>1416254.4558535111</v>
      </c>
      <c r="DB126" s="10">
        <v>165487.30251467781</v>
      </c>
      <c r="DC126" s="10">
        <v>314322.9441615445</v>
      </c>
      <c r="DD126" s="10">
        <v>1977749.5395174001</v>
      </c>
      <c r="DE126" s="10">
        <v>100902.15655325919</v>
      </c>
      <c r="DF126" s="10">
        <v>159215.20627454313</v>
      </c>
      <c r="DG126" s="10">
        <v>270360.44183227897</v>
      </c>
      <c r="DH126" s="10">
        <v>586482.74151241523</v>
      </c>
      <c r="DI126" s="10">
        <v>19903.723211658402</v>
      </c>
      <c r="DJ126" s="10">
        <v>207723.83837399966</v>
      </c>
      <c r="DK126" s="10">
        <v>158514.34907678852</v>
      </c>
      <c r="DL126" s="10">
        <v>39800.287402893067</v>
      </c>
      <c r="DM126" s="10">
        <v>35827.640153896391</v>
      </c>
      <c r="DN126" s="10">
        <v>142073.34492754505</v>
      </c>
      <c r="DO126" s="10">
        <v>704859.88316817197</v>
      </c>
      <c r="DP126" s="10">
        <v>191743.64799857335</v>
      </c>
      <c r="DQ126" s="10">
        <v>2795836.4955960931</v>
      </c>
      <c r="DR126" s="10">
        <v>12642.547916480898</v>
      </c>
      <c r="DS126" s="10">
        <v>43822.754310221935</v>
      </c>
      <c r="DT126" s="10">
        <v>250823.903274604</v>
      </c>
      <c r="DU126" s="10">
        <v>297886.89025271003</v>
      </c>
      <c r="DV126" s="10">
        <v>219188.24808969718</v>
      </c>
      <c r="DW126" s="10">
        <v>166731.12962913807</v>
      </c>
      <c r="DX126" s="10">
        <v>221591.04412489798</v>
      </c>
      <c r="DY126" s="10">
        <v>23531.121110208176</v>
      </c>
      <c r="DZ126" s="10">
        <v>15255.361384029904</v>
      </c>
      <c r="EA126" s="10">
        <v>4416.0241635460725</v>
      </c>
      <c r="EB126" s="10">
        <v>69922.033893859203</v>
      </c>
      <c r="EC126" s="10">
        <v>274023.05354705098</v>
      </c>
      <c r="ED126" s="10">
        <v>83647.002440903787</v>
      </c>
      <c r="EE126" s="10">
        <v>55947.101692875993</v>
      </c>
      <c r="EF126" s="10">
        <v>37532.19633529806</v>
      </c>
      <c r="EG126" s="10">
        <v>14262.380331797343</v>
      </c>
      <c r="EH126" s="10">
        <v>40134.799549125863</v>
      </c>
      <c r="EI126" s="10">
        <v>120795.2760308501</v>
      </c>
      <c r="EJ126" s="10">
        <v>62697.163066929621</v>
      </c>
      <c r="EK126" s="10">
        <v>3705.2827808514921</v>
      </c>
      <c r="EL126" s="10">
        <v>52080.639054527775</v>
      </c>
      <c r="EM126" s="10">
        <v>6443.2065900102061</v>
      </c>
      <c r="EN126" s="10">
        <v>462540.68120340974</v>
      </c>
      <c r="EO126" s="10">
        <f t="shared" si="26"/>
        <v>18245391.701730795</v>
      </c>
      <c r="EP126" s="10">
        <v>10854.68</v>
      </c>
      <c r="EQ126" s="10">
        <v>217381.22629806958</v>
      </c>
      <c r="ER126" s="10">
        <v>0</v>
      </c>
      <c r="ES126" s="10">
        <f t="shared" si="27"/>
        <v>228235.90629806957</v>
      </c>
      <c r="ET126" s="10">
        <v>0</v>
      </c>
      <c r="EU126" s="10">
        <v>0</v>
      </c>
      <c r="EV126" s="10">
        <f t="shared" si="28"/>
        <v>0</v>
      </c>
      <c r="EW126" s="10">
        <v>1475951.5062500001</v>
      </c>
      <c r="EX126" s="11">
        <f t="shared" si="29"/>
        <v>1704187.4125480696</v>
      </c>
      <c r="EY126" s="10">
        <v>2290535.4437500001</v>
      </c>
      <c r="EZ126" s="10">
        <f t="shared" si="30"/>
        <v>17427163.888715059</v>
      </c>
      <c r="FA126" s="12">
        <v>-231879.78181380406</v>
      </c>
      <c r="FD126" s="10">
        <v>50146.007300784891</v>
      </c>
      <c r="FE126" s="10">
        <v>4954.6663767950495</v>
      </c>
    </row>
    <row r="127" spans="1:161" s="13" customFormat="1" ht="14.15" customHeight="1" x14ac:dyDescent="0.25">
      <c r="A127" s="23"/>
      <c r="B127" s="8" t="s">
        <v>129</v>
      </c>
      <c r="C127" s="9" t="s">
        <v>280</v>
      </c>
      <c r="D127" s="10">
        <f t="shared" si="22"/>
        <v>30733.830269239268</v>
      </c>
      <c r="E127" s="10">
        <f t="shared" si="23"/>
        <v>467.81684792599287</v>
      </c>
      <c r="F127" s="10">
        <v>35059.262659905267</v>
      </c>
      <c r="G127" s="10">
        <v>6695.6557688342291</v>
      </c>
      <c r="H127" s="10">
        <v>78998.270875511967</v>
      </c>
      <c r="I127" s="10">
        <v>73771.394645300621</v>
      </c>
      <c r="J127" s="10">
        <v>4495164.3149115639</v>
      </c>
      <c r="K127" s="10">
        <v>711692.81452531996</v>
      </c>
      <c r="L127" s="10">
        <v>1606974.0601640407</v>
      </c>
      <c r="M127" s="10">
        <v>900320.67954404838</v>
      </c>
      <c r="N127" s="10">
        <v>937380.19132594205</v>
      </c>
      <c r="O127" s="10">
        <v>106823.45477518441</v>
      </c>
      <c r="P127" s="10">
        <v>458082.83520851698</v>
      </c>
      <c r="Q127" s="10">
        <v>362891.88136255299</v>
      </c>
      <c r="R127" s="10">
        <f t="shared" si="24"/>
        <v>138443.19513773621</v>
      </c>
      <c r="S127" s="10">
        <f t="shared" si="25"/>
        <v>10724.409618362672</v>
      </c>
      <c r="T127" s="10">
        <v>38632.245113563586</v>
      </c>
      <c r="U127" s="10">
        <v>74528.001562811027</v>
      </c>
      <c r="V127" s="10">
        <v>182860.698670326</v>
      </c>
      <c r="W127" s="10">
        <v>2092743.84322065</v>
      </c>
      <c r="X127" s="10">
        <v>129124.50028319552</v>
      </c>
      <c r="Y127" s="10">
        <v>898886.38587731728</v>
      </c>
      <c r="Z127" s="10">
        <v>303015.60980859475</v>
      </c>
      <c r="AA127" s="10">
        <v>1212149.8958246601</v>
      </c>
      <c r="AB127" s="10">
        <v>1513523.7696333241</v>
      </c>
      <c r="AC127" s="10">
        <v>2731937.1262187283</v>
      </c>
      <c r="AD127" s="10">
        <v>750992.71930668002</v>
      </c>
      <c r="AE127" s="10">
        <v>775438.82068290119</v>
      </c>
      <c r="AF127" s="10">
        <v>83770.631962524451</v>
      </c>
      <c r="AG127" s="10">
        <v>85296.036857045692</v>
      </c>
      <c r="AH127" s="10">
        <v>118506.82315046116</v>
      </c>
      <c r="AI127" s="10">
        <v>250476.92986272118</v>
      </c>
      <c r="AJ127" s="10">
        <v>1910696.1127960801</v>
      </c>
      <c r="AK127" s="10">
        <v>431994.05701981211</v>
      </c>
      <c r="AL127" s="10">
        <v>532367.43635260954</v>
      </c>
      <c r="AM127" s="10">
        <v>915923.78177735698</v>
      </c>
      <c r="AN127" s="10">
        <v>588912.13564427407</v>
      </c>
      <c r="AO127" s="10">
        <v>1121692.4718109469</v>
      </c>
      <c r="AP127" s="10">
        <v>580259.94797085749</v>
      </c>
      <c r="AQ127" s="10">
        <v>3028012.9221908604</v>
      </c>
      <c r="AR127" s="10">
        <v>1968932.102698005</v>
      </c>
      <c r="AS127" s="10">
        <v>238712.31721500729</v>
      </c>
      <c r="AT127" s="10">
        <v>1234832.2645272452</v>
      </c>
      <c r="AU127" s="10">
        <v>797772.22215716995</v>
      </c>
      <c r="AV127" s="10">
        <v>128158.83395099959</v>
      </c>
      <c r="AW127" s="10">
        <v>765065.6245972421</v>
      </c>
      <c r="AX127" s="10">
        <v>745965.39613104984</v>
      </c>
      <c r="AY127" s="10">
        <v>1445539.6879130127</v>
      </c>
      <c r="AZ127" s="10">
        <v>1501523.8391438699</v>
      </c>
      <c r="BA127" s="10">
        <v>8508080.5271354895</v>
      </c>
      <c r="BB127" s="10">
        <v>281467.08371105138</v>
      </c>
      <c r="BC127" s="10">
        <v>830976.69533767377</v>
      </c>
      <c r="BD127" s="10">
        <v>2025337.1041701727</v>
      </c>
      <c r="BE127" s="10">
        <v>1200709.7790463711</v>
      </c>
      <c r="BF127" s="10">
        <v>806191.39141312405</v>
      </c>
      <c r="BG127" s="10">
        <v>1045508.5614234188</v>
      </c>
      <c r="BH127" s="10">
        <v>598475.86478900106</v>
      </c>
      <c r="BI127" s="10">
        <v>653004.63982547983</v>
      </c>
      <c r="BJ127" s="10">
        <v>336854.23956661468</v>
      </c>
      <c r="BK127" s="10">
        <v>247181.27063681878</v>
      </c>
      <c r="BL127" s="10">
        <v>1086901.1928082008</v>
      </c>
      <c r="BM127" s="10">
        <v>2405881.4231531359</v>
      </c>
      <c r="BN127" s="10">
        <v>153779.22609597229</v>
      </c>
      <c r="BO127" s="10">
        <v>1133435.9319177037</v>
      </c>
      <c r="BP127" s="10">
        <v>416846.27639510419</v>
      </c>
      <c r="BQ127" s="10">
        <v>3400899.9277905924</v>
      </c>
      <c r="BR127" s="10">
        <v>777792.47080057522</v>
      </c>
      <c r="BS127" s="10">
        <v>666792.68964093516</v>
      </c>
      <c r="BT127" s="10">
        <v>631854.29595513258</v>
      </c>
      <c r="BU127" s="10">
        <v>1059155.6500557482</v>
      </c>
      <c r="BV127" s="10">
        <v>143396.90935660611</v>
      </c>
      <c r="BW127" s="10">
        <v>2627790.5273354989</v>
      </c>
      <c r="BX127" s="10">
        <v>1930722.8701872258</v>
      </c>
      <c r="BY127" s="10">
        <v>441705.76439434371</v>
      </c>
      <c r="BZ127" s="10">
        <v>343276.69493851968</v>
      </c>
      <c r="CA127" s="10">
        <v>1802872.7245650834</v>
      </c>
      <c r="CB127" s="10">
        <v>3693847.7892631879</v>
      </c>
      <c r="CC127" s="10">
        <v>3541906.2386121857</v>
      </c>
      <c r="CD127" s="10">
        <v>411527.37517870328</v>
      </c>
      <c r="CE127" s="10">
        <v>335488.73895482597</v>
      </c>
      <c r="CF127" s="10">
        <v>540821.91046203731</v>
      </c>
      <c r="CG127" s="10">
        <v>663546.08431156038</v>
      </c>
      <c r="CH127" s="10">
        <v>1614933.4768867407</v>
      </c>
      <c r="CI127" s="10">
        <v>973389.08010910323</v>
      </c>
      <c r="CJ127" s="10">
        <v>467152.44693297398</v>
      </c>
      <c r="CK127" s="10">
        <v>2907344.8305074801</v>
      </c>
      <c r="CL127" s="10">
        <v>436622.87413017603</v>
      </c>
      <c r="CM127" s="10">
        <v>1057783.8365240595</v>
      </c>
      <c r="CN127" s="10">
        <v>3175948.8087022393</v>
      </c>
      <c r="CO127" s="10">
        <v>376988.42317416711</v>
      </c>
      <c r="CP127" s="10">
        <v>627299.01087490865</v>
      </c>
      <c r="CQ127" s="10">
        <v>2535626.2993460502</v>
      </c>
      <c r="CR127" s="10">
        <v>132252.30952915412</v>
      </c>
      <c r="CS127" s="10">
        <v>527598.49423523224</v>
      </c>
      <c r="CT127" s="10">
        <v>165511.56694384117</v>
      </c>
      <c r="CU127" s="10">
        <v>171727.14418673667</v>
      </c>
      <c r="CV127" s="10">
        <v>188301.25633268946</v>
      </c>
      <c r="CW127" s="10">
        <v>1590874.4213575693</v>
      </c>
      <c r="CX127" s="10">
        <v>139980.3998602221</v>
      </c>
      <c r="CY127" s="10">
        <v>44824.616649729775</v>
      </c>
      <c r="CZ127" s="10">
        <v>1835902.3372902707</v>
      </c>
      <c r="DA127" s="10">
        <v>898367.22175835003</v>
      </c>
      <c r="DB127" s="10">
        <v>543723.20509072125</v>
      </c>
      <c r="DC127" s="10">
        <v>1543163.371360806</v>
      </c>
      <c r="DD127" s="10">
        <v>62320696.811291903</v>
      </c>
      <c r="DE127" s="10">
        <v>54164.232489566079</v>
      </c>
      <c r="DF127" s="10">
        <v>1808198.5787200097</v>
      </c>
      <c r="DG127" s="10">
        <v>1228372.9483762099</v>
      </c>
      <c r="DH127" s="10">
        <v>215921.74616280789</v>
      </c>
      <c r="DI127" s="10">
        <v>69771.280844847191</v>
      </c>
      <c r="DJ127" s="10">
        <v>409989.73182228842</v>
      </c>
      <c r="DK127" s="10">
        <v>1741014.2356158993</v>
      </c>
      <c r="DL127" s="10">
        <v>749173.18072337762</v>
      </c>
      <c r="DM127" s="10">
        <v>1043087.74326931</v>
      </c>
      <c r="DN127" s="10">
        <v>1195056.8767643909</v>
      </c>
      <c r="DO127" s="10">
        <v>5129902.3610271197</v>
      </c>
      <c r="DP127" s="10">
        <v>5406315.97404957</v>
      </c>
      <c r="DQ127" s="10">
        <v>47248805.423535503</v>
      </c>
      <c r="DR127" s="10">
        <v>1782069.9183438309</v>
      </c>
      <c r="DS127" s="10">
        <v>2309839.8772791615</v>
      </c>
      <c r="DT127" s="10">
        <v>16496161.09422249</v>
      </c>
      <c r="DU127" s="10">
        <v>321026.8919974473</v>
      </c>
      <c r="DV127" s="10">
        <v>18780043.04345965</v>
      </c>
      <c r="DW127" s="10">
        <v>1542676.9879443909</v>
      </c>
      <c r="DX127" s="10">
        <v>2157830.5801642966</v>
      </c>
      <c r="DY127" s="10">
        <v>1427507.3461137163</v>
      </c>
      <c r="DZ127" s="10">
        <v>125006.60828924149</v>
      </c>
      <c r="EA127" s="10">
        <v>42482.388313903713</v>
      </c>
      <c r="EB127" s="10">
        <v>825267.88685931254</v>
      </c>
      <c r="EC127" s="10">
        <v>1433977.73451969</v>
      </c>
      <c r="ED127" s="10">
        <v>1184951.678649971</v>
      </c>
      <c r="EE127" s="10">
        <v>1183586.908487475</v>
      </c>
      <c r="EF127" s="10">
        <v>169313.43966266824</v>
      </c>
      <c r="EG127" s="10">
        <v>37783.529344968789</v>
      </c>
      <c r="EH127" s="10">
        <v>195877.02014129679</v>
      </c>
      <c r="EI127" s="10">
        <v>467136.79767722887</v>
      </c>
      <c r="EJ127" s="10">
        <v>85877.761350017317</v>
      </c>
      <c r="EK127" s="10">
        <v>55062.960643903898</v>
      </c>
      <c r="EL127" s="10">
        <v>251693.78487837501</v>
      </c>
      <c r="EM127" s="10">
        <v>19093.098354595579</v>
      </c>
      <c r="EN127" s="10">
        <v>4864022.9930084571</v>
      </c>
      <c r="EO127" s="10">
        <f t="shared" si="26"/>
        <v>290210576.01498204</v>
      </c>
      <c r="EP127" s="10">
        <v>536191.94911315001</v>
      </c>
      <c r="EQ127" s="10">
        <v>10178969.228530601</v>
      </c>
      <c r="ER127" s="10">
        <v>11370816.96870615</v>
      </c>
      <c r="ES127" s="10">
        <f t="shared" si="27"/>
        <v>22085978.146349899</v>
      </c>
      <c r="ET127" s="10">
        <v>0</v>
      </c>
      <c r="EU127" s="10">
        <v>0</v>
      </c>
      <c r="EV127" s="10">
        <f t="shared" si="28"/>
        <v>0</v>
      </c>
      <c r="EW127" s="10">
        <v>39853335.97926984</v>
      </c>
      <c r="EX127" s="11">
        <f t="shared" si="29"/>
        <v>61939314.125619739</v>
      </c>
      <c r="EY127" s="10">
        <v>25663352.037395652</v>
      </c>
      <c r="EZ127" s="10">
        <f t="shared" si="30"/>
        <v>326624758.70940101</v>
      </c>
      <c r="FA127" s="12">
        <v>138220.60619491339</v>
      </c>
      <c r="FD127" s="10">
        <v>31201.647117165259</v>
      </c>
      <c r="FE127" s="10">
        <v>149167.60475609888</v>
      </c>
    </row>
    <row r="128" spans="1:161" s="13" customFormat="1" ht="14.15" customHeight="1" x14ac:dyDescent="0.25">
      <c r="A128" s="23"/>
      <c r="B128" s="8" t="s">
        <v>312</v>
      </c>
      <c r="C128" s="9" t="s">
        <v>281</v>
      </c>
      <c r="D128" s="10">
        <f t="shared" si="22"/>
        <v>51023.9320205599</v>
      </c>
      <c r="E128" s="10">
        <f t="shared" si="23"/>
        <v>776.6638533999851</v>
      </c>
      <c r="F128" s="10">
        <v>2004.7365390912794</v>
      </c>
      <c r="G128" s="10">
        <v>10191.709352572138</v>
      </c>
      <c r="H128" s="10">
        <v>16864.352704053454</v>
      </c>
      <c r="I128" s="10">
        <v>246248.722998343</v>
      </c>
      <c r="J128" s="10">
        <v>632982.86750088399</v>
      </c>
      <c r="K128" s="10">
        <v>963723.87759721302</v>
      </c>
      <c r="L128" s="10">
        <v>15222.164596866127</v>
      </c>
      <c r="M128" s="10">
        <v>47372.698925565921</v>
      </c>
      <c r="N128" s="10">
        <v>27803.593966306409</v>
      </c>
      <c r="O128" s="10">
        <v>10853.0286</v>
      </c>
      <c r="P128" s="10">
        <v>59680.62129452666</v>
      </c>
      <c r="Q128" s="10">
        <v>50156.258274072257</v>
      </c>
      <c r="R128" s="10">
        <f t="shared" si="24"/>
        <v>29825.222196703769</v>
      </c>
      <c r="S128" s="10">
        <f t="shared" si="25"/>
        <v>2310.3909114341755</v>
      </c>
      <c r="T128" s="10">
        <v>11905.935078058275</v>
      </c>
      <c r="U128" s="10">
        <v>41642.263301440391</v>
      </c>
      <c r="V128" s="10">
        <v>37662.9352418376</v>
      </c>
      <c r="W128" s="10">
        <v>65845.929229100162</v>
      </c>
      <c r="X128" s="10">
        <v>7380.9554958892713</v>
      </c>
      <c r="Y128" s="10">
        <v>20844.878041289692</v>
      </c>
      <c r="Z128" s="10">
        <v>9931.8812371074891</v>
      </c>
      <c r="AA128" s="10">
        <v>55266.934028401076</v>
      </c>
      <c r="AB128" s="10">
        <v>91581.965090173719</v>
      </c>
      <c r="AC128" s="10">
        <v>45006.586318349546</v>
      </c>
      <c r="AD128" s="10">
        <v>164084.49362779292</v>
      </c>
      <c r="AE128" s="10">
        <v>100183.73264467399</v>
      </c>
      <c r="AF128" s="10">
        <v>9705.5893964029074</v>
      </c>
      <c r="AG128" s="10">
        <v>5423.586625620128</v>
      </c>
      <c r="AH128" s="10">
        <v>36725.425213940049</v>
      </c>
      <c r="AI128" s="10">
        <v>57173.722943315355</v>
      </c>
      <c r="AJ128" s="10">
        <v>97688.839340024948</v>
      </c>
      <c r="AK128" s="10">
        <v>31283.42208098327</v>
      </c>
      <c r="AL128" s="10">
        <v>25153.49222219794</v>
      </c>
      <c r="AM128" s="10">
        <v>65449.771778844988</v>
      </c>
      <c r="AN128" s="10">
        <v>104675.68385162966</v>
      </c>
      <c r="AO128" s="10">
        <v>79930.201455093193</v>
      </c>
      <c r="AP128" s="10">
        <v>72581.733962006663</v>
      </c>
      <c r="AQ128" s="10">
        <v>43179.433353607885</v>
      </c>
      <c r="AR128" s="10">
        <v>212945.88679466883</v>
      </c>
      <c r="AS128" s="10">
        <v>34207.393754983794</v>
      </c>
      <c r="AT128" s="10">
        <v>443447.59384736</v>
      </c>
      <c r="AU128" s="10">
        <v>117764.4559841789</v>
      </c>
      <c r="AV128" s="10">
        <v>96665.035505062624</v>
      </c>
      <c r="AW128" s="10">
        <v>209307.547713106</v>
      </c>
      <c r="AX128" s="10">
        <v>456454.17625362001</v>
      </c>
      <c r="AY128" s="10">
        <v>417299.15424602665</v>
      </c>
      <c r="AZ128" s="10">
        <v>279908.16721840395</v>
      </c>
      <c r="BA128" s="10">
        <v>826070.62118096347</v>
      </c>
      <c r="BB128" s="10">
        <v>41692.164635730813</v>
      </c>
      <c r="BC128" s="10">
        <v>367033.32859588834</v>
      </c>
      <c r="BD128" s="10">
        <v>180744.59528491547</v>
      </c>
      <c r="BE128" s="10">
        <v>32619.01588876699</v>
      </c>
      <c r="BF128" s="10">
        <v>47827.175080142282</v>
      </c>
      <c r="BG128" s="10">
        <v>64977.708788604119</v>
      </c>
      <c r="BH128" s="10">
        <v>135781.94003951244</v>
      </c>
      <c r="BI128" s="10">
        <v>67535.95678384557</v>
      </c>
      <c r="BJ128" s="10">
        <v>38401.407883832784</v>
      </c>
      <c r="BK128" s="10">
        <v>55575.446265238919</v>
      </c>
      <c r="BL128" s="10">
        <v>180529.13733545641</v>
      </c>
      <c r="BM128" s="10">
        <v>2272688.2474758006</v>
      </c>
      <c r="BN128" s="10">
        <v>17503.125368801801</v>
      </c>
      <c r="BO128" s="10">
        <v>360831.03221904999</v>
      </c>
      <c r="BP128" s="10">
        <v>147234.09303426521</v>
      </c>
      <c r="BQ128" s="10">
        <v>371724.46673111408</v>
      </c>
      <c r="BR128" s="10">
        <v>264312.20062978566</v>
      </c>
      <c r="BS128" s="10">
        <v>354168.78701941163</v>
      </c>
      <c r="BT128" s="10">
        <v>204205.7792983648</v>
      </c>
      <c r="BU128" s="10">
        <v>241847.63398363476</v>
      </c>
      <c r="BV128" s="10">
        <v>84953.960964755897</v>
      </c>
      <c r="BW128" s="10">
        <v>493148.81987777475</v>
      </c>
      <c r="BX128" s="10">
        <v>483828.99601103005</v>
      </c>
      <c r="BY128" s="10">
        <v>216985.84731043893</v>
      </c>
      <c r="BZ128" s="10">
        <v>120041.95605391744</v>
      </c>
      <c r="CA128" s="10">
        <v>941604.58912045334</v>
      </c>
      <c r="CB128" s="10">
        <v>2533173.1242000354</v>
      </c>
      <c r="CC128" s="10">
        <v>0</v>
      </c>
      <c r="CD128" s="10">
        <v>274214.24075315427</v>
      </c>
      <c r="CE128" s="10">
        <v>130150.73979667673</v>
      </c>
      <c r="CF128" s="10">
        <v>360217.82005172101</v>
      </c>
      <c r="CG128" s="10">
        <v>221551.2123231841</v>
      </c>
      <c r="CH128" s="10">
        <v>970441.68706458493</v>
      </c>
      <c r="CI128" s="10">
        <v>178576.91841157337</v>
      </c>
      <c r="CJ128" s="10">
        <v>0</v>
      </c>
      <c r="CK128" s="10">
        <v>823806.31708509126</v>
      </c>
      <c r="CL128" s="10">
        <v>295419.94115689181</v>
      </c>
      <c r="CM128" s="10">
        <v>528173.48621453741</v>
      </c>
      <c r="CN128" s="10">
        <v>3179168.0992281353</v>
      </c>
      <c r="CO128" s="10">
        <v>746188.44260900142</v>
      </c>
      <c r="CP128" s="10">
        <v>33369.488484306072</v>
      </c>
      <c r="CQ128" s="10">
        <v>1644186.7300428494</v>
      </c>
      <c r="CR128" s="10">
        <v>89231.028957903589</v>
      </c>
      <c r="CS128" s="10">
        <v>515735.57510305295</v>
      </c>
      <c r="CT128" s="10">
        <v>46881.918599842887</v>
      </c>
      <c r="CU128" s="10">
        <v>11096.290456385575</v>
      </c>
      <c r="CV128" s="10">
        <v>0</v>
      </c>
      <c r="CW128" s="10">
        <v>427319.27175111102</v>
      </c>
      <c r="CX128" s="10">
        <v>8474.3263688554125</v>
      </c>
      <c r="CY128" s="10">
        <v>7184.693380500843</v>
      </c>
      <c r="CZ128" s="10">
        <v>1434832.6777932299</v>
      </c>
      <c r="DA128" s="10">
        <v>0</v>
      </c>
      <c r="DB128" s="10">
        <v>0</v>
      </c>
      <c r="DC128" s="10">
        <v>0</v>
      </c>
      <c r="DD128" s="10">
        <v>1497656.6699937258</v>
      </c>
      <c r="DE128" s="10">
        <v>113963.92029942635</v>
      </c>
      <c r="DF128" s="10">
        <v>38771.013906700631</v>
      </c>
      <c r="DG128" s="10">
        <v>45121.313133945361</v>
      </c>
      <c r="DH128" s="10">
        <v>3004.9297926340964</v>
      </c>
      <c r="DI128" s="10">
        <v>43647.787673359991</v>
      </c>
      <c r="DJ128" s="10">
        <v>7180.1076247470501</v>
      </c>
      <c r="DK128" s="10">
        <v>0</v>
      </c>
      <c r="DL128" s="10">
        <v>4633.077475248183</v>
      </c>
      <c r="DM128" s="10">
        <v>1210.9114538315926</v>
      </c>
      <c r="DN128" s="10">
        <v>1821.0077607472003</v>
      </c>
      <c r="DO128" s="10">
        <v>107303.4213720105</v>
      </c>
      <c r="DP128" s="10">
        <v>2948042.5357581205</v>
      </c>
      <c r="DQ128" s="10">
        <v>257157.80193508227</v>
      </c>
      <c r="DR128" s="10">
        <v>15623.57472638865</v>
      </c>
      <c r="DS128" s="10">
        <v>76240.502387954504</v>
      </c>
      <c r="DT128" s="10">
        <v>53825.82001765685</v>
      </c>
      <c r="DU128" s="10">
        <v>843.49146012704455</v>
      </c>
      <c r="DV128" s="10">
        <v>146037.99520229886</v>
      </c>
      <c r="DW128" s="10">
        <v>673434.12441663863</v>
      </c>
      <c r="DX128" s="10">
        <v>98040.659831783109</v>
      </c>
      <c r="DY128" s="10">
        <v>243768.38525574401</v>
      </c>
      <c r="DZ128" s="10">
        <v>0</v>
      </c>
      <c r="EA128" s="10">
        <v>11191.630689321706</v>
      </c>
      <c r="EB128" s="10">
        <v>19574.466639480168</v>
      </c>
      <c r="EC128" s="10">
        <v>2413.4269333148941</v>
      </c>
      <c r="ED128" s="10">
        <v>3805.0909689039927</v>
      </c>
      <c r="EE128" s="10">
        <v>1062093.6413069535</v>
      </c>
      <c r="EF128" s="10">
        <v>91269.644364702865</v>
      </c>
      <c r="EG128" s="10">
        <v>0</v>
      </c>
      <c r="EH128" s="10">
        <v>539.1906324172254</v>
      </c>
      <c r="EI128" s="10">
        <v>275.98063980528968</v>
      </c>
      <c r="EJ128" s="10">
        <v>0</v>
      </c>
      <c r="EK128" s="10">
        <v>0</v>
      </c>
      <c r="EL128" s="10">
        <v>89384.798660719098</v>
      </c>
      <c r="EM128" s="10">
        <v>0</v>
      </c>
      <c r="EN128" s="10">
        <v>6000.6408510588617</v>
      </c>
      <c r="EO128" s="10">
        <f t="shared" si="26"/>
        <v>36452489.270065777</v>
      </c>
      <c r="EP128" s="10">
        <v>0</v>
      </c>
      <c r="EQ128" s="10">
        <v>0</v>
      </c>
      <c r="ER128" s="10">
        <v>16759399.540922601</v>
      </c>
      <c r="ES128" s="10">
        <f t="shared" si="27"/>
        <v>16759399.540922601</v>
      </c>
      <c r="ET128" s="10">
        <v>0</v>
      </c>
      <c r="EU128" s="10">
        <v>0</v>
      </c>
      <c r="EV128" s="10">
        <f t="shared" si="28"/>
        <v>0</v>
      </c>
      <c r="EW128" s="10">
        <v>263635.76535250002</v>
      </c>
      <c r="EX128" s="11">
        <f t="shared" si="29"/>
        <v>17023035.3062751</v>
      </c>
      <c r="EY128" s="10">
        <v>2240809.1589212501</v>
      </c>
      <c r="EZ128" s="10">
        <f t="shared" si="30"/>
        <v>50757733.306419417</v>
      </c>
      <c r="FA128" s="12">
        <v>-476982.11100021005</v>
      </c>
      <c r="FD128" s="10">
        <v>51800.595873959886</v>
      </c>
      <c r="FE128" s="10">
        <v>32135.613108137943</v>
      </c>
    </row>
    <row r="129" spans="1:161" s="13" customFormat="1" ht="14.15" customHeight="1" x14ac:dyDescent="0.25">
      <c r="A129" s="23"/>
      <c r="B129" s="8" t="s">
        <v>131</v>
      </c>
      <c r="C129" s="9" t="s">
        <v>282</v>
      </c>
      <c r="D129" s="10">
        <f t="shared" si="22"/>
        <v>1466964.9310755855</v>
      </c>
      <c r="E129" s="10">
        <f t="shared" si="23"/>
        <v>22329.495024270484</v>
      </c>
      <c r="F129" s="10">
        <v>238133.11293270497</v>
      </c>
      <c r="G129" s="10">
        <v>590070.62205465161</v>
      </c>
      <c r="H129" s="10">
        <v>196852.54963486525</v>
      </c>
      <c r="I129" s="10">
        <v>175698.51832664726</v>
      </c>
      <c r="J129" s="10">
        <v>1185389.8261586658</v>
      </c>
      <c r="K129" s="10">
        <v>719204.77554601</v>
      </c>
      <c r="L129" s="10">
        <v>300745.9695941839</v>
      </c>
      <c r="M129" s="10">
        <v>678081.61963686824</v>
      </c>
      <c r="N129" s="10">
        <v>505886.04490004998</v>
      </c>
      <c r="O129" s="10">
        <v>104582.397551641</v>
      </c>
      <c r="P129" s="10">
        <v>43120.902235302914</v>
      </c>
      <c r="Q129" s="10">
        <v>138902.52824859155</v>
      </c>
      <c r="R129" s="10">
        <f t="shared" si="24"/>
        <v>69016.986241457882</v>
      </c>
      <c r="S129" s="10">
        <f t="shared" si="25"/>
        <v>5346.3547294029759</v>
      </c>
      <c r="T129" s="10">
        <v>1033.3920656570047</v>
      </c>
      <c r="U129" s="10">
        <v>26620.206075700633</v>
      </c>
      <c r="V129" s="10">
        <v>7220.6335165930714</v>
      </c>
      <c r="W129" s="10">
        <v>41131.41404520088</v>
      </c>
      <c r="X129" s="10">
        <v>6005.235294913502</v>
      </c>
      <c r="Y129" s="10">
        <v>8554.5744165206215</v>
      </c>
      <c r="Z129" s="10">
        <v>58624.789953823143</v>
      </c>
      <c r="AA129" s="10">
        <v>87493.240197226536</v>
      </c>
      <c r="AB129" s="10">
        <v>53367.69154573889</v>
      </c>
      <c r="AC129" s="10">
        <v>209299.25716293088</v>
      </c>
      <c r="AD129" s="10">
        <v>2199.8078149285743</v>
      </c>
      <c r="AE129" s="10">
        <v>60189.308768675903</v>
      </c>
      <c r="AF129" s="10">
        <v>58943.396278223583</v>
      </c>
      <c r="AG129" s="10">
        <v>16481.177984893038</v>
      </c>
      <c r="AH129" s="10">
        <v>34535.687126069744</v>
      </c>
      <c r="AI129" s="10">
        <v>20982.136099849042</v>
      </c>
      <c r="AJ129" s="10">
        <v>178847.47827819618</v>
      </c>
      <c r="AK129" s="10">
        <v>29034.085790970625</v>
      </c>
      <c r="AL129" s="10">
        <v>69539.366427027533</v>
      </c>
      <c r="AM129" s="10">
        <v>355835.51104915806</v>
      </c>
      <c r="AN129" s="10">
        <v>96510.107772672622</v>
      </c>
      <c r="AO129" s="10">
        <v>561072.37823019014</v>
      </c>
      <c r="AP129" s="10">
        <v>110765.00371795666</v>
      </c>
      <c r="AQ129" s="10">
        <v>204490.11642064562</v>
      </c>
      <c r="AR129" s="10">
        <v>14179.081113866347</v>
      </c>
      <c r="AS129" s="10">
        <v>9112.1530684333393</v>
      </c>
      <c r="AT129" s="10">
        <v>93594.637205851803</v>
      </c>
      <c r="AU129" s="10">
        <v>54579.44809536208</v>
      </c>
      <c r="AV129" s="10">
        <v>18555.888764437521</v>
      </c>
      <c r="AW129" s="10">
        <v>16112.047606051476</v>
      </c>
      <c r="AX129" s="10">
        <v>176832.07674041166</v>
      </c>
      <c r="AY129" s="10">
        <v>244658.69893910526</v>
      </c>
      <c r="AZ129" s="10">
        <v>36071.071131267425</v>
      </c>
      <c r="BA129" s="10">
        <v>171682.12702694983</v>
      </c>
      <c r="BB129" s="10">
        <v>11128.417659467237</v>
      </c>
      <c r="BC129" s="10">
        <v>57620.273632617747</v>
      </c>
      <c r="BD129" s="10">
        <v>265772.57191501337</v>
      </c>
      <c r="BE129" s="10">
        <v>28247.465281117315</v>
      </c>
      <c r="BF129" s="10">
        <v>235518.18922706469</v>
      </c>
      <c r="BG129" s="10">
        <v>149242.62225404076</v>
      </c>
      <c r="BH129" s="10">
        <v>157402.98434586189</v>
      </c>
      <c r="BI129" s="10">
        <v>67113.908332433828</v>
      </c>
      <c r="BJ129" s="10">
        <v>33803.521412381357</v>
      </c>
      <c r="BK129" s="10">
        <v>15750.346197336175</v>
      </c>
      <c r="BL129" s="10">
        <v>108425.65500301668</v>
      </c>
      <c r="BM129" s="10">
        <v>1193375.8966921363</v>
      </c>
      <c r="BN129" s="10">
        <v>7082.4524483731457</v>
      </c>
      <c r="BO129" s="10">
        <v>97956.792153294722</v>
      </c>
      <c r="BP129" s="10">
        <v>129772.75620902602</v>
      </c>
      <c r="BQ129" s="10">
        <v>1227292.3156565544</v>
      </c>
      <c r="BR129" s="10">
        <v>91226.60697437005</v>
      </c>
      <c r="BS129" s="10">
        <v>43251.954481225075</v>
      </c>
      <c r="BT129" s="10">
        <v>275877.11654208309</v>
      </c>
      <c r="BU129" s="10">
        <v>193583.54529876306</v>
      </c>
      <c r="BV129" s="10">
        <v>11609.887829910418</v>
      </c>
      <c r="BW129" s="10">
        <v>882415.07229904714</v>
      </c>
      <c r="BX129" s="10">
        <v>99344.235159702628</v>
      </c>
      <c r="BY129" s="10">
        <v>142630.29565254177</v>
      </c>
      <c r="BZ129" s="10">
        <v>312417.73928302177</v>
      </c>
      <c r="CA129" s="10">
        <v>304612.30740573886</v>
      </c>
      <c r="CB129" s="10">
        <v>216792.1027379467</v>
      </c>
      <c r="CC129" s="10">
        <v>238569.35189810407</v>
      </c>
      <c r="CD129" s="10">
        <v>199314.86659378419</v>
      </c>
      <c r="CE129" s="10">
        <v>172217.14236867594</v>
      </c>
      <c r="CF129" s="10">
        <v>206768.53333957368</v>
      </c>
      <c r="CG129" s="10">
        <v>60627.711694235666</v>
      </c>
      <c r="CH129" s="10">
        <v>235215.51100176063</v>
      </c>
      <c r="CI129" s="10">
        <v>192848.79071851741</v>
      </c>
      <c r="CJ129" s="10">
        <v>22746.240177428488</v>
      </c>
      <c r="CK129" s="10">
        <v>303919.41026843415</v>
      </c>
      <c r="CL129" s="10">
        <v>70857.226445521155</v>
      </c>
      <c r="CM129" s="10">
        <v>288667.74934402376</v>
      </c>
      <c r="CN129" s="10">
        <v>214092.74856943928</v>
      </c>
      <c r="CO129" s="10">
        <v>86566.211009038801</v>
      </c>
      <c r="CP129" s="10">
        <v>88737.093060132102</v>
      </c>
      <c r="CQ129" s="10">
        <v>1049478.78886996</v>
      </c>
      <c r="CR129" s="10">
        <v>105147.88691138923</v>
      </c>
      <c r="CS129" s="10">
        <v>161149.01255465794</v>
      </c>
      <c r="CT129" s="10">
        <v>23569.308074757679</v>
      </c>
      <c r="CU129" s="10">
        <v>28494.753812203904</v>
      </c>
      <c r="CV129" s="10">
        <v>13821.297276157422</v>
      </c>
      <c r="CW129" s="10">
        <v>1362788.2579398863</v>
      </c>
      <c r="CX129" s="10">
        <v>18127.372443738077</v>
      </c>
      <c r="CY129" s="10">
        <v>28072.832804881928</v>
      </c>
      <c r="CZ129" s="10">
        <v>14363748.409511801</v>
      </c>
      <c r="DA129" s="10">
        <v>23457683.497449301</v>
      </c>
      <c r="DB129" s="10">
        <v>9689645.5754790008</v>
      </c>
      <c r="DC129" s="10">
        <v>920825.73276909569</v>
      </c>
      <c r="DD129" s="10">
        <v>1273649.7836462059</v>
      </c>
      <c r="DE129" s="10">
        <v>99482.228239746721</v>
      </c>
      <c r="DF129" s="10">
        <v>248683.12390997418</v>
      </c>
      <c r="DG129" s="10">
        <v>123602.71861887952</v>
      </c>
      <c r="DH129" s="10">
        <v>20892.086635912605</v>
      </c>
      <c r="DI129" s="10">
        <v>11254.0124</v>
      </c>
      <c r="DJ129" s="10">
        <v>1200.6487527377367</v>
      </c>
      <c r="DK129" s="10">
        <v>583.07500050801639</v>
      </c>
      <c r="DL129" s="10">
        <v>2088.3031951007329</v>
      </c>
      <c r="DM129" s="10">
        <v>4131.1816799244907</v>
      </c>
      <c r="DN129" s="10">
        <v>0</v>
      </c>
      <c r="DO129" s="10">
        <v>273.55264435031967</v>
      </c>
      <c r="DP129" s="10">
        <v>7540.2232507977624</v>
      </c>
      <c r="DQ129" s="10">
        <v>631429.71014028788</v>
      </c>
      <c r="DR129" s="10">
        <v>1473.4556270027163</v>
      </c>
      <c r="DS129" s="10">
        <v>115.05950669312257</v>
      </c>
      <c r="DT129" s="10">
        <v>2889.4659027998632</v>
      </c>
      <c r="DU129" s="10">
        <v>372.85621046196599</v>
      </c>
      <c r="DV129" s="10">
        <v>2362.8596331696258</v>
      </c>
      <c r="DW129" s="10">
        <v>1856691.6988538085</v>
      </c>
      <c r="DX129" s="10">
        <v>21185589.590037152</v>
      </c>
      <c r="DY129" s="10">
        <v>5616208.7082184404</v>
      </c>
      <c r="DZ129" s="10">
        <v>151770.84005230846</v>
      </c>
      <c r="EA129" s="10">
        <v>81.762071513705678</v>
      </c>
      <c r="EB129" s="10">
        <v>15151.697032098664</v>
      </c>
      <c r="EC129" s="10">
        <v>2692.5035789152312</v>
      </c>
      <c r="ED129" s="10">
        <v>748.80054428824894</v>
      </c>
      <c r="EE129" s="10">
        <v>2119.8115858974215</v>
      </c>
      <c r="EF129" s="10">
        <v>871.34388824836924</v>
      </c>
      <c r="EG129" s="10">
        <v>57.626927731868754</v>
      </c>
      <c r="EH129" s="10">
        <v>278.46583730550617</v>
      </c>
      <c r="EI129" s="10">
        <v>44.717546434695613</v>
      </c>
      <c r="EJ129" s="10">
        <v>1989.9417098070689</v>
      </c>
      <c r="EK129" s="10">
        <v>18.140372657160377</v>
      </c>
      <c r="EL129" s="10">
        <v>78.116180999758456</v>
      </c>
      <c r="EM129" s="10">
        <v>132.99487423544417</v>
      </c>
      <c r="EN129" s="10">
        <v>126023.3711633132</v>
      </c>
      <c r="EO129" s="10">
        <f t="shared" si="26"/>
        <v>100930022.67955574</v>
      </c>
      <c r="EP129" s="10">
        <v>310541.88890290284</v>
      </c>
      <c r="EQ129" s="10">
        <v>2036792.28721753</v>
      </c>
      <c r="ER129" s="10">
        <v>36957511.782265306</v>
      </c>
      <c r="ES129" s="10">
        <f t="shared" si="27"/>
        <v>39304845.958385736</v>
      </c>
      <c r="ET129" s="10">
        <v>12097459.989629269</v>
      </c>
      <c r="EU129" s="10">
        <v>0</v>
      </c>
      <c r="EV129" s="10">
        <f t="shared" si="28"/>
        <v>12097459.989629269</v>
      </c>
      <c r="EW129" s="10">
        <v>1868.32135625</v>
      </c>
      <c r="EX129" s="11">
        <f t="shared" si="29"/>
        <v>51404174.269371256</v>
      </c>
      <c r="EY129" s="10">
        <v>4749.9649812500002</v>
      </c>
      <c r="EZ129" s="10">
        <f t="shared" si="30"/>
        <v>152139576.44093513</v>
      </c>
      <c r="FA129" s="12">
        <v>-189870.54301060736</v>
      </c>
      <c r="FD129" s="10">
        <v>1489294.4260998559</v>
      </c>
      <c r="FE129" s="10">
        <v>74363.340970860852</v>
      </c>
    </row>
    <row r="130" spans="1:161" s="13" customFormat="1" ht="14.15" customHeight="1" x14ac:dyDescent="0.25">
      <c r="A130" s="23"/>
      <c r="B130" s="8" t="s">
        <v>132</v>
      </c>
      <c r="C130" s="9" t="s">
        <v>283</v>
      </c>
      <c r="D130" s="10">
        <f t="shared" si="22"/>
        <v>1140386.2678848621</v>
      </c>
      <c r="E130" s="10">
        <f t="shared" si="23"/>
        <v>17358.45823922383</v>
      </c>
      <c r="F130" s="10">
        <v>268607.35902001098</v>
      </c>
      <c r="G130" s="10">
        <v>269997.5707319167</v>
      </c>
      <c r="H130" s="10">
        <v>214913.07528226546</v>
      </c>
      <c r="I130" s="10">
        <v>231650.00125652601</v>
      </c>
      <c r="J130" s="10">
        <v>26092.829328723401</v>
      </c>
      <c r="K130" s="10">
        <v>22017.70832745378</v>
      </c>
      <c r="L130" s="10">
        <v>12956.601306326695</v>
      </c>
      <c r="M130" s="10">
        <v>226511.27621394253</v>
      </c>
      <c r="N130" s="10">
        <v>212621.95085302801</v>
      </c>
      <c r="O130" s="10">
        <v>150134.662903622</v>
      </c>
      <c r="P130" s="10">
        <v>10531.563064524506</v>
      </c>
      <c r="Q130" s="10">
        <v>84248.579873092211</v>
      </c>
      <c r="R130" s="10">
        <f t="shared" si="24"/>
        <v>81.898851267208045</v>
      </c>
      <c r="S130" s="10">
        <f t="shared" si="25"/>
        <v>6.3442397973339775</v>
      </c>
      <c r="T130" s="10">
        <v>97.080428699190975</v>
      </c>
      <c r="U130" s="10">
        <v>12707.651910191325</v>
      </c>
      <c r="V130" s="10">
        <v>5075.5921383909172</v>
      </c>
      <c r="W130" s="10">
        <v>78329.915850454185</v>
      </c>
      <c r="X130" s="10">
        <v>6647.4274072729049</v>
      </c>
      <c r="Y130" s="10">
        <v>106620.37828705985</v>
      </c>
      <c r="Z130" s="10">
        <v>107504.87828244553</v>
      </c>
      <c r="AA130" s="10">
        <v>131861.16832830911</v>
      </c>
      <c r="AB130" s="10">
        <v>64178.716845035691</v>
      </c>
      <c r="AC130" s="10">
        <v>141759.16398860569</v>
      </c>
      <c r="AD130" s="10">
        <v>103774.23368676231</v>
      </c>
      <c r="AE130" s="10">
        <v>21353.562600533238</v>
      </c>
      <c r="AF130" s="10">
        <v>10034.743060168519</v>
      </c>
      <c r="AG130" s="10">
        <v>4071.0058255670438</v>
      </c>
      <c r="AH130" s="10">
        <v>1851.7182925767502</v>
      </c>
      <c r="AI130" s="10">
        <v>33174.463866699734</v>
      </c>
      <c r="AJ130" s="10">
        <v>387587.26676558028</v>
      </c>
      <c r="AK130" s="10">
        <v>20317.354855528312</v>
      </c>
      <c r="AL130" s="10">
        <v>34730.685938161449</v>
      </c>
      <c r="AM130" s="10">
        <v>138284.84119506934</v>
      </c>
      <c r="AN130" s="10">
        <v>13291.522522313649</v>
      </c>
      <c r="AO130" s="10">
        <v>125670.19873250609</v>
      </c>
      <c r="AP130" s="10">
        <v>14298.219999651414</v>
      </c>
      <c r="AQ130" s="10">
        <v>17742.221625697959</v>
      </c>
      <c r="AR130" s="10">
        <v>91207.981944219893</v>
      </c>
      <c r="AS130" s="10">
        <v>403.19809017412962</v>
      </c>
      <c r="AT130" s="10">
        <v>517828.00381957204</v>
      </c>
      <c r="AU130" s="10">
        <v>101966.68204438387</v>
      </c>
      <c r="AV130" s="10">
        <v>106087.89114702705</v>
      </c>
      <c r="AW130" s="10">
        <v>543738.77149607893</v>
      </c>
      <c r="AX130" s="10">
        <v>397547.97238167399</v>
      </c>
      <c r="AY130" s="10">
        <v>2535320.6118489224</v>
      </c>
      <c r="AZ130" s="10">
        <v>552231.70377845492</v>
      </c>
      <c r="BA130" s="10">
        <v>757560.45235489006</v>
      </c>
      <c r="BB130" s="10">
        <v>294912.63157800317</v>
      </c>
      <c r="BC130" s="10">
        <v>582856.61122030893</v>
      </c>
      <c r="BD130" s="10">
        <v>172655.91376406912</v>
      </c>
      <c r="BE130" s="10">
        <v>6694.2176779045922</v>
      </c>
      <c r="BF130" s="10">
        <v>55664.894621738807</v>
      </c>
      <c r="BG130" s="10">
        <v>27753.536702797195</v>
      </c>
      <c r="BH130" s="10">
        <v>88209.706653382542</v>
      </c>
      <c r="BI130" s="10">
        <v>82339.52791617297</v>
      </c>
      <c r="BJ130" s="10">
        <v>617654.85279181646</v>
      </c>
      <c r="BK130" s="10">
        <v>142123.79724727102</v>
      </c>
      <c r="BL130" s="10">
        <v>152061.56431122599</v>
      </c>
      <c r="BM130" s="10">
        <v>854152.58876804495</v>
      </c>
      <c r="BN130" s="10">
        <v>9202.9906351553109</v>
      </c>
      <c r="BO130" s="10">
        <v>171175.39426635901</v>
      </c>
      <c r="BP130" s="10">
        <v>537151.00034285604</v>
      </c>
      <c r="BQ130" s="10">
        <v>212015.69895351521</v>
      </c>
      <c r="BR130" s="10">
        <v>405941.35827645601</v>
      </c>
      <c r="BS130" s="10">
        <v>97193.640331049508</v>
      </c>
      <c r="BT130" s="10">
        <v>417501.67657885799</v>
      </c>
      <c r="BU130" s="10">
        <v>204400.64472527211</v>
      </c>
      <c r="BV130" s="10">
        <v>137122.39408501907</v>
      </c>
      <c r="BW130" s="10">
        <v>700341.55246258492</v>
      </c>
      <c r="BX130" s="10">
        <v>572062.96158431296</v>
      </c>
      <c r="BY130" s="10">
        <v>229125.98662515928</v>
      </c>
      <c r="BZ130" s="10">
        <v>165100.81479482999</v>
      </c>
      <c r="CA130" s="10">
        <v>1004743.3112008808</v>
      </c>
      <c r="CB130" s="10">
        <v>3391614.1030752799</v>
      </c>
      <c r="CC130" s="10">
        <v>2342759.5832608799</v>
      </c>
      <c r="CD130" s="10">
        <v>177367.31148766796</v>
      </c>
      <c r="CE130" s="10">
        <v>118223.22993791047</v>
      </c>
      <c r="CF130" s="10">
        <v>223641.10409566702</v>
      </c>
      <c r="CG130" s="10">
        <v>187084.58812464625</v>
      </c>
      <c r="CH130" s="10">
        <v>168785.39851783082</v>
      </c>
      <c r="CI130" s="10">
        <v>207580.51688271793</v>
      </c>
      <c r="CJ130" s="10">
        <v>248832.89161565399</v>
      </c>
      <c r="CK130" s="10">
        <v>384160.21816611255</v>
      </c>
      <c r="CL130" s="10">
        <v>254250.32079906901</v>
      </c>
      <c r="CM130" s="10">
        <v>274408.55289744242</v>
      </c>
      <c r="CN130" s="10">
        <v>182484.32722327081</v>
      </c>
      <c r="CO130" s="10">
        <v>49554.006599375563</v>
      </c>
      <c r="CP130" s="10">
        <v>382436.62906835799</v>
      </c>
      <c r="CQ130" s="10">
        <v>2128126.8800086598</v>
      </c>
      <c r="CR130" s="10">
        <v>79471.643225719366</v>
      </c>
      <c r="CS130" s="10">
        <v>291020.05743057316</v>
      </c>
      <c r="CT130" s="10">
        <v>33853.941435813183</v>
      </c>
      <c r="CU130" s="10">
        <v>2018.6146415079618</v>
      </c>
      <c r="CV130" s="10">
        <v>12330.880455231258</v>
      </c>
      <c r="CW130" s="10">
        <v>275700.61271348898</v>
      </c>
      <c r="CX130" s="10">
        <v>0</v>
      </c>
      <c r="CY130" s="10">
        <v>0</v>
      </c>
      <c r="CZ130" s="10">
        <v>10360.629270311141</v>
      </c>
      <c r="DA130" s="10">
        <v>7545.7339575642764</v>
      </c>
      <c r="DB130" s="10">
        <v>0</v>
      </c>
      <c r="DC130" s="10">
        <v>3363.6820889643718</v>
      </c>
      <c r="DD130" s="10">
        <v>23809.678227550001</v>
      </c>
      <c r="DE130" s="10">
        <v>33861.148442453341</v>
      </c>
      <c r="DF130" s="10">
        <v>36103.09466707184</v>
      </c>
      <c r="DG130" s="10">
        <v>11781.154157130952</v>
      </c>
      <c r="DH130" s="10">
        <v>0</v>
      </c>
      <c r="DI130" s="10">
        <v>0</v>
      </c>
      <c r="DJ130" s="10">
        <v>29716.003713049999</v>
      </c>
      <c r="DK130" s="10">
        <v>0</v>
      </c>
      <c r="DL130" s="10">
        <v>34997.226003920274</v>
      </c>
      <c r="DM130" s="10">
        <v>0</v>
      </c>
      <c r="DN130" s="10">
        <v>0</v>
      </c>
      <c r="DO130" s="10">
        <v>120562.516105526</v>
      </c>
      <c r="DP130" s="10">
        <v>382432.37238230696</v>
      </c>
      <c r="DQ130" s="10">
        <v>10421.032756930899</v>
      </c>
      <c r="DR130" s="10">
        <v>16143.836125701151</v>
      </c>
      <c r="DS130" s="10">
        <v>38440.176506095369</v>
      </c>
      <c r="DT130" s="10">
        <v>36612.96310855935</v>
      </c>
      <c r="DU130" s="10">
        <v>8158.4856804584579</v>
      </c>
      <c r="DV130" s="10">
        <v>24332.096061155025</v>
      </c>
      <c r="DW130" s="10">
        <v>805332.64967118495</v>
      </c>
      <c r="DX130" s="10">
        <v>635141.61939941801</v>
      </c>
      <c r="DY130" s="10">
        <v>612835.45708772005</v>
      </c>
      <c r="DZ130" s="10">
        <v>0</v>
      </c>
      <c r="EA130" s="10">
        <v>9471.2251652131017</v>
      </c>
      <c r="EB130" s="10">
        <v>0</v>
      </c>
      <c r="EC130" s="10">
        <v>0</v>
      </c>
      <c r="ED130" s="10">
        <v>3007.2352548729132</v>
      </c>
      <c r="EE130" s="10">
        <v>571729.53242306504</v>
      </c>
      <c r="EF130" s="10">
        <v>72518.723194720777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f t="shared" si="26"/>
        <v>32967516.379944127</v>
      </c>
      <c r="EP130" s="10">
        <v>0</v>
      </c>
      <c r="EQ130" s="10">
        <v>0</v>
      </c>
      <c r="ER130" s="10">
        <v>13461605.3746782</v>
      </c>
      <c r="ES130" s="10">
        <f t="shared" si="27"/>
        <v>13461605.3746782</v>
      </c>
      <c r="ET130" s="10">
        <v>0</v>
      </c>
      <c r="EU130" s="10">
        <v>0</v>
      </c>
      <c r="EV130" s="10">
        <f t="shared" si="28"/>
        <v>0</v>
      </c>
      <c r="EW130" s="10">
        <v>0</v>
      </c>
      <c r="EX130" s="11">
        <f t="shared" si="29"/>
        <v>13461605.3746782</v>
      </c>
      <c r="EY130" s="10">
        <v>0</v>
      </c>
      <c r="EZ130" s="10">
        <f t="shared" si="30"/>
        <v>46438818.477260515</v>
      </c>
      <c r="FA130" s="12">
        <v>9696.7226381860673</v>
      </c>
      <c r="FD130" s="10">
        <v>1157744.726124086</v>
      </c>
      <c r="FE130" s="10">
        <v>88.243091064542014</v>
      </c>
    </row>
    <row r="131" spans="1:161" s="13" customFormat="1" ht="14.15" customHeight="1" x14ac:dyDescent="0.25">
      <c r="A131" s="23"/>
      <c r="B131" s="8" t="s">
        <v>313</v>
      </c>
      <c r="C131" s="9" t="s">
        <v>284</v>
      </c>
      <c r="D131" s="10">
        <f t="shared" si="22"/>
        <v>1037071.0795913889</v>
      </c>
      <c r="E131" s="10">
        <f t="shared" si="23"/>
        <v>15785.839880011119</v>
      </c>
      <c r="F131" s="10">
        <v>9789.3650012042181</v>
      </c>
      <c r="G131" s="10">
        <v>3038.2272538846155</v>
      </c>
      <c r="H131" s="10">
        <v>64668.322410570792</v>
      </c>
      <c r="I131" s="10">
        <v>128361.58523754393</v>
      </c>
      <c r="J131" s="10">
        <v>4910.5847764711343</v>
      </c>
      <c r="K131" s="10">
        <v>64334.96874632292</v>
      </c>
      <c r="L131" s="10">
        <v>27607.655979935833</v>
      </c>
      <c r="M131" s="10">
        <v>24775.174684979807</v>
      </c>
      <c r="N131" s="10">
        <v>106145.07622910806</v>
      </c>
      <c r="O131" s="10">
        <v>0</v>
      </c>
      <c r="P131" s="10">
        <v>0</v>
      </c>
      <c r="Q131" s="10">
        <v>0</v>
      </c>
      <c r="R131" s="10">
        <f t="shared" si="24"/>
        <v>0</v>
      </c>
      <c r="S131" s="10">
        <f t="shared" si="25"/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109676.48843250568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415625.29944067</v>
      </c>
      <c r="AP131" s="10">
        <v>0</v>
      </c>
      <c r="AQ131" s="10">
        <v>0</v>
      </c>
      <c r="AR131" s="10">
        <v>5329.0262198686669</v>
      </c>
      <c r="AS131" s="10">
        <v>14030.878183073408</v>
      </c>
      <c r="AT131" s="10">
        <v>161678.45928766372</v>
      </c>
      <c r="AU131" s="10">
        <v>85387.545923738609</v>
      </c>
      <c r="AV131" s="10">
        <v>368.82725709563891</v>
      </c>
      <c r="AW131" s="10">
        <v>0</v>
      </c>
      <c r="AX131" s="10">
        <v>39135.045126060708</v>
      </c>
      <c r="AY131" s="10">
        <v>962275.30578648834</v>
      </c>
      <c r="AZ131" s="10">
        <v>805.2373622586897</v>
      </c>
      <c r="BA131" s="10">
        <v>6358.5283468594089</v>
      </c>
      <c r="BB131" s="10">
        <v>35271.797622333135</v>
      </c>
      <c r="BC131" s="10">
        <v>934.82900157896643</v>
      </c>
      <c r="BD131" s="10">
        <v>895.02164435855434</v>
      </c>
      <c r="BE131" s="10">
        <v>8950.6905099625383</v>
      </c>
      <c r="BF131" s="10">
        <v>1309.8634859192957</v>
      </c>
      <c r="BG131" s="10">
        <v>3537.6154598563621</v>
      </c>
      <c r="BH131" s="10">
        <v>9382.2479030512386</v>
      </c>
      <c r="BI131" s="10">
        <v>1015.8930372222243</v>
      </c>
      <c r="BJ131" s="10">
        <v>3289.5683932781067</v>
      </c>
      <c r="BK131" s="10">
        <v>2503.2480798386759</v>
      </c>
      <c r="BL131" s="10">
        <v>55880.176948600878</v>
      </c>
      <c r="BM131" s="10">
        <v>275085.3775353664</v>
      </c>
      <c r="BN131" s="10">
        <v>11760.95100653091</v>
      </c>
      <c r="BO131" s="10">
        <v>31145.682822106566</v>
      </c>
      <c r="BP131" s="10">
        <v>1553.2134112780714</v>
      </c>
      <c r="BQ131" s="10">
        <v>3429.4854900913419</v>
      </c>
      <c r="BR131" s="10">
        <v>0</v>
      </c>
      <c r="BS131" s="10">
        <v>0</v>
      </c>
      <c r="BT131" s="10">
        <v>0</v>
      </c>
      <c r="BU131" s="10">
        <v>604.86157542483124</v>
      </c>
      <c r="BV131" s="10">
        <v>0</v>
      </c>
      <c r="BW131" s="10">
        <v>83503.539878968993</v>
      </c>
      <c r="BX131" s="10">
        <v>1903.7043568491119</v>
      </c>
      <c r="BY131" s="10">
        <v>0</v>
      </c>
      <c r="BZ131" s="10">
        <v>202.17464849431832</v>
      </c>
      <c r="CA131" s="10">
        <v>1187.4891454308849</v>
      </c>
      <c r="CB131" s="10">
        <v>0</v>
      </c>
      <c r="CC131" s="10">
        <v>0</v>
      </c>
      <c r="CD131" s="10">
        <v>434.13818101602067</v>
      </c>
      <c r="CE131" s="10">
        <v>0</v>
      </c>
      <c r="CF131" s="10">
        <v>1477.9726544252167</v>
      </c>
      <c r="CG131" s="10">
        <v>0</v>
      </c>
      <c r="CH131" s="10">
        <v>0</v>
      </c>
      <c r="CI131" s="10">
        <v>21176.9363620687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559.03277444996979</v>
      </c>
      <c r="CT131" s="10">
        <v>0</v>
      </c>
      <c r="CU131" s="10">
        <v>0</v>
      </c>
      <c r="CV131" s="10">
        <v>0</v>
      </c>
      <c r="CW131" s="10">
        <v>1554198.7398971131</v>
      </c>
      <c r="CX131" s="10">
        <v>25448.415097137928</v>
      </c>
      <c r="CY131" s="10">
        <v>1161116.3355574408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531134.13773584703</v>
      </c>
      <c r="EA131" s="10">
        <v>0</v>
      </c>
      <c r="EB131" s="10">
        <v>0</v>
      </c>
      <c r="EC131" s="10">
        <v>31134.735847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f t="shared" si="26"/>
        <v>7147186.3972207438</v>
      </c>
      <c r="EP131" s="10">
        <v>0</v>
      </c>
      <c r="EQ131" s="10">
        <v>0</v>
      </c>
      <c r="ER131" s="10">
        <v>3588236.7196379201</v>
      </c>
      <c r="ES131" s="10">
        <f t="shared" si="27"/>
        <v>3588236.7196379201</v>
      </c>
      <c r="ET131" s="10">
        <v>0</v>
      </c>
      <c r="EU131" s="10">
        <v>0</v>
      </c>
      <c r="EV131" s="10">
        <f t="shared" si="28"/>
        <v>0</v>
      </c>
      <c r="EW131" s="10">
        <v>0</v>
      </c>
      <c r="EX131" s="11">
        <f t="shared" si="29"/>
        <v>3588236.7196379201</v>
      </c>
      <c r="EY131" s="10">
        <v>0</v>
      </c>
      <c r="EZ131" s="10">
        <f t="shared" si="30"/>
        <v>10707619.758012258</v>
      </c>
      <c r="FA131" s="12">
        <v>-27803.358846406452</v>
      </c>
      <c r="FD131" s="10">
        <v>1052856.9194714001</v>
      </c>
      <c r="FE131" s="10">
        <v>0</v>
      </c>
    </row>
    <row r="132" spans="1:161" s="13" customFormat="1" ht="14.15" customHeight="1" x14ac:dyDescent="0.25">
      <c r="A132" s="23"/>
      <c r="B132" s="8" t="s">
        <v>134</v>
      </c>
      <c r="C132" s="9" t="s">
        <v>285</v>
      </c>
      <c r="D132" s="10">
        <f t="shared" si="22"/>
        <v>12672.21383799785</v>
      </c>
      <c r="E132" s="10">
        <f t="shared" si="23"/>
        <v>192.890865928604</v>
      </c>
      <c r="F132" s="10">
        <v>1256.52721242813</v>
      </c>
      <c r="G132" s="10">
        <v>1254.3969417538983</v>
      </c>
      <c r="H132" s="10">
        <v>1261.7313968412714</v>
      </c>
      <c r="I132" s="10">
        <v>11002.217403743951</v>
      </c>
      <c r="J132" s="10">
        <v>80066.159850667682</v>
      </c>
      <c r="K132" s="10">
        <v>12050.209324083618</v>
      </c>
      <c r="L132" s="10">
        <v>46261.135502664241</v>
      </c>
      <c r="M132" s="10">
        <v>67226.34607104765</v>
      </c>
      <c r="N132" s="10">
        <v>50076.361886069542</v>
      </c>
      <c r="O132" s="10">
        <v>0</v>
      </c>
      <c r="P132" s="10">
        <v>6363.1657385363987</v>
      </c>
      <c r="Q132" s="10">
        <v>4332.3626489704275</v>
      </c>
      <c r="R132" s="10">
        <f t="shared" si="24"/>
        <v>2340.7817526249896</v>
      </c>
      <c r="S132" s="10">
        <f t="shared" si="25"/>
        <v>181.3270946063038</v>
      </c>
      <c r="T132" s="10">
        <v>10694.218222261496</v>
      </c>
      <c r="U132" s="10">
        <v>8898.1386014170857</v>
      </c>
      <c r="V132" s="10">
        <v>10511.80847589232</v>
      </c>
      <c r="W132" s="10">
        <v>14090.542042897188</v>
      </c>
      <c r="X132" s="10">
        <v>2435.3211438090821</v>
      </c>
      <c r="Y132" s="10">
        <v>4883.4902693664053</v>
      </c>
      <c r="Z132" s="10">
        <v>11732.774505981342</v>
      </c>
      <c r="AA132" s="10">
        <v>20367.840840184159</v>
      </c>
      <c r="AB132" s="10">
        <v>44291.276393135733</v>
      </c>
      <c r="AC132" s="10">
        <v>10652.617981644567</v>
      </c>
      <c r="AD132" s="10">
        <v>51444.046797567629</v>
      </c>
      <c r="AE132" s="10">
        <v>488368.6020507536</v>
      </c>
      <c r="AF132" s="10">
        <v>67954.336728253897</v>
      </c>
      <c r="AG132" s="10">
        <v>3897.5374236189</v>
      </c>
      <c r="AH132" s="10">
        <v>11706.788277544923</v>
      </c>
      <c r="AI132" s="10">
        <v>10103.34020185081</v>
      </c>
      <c r="AJ132" s="10">
        <v>29076.100084912468</v>
      </c>
      <c r="AK132" s="10">
        <v>11175.524874859226</v>
      </c>
      <c r="AL132" s="10">
        <v>9915.0755881568821</v>
      </c>
      <c r="AM132" s="10">
        <v>18529.722805932088</v>
      </c>
      <c r="AN132" s="10">
        <v>20474.512335613712</v>
      </c>
      <c r="AO132" s="10">
        <v>48681.792101869694</v>
      </c>
      <c r="AP132" s="10">
        <v>23267.263921357433</v>
      </c>
      <c r="AQ132" s="10">
        <v>6475.218965029826</v>
      </c>
      <c r="AR132" s="10">
        <v>97690.126531514979</v>
      </c>
      <c r="AS132" s="10">
        <v>67460.564126101002</v>
      </c>
      <c r="AT132" s="10">
        <v>93525.394413080503</v>
      </c>
      <c r="AU132" s="10">
        <v>74339.958241577187</v>
      </c>
      <c r="AV132" s="10">
        <v>13665.780999312683</v>
      </c>
      <c r="AW132" s="10">
        <v>36425.730066595599</v>
      </c>
      <c r="AX132" s="10">
        <v>44464.459341299102</v>
      </c>
      <c r="AY132" s="10">
        <v>47187.153644146005</v>
      </c>
      <c r="AZ132" s="10">
        <v>5432.3321428747531</v>
      </c>
      <c r="BA132" s="10">
        <v>48984.021006637544</v>
      </c>
      <c r="BB132" s="10">
        <v>43364.877124555547</v>
      </c>
      <c r="BC132" s="10">
        <v>16657.597023890739</v>
      </c>
      <c r="BD132" s="10">
        <v>32123.553369140896</v>
      </c>
      <c r="BE132" s="10">
        <v>82981.314227282797</v>
      </c>
      <c r="BF132" s="10">
        <v>10833.454448292869</v>
      </c>
      <c r="BG132" s="10">
        <v>31070.910200012728</v>
      </c>
      <c r="BH132" s="10">
        <v>48268.556978755332</v>
      </c>
      <c r="BI132" s="10">
        <v>6055.5216515440998</v>
      </c>
      <c r="BJ132" s="10">
        <v>12552.313103552606</v>
      </c>
      <c r="BK132" s="10">
        <v>8030.129160410027</v>
      </c>
      <c r="BL132" s="10">
        <v>88771.281525481492</v>
      </c>
      <c r="BM132" s="10">
        <v>232969.20310465878</v>
      </c>
      <c r="BN132" s="10">
        <v>9334.3080743088631</v>
      </c>
      <c r="BO132" s="10">
        <v>74825.886562645654</v>
      </c>
      <c r="BP132" s="10">
        <v>30352.498409020453</v>
      </c>
      <c r="BQ132" s="10">
        <v>67842.858822980896</v>
      </c>
      <c r="BR132" s="10">
        <v>3965.7559873019463</v>
      </c>
      <c r="BS132" s="10">
        <v>14090.272355174293</v>
      </c>
      <c r="BT132" s="10">
        <v>5116.9323769796883</v>
      </c>
      <c r="BU132" s="10">
        <v>50987.799010497882</v>
      </c>
      <c r="BV132" s="10">
        <v>4051.8351223800701</v>
      </c>
      <c r="BW132" s="10">
        <v>68230.118930901881</v>
      </c>
      <c r="BX132" s="10">
        <v>20401.714612493997</v>
      </c>
      <c r="BY132" s="10">
        <v>8413.7472905764898</v>
      </c>
      <c r="BZ132" s="10">
        <v>8452.0899218659943</v>
      </c>
      <c r="CA132" s="10">
        <v>23928.867910034671</v>
      </c>
      <c r="CB132" s="10">
        <v>134791.28941819354</v>
      </c>
      <c r="CC132" s="10">
        <v>0</v>
      </c>
      <c r="CD132" s="10">
        <v>12347.420681122238</v>
      </c>
      <c r="CE132" s="10">
        <v>28861.54217132652</v>
      </c>
      <c r="CF132" s="10">
        <v>36473.737023527538</v>
      </c>
      <c r="CG132" s="10">
        <v>12890.392138528676</v>
      </c>
      <c r="CH132" s="10">
        <v>24647.322231413978</v>
      </c>
      <c r="CI132" s="10">
        <v>13013.871573445023</v>
      </c>
      <c r="CJ132" s="10">
        <v>0</v>
      </c>
      <c r="CK132" s="10">
        <v>54530.998571335906</v>
      </c>
      <c r="CL132" s="10">
        <v>19964.002048535061</v>
      </c>
      <c r="CM132" s="10">
        <v>12367.055688915603</v>
      </c>
      <c r="CN132" s="10">
        <v>11212.240964072396</v>
      </c>
      <c r="CO132" s="10">
        <v>18591.258405864504</v>
      </c>
      <c r="CP132" s="10">
        <v>4632.6779945734861</v>
      </c>
      <c r="CQ132" s="10">
        <v>69521.324867161791</v>
      </c>
      <c r="CR132" s="10">
        <v>1140.3527818147163</v>
      </c>
      <c r="CS132" s="10">
        <v>8569.5978829198957</v>
      </c>
      <c r="CT132" s="10">
        <v>27177.962755776902</v>
      </c>
      <c r="CU132" s="10">
        <v>8760.8910424454607</v>
      </c>
      <c r="CV132" s="10">
        <v>0</v>
      </c>
      <c r="CW132" s="10">
        <v>79101.895861518627</v>
      </c>
      <c r="CX132" s="10">
        <v>3798.3810834925789</v>
      </c>
      <c r="CY132" s="10">
        <v>18732.764605606491</v>
      </c>
      <c r="CZ132" s="10">
        <v>97899.782572473952</v>
      </c>
      <c r="DA132" s="10">
        <v>0</v>
      </c>
      <c r="DB132" s="10">
        <v>0</v>
      </c>
      <c r="DC132" s="10">
        <v>0</v>
      </c>
      <c r="DD132" s="10">
        <v>230872.27765670384</v>
      </c>
      <c r="DE132" s="10">
        <v>117936.17153913605</v>
      </c>
      <c r="DF132" s="10">
        <v>31611.583178679939</v>
      </c>
      <c r="DG132" s="10">
        <v>31232.270874578266</v>
      </c>
      <c r="DH132" s="10">
        <v>38955.667368627575</v>
      </c>
      <c r="DI132" s="10">
        <v>20155.309909059255</v>
      </c>
      <c r="DJ132" s="10">
        <v>7025.0791076087553</v>
      </c>
      <c r="DK132" s="10">
        <v>4267.8079486161314</v>
      </c>
      <c r="DL132" s="10">
        <v>7616.7097695272851</v>
      </c>
      <c r="DM132" s="10">
        <v>12269.769240468304</v>
      </c>
      <c r="DN132" s="10">
        <v>42760.406392202283</v>
      </c>
      <c r="DO132" s="10">
        <v>65476.035132209181</v>
      </c>
      <c r="DP132" s="10">
        <v>3946.7988519349524</v>
      </c>
      <c r="DQ132" s="10">
        <v>88784.010413799682</v>
      </c>
      <c r="DR132" s="10">
        <v>4891.8521082575026</v>
      </c>
      <c r="DS132" s="10">
        <v>3095.2869048750144</v>
      </c>
      <c r="DT132" s="10">
        <v>85390.504799240502</v>
      </c>
      <c r="DU132" s="10">
        <v>1886.4204941763601</v>
      </c>
      <c r="DV132" s="10">
        <v>206217.88183069997</v>
      </c>
      <c r="DW132" s="10">
        <v>14610.461533434403</v>
      </c>
      <c r="DX132" s="10">
        <v>21453.669858592541</v>
      </c>
      <c r="DY132" s="10">
        <v>3606.7765510137242</v>
      </c>
      <c r="DZ132" s="10">
        <v>11643.250309350844</v>
      </c>
      <c r="EA132" s="10">
        <v>121129.127811552</v>
      </c>
      <c r="EB132" s="10">
        <v>97859.495435020013</v>
      </c>
      <c r="EC132" s="10">
        <v>91017.216033165983</v>
      </c>
      <c r="ED132" s="10">
        <v>13856.12325666516</v>
      </c>
      <c r="EE132" s="10">
        <v>97447.86542265804</v>
      </c>
      <c r="EF132" s="10">
        <v>74879.462259684515</v>
      </c>
      <c r="EG132" s="10">
        <v>3949.9149280238958</v>
      </c>
      <c r="EH132" s="10">
        <v>4301.8402547318419</v>
      </c>
      <c r="EI132" s="10">
        <v>6750.4357074884283</v>
      </c>
      <c r="EJ132" s="10">
        <v>28708.72778762786</v>
      </c>
      <c r="EK132" s="10">
        <v>24754.216577949046</v>
      </c>
      <c r="EL132" s="10">
        <v>0</v>
      </c>
      <c r="EM132" s="10">
        <v>479.3538813855269</v>
      </c>
      <c r="EN132" s="10">
        <v>73559.098114550114</v>
      </c>
      <c r="EO132" s="10">
        <f t="shared" si="26"/>
        <v>5162440.2775871139</v>
      </c>
      <c r="EP132" s="10">
        <v>67607.583299999998</v>
      </c>
      <c r="EQ132" s="10">
        <v>592625.71377791208</v>
      </c>
      <c r="ER132" s="10">
        <v>1891108.4863374601</v>
      </c>
      <c r="ES132" s="10">
        <f t="shared" si="27"/>
        <v>2551341.7834153725</v>
      </c>
      <c r="ET132" s="10">
        <v>0</v>
      </c>
      <c r="EU132" s="10">
        <v>0</v>
      </c>
      <c r="EV132" s="10">
        <f t="shared" si="28"/>
        <v>0</v>
      </c>
      <c r="EW132" s="10">
        <v>591452.35270003055</v>
      </c>
      <c r="EX132" s="11">
        <f t="shared" si="29"/>
        <v>3142794.1361154029</v>
      </c>
      <c r="EY132" s="10">
        <v>986407.03776251397</v>
      </c>
      <c r="EZ132" s="10">
        <f t="shared" si="30"/>
        <v>7312417.0591763696</v>
      </c>
      <c r="FA132" s="12">
        <v>-6410.3167636329308</v>
      </c>
      <c r="FD132" s="10">
        <v>12865.104703926454</v>
      </c>
      <c r="FE132" s="10">
        <v>2522.1088472312936</v>
      </c>
    </row>
    <row r="133" spans="1:161" s="13" customFormat="1" ht="14.15" customHeight="1" x14ac:dyDescent="0.25">
      <c r="A133" s="23"/>
      <c r="B133" s="8" t="s">
        <v>135</v>
      </c>
      <c r="C133" s="9" t="s">
        <v>286</v>
      </c>
      <c r="D133" s="10">
        <f t="shared" si="22"/>
        <v>0</v>
      </c>
      <c r="E133" s="10">
        <f t="shared" si="23"/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10844.179130915967</v>
      </c>
      <c r="K133" s="10">
        <v>1537.9460870740486</v>
      </c>
      <c r="L133" s="10">
        <v>6199.2211500079848</v>
      </c>
      <c r="M133" s="10">
        <v>3374.1999036368661</v>
      </c>
      <c r="N133" s="10">
        <v>2941.2547792873024</v>
      </c>
      <c r="O133" s="10">
        <v>406.18061636991627</v>
      </c>
      <c r="P133" s="10">
        <v>2841.7202408220301</v>
      </c>
      <c r="Q133" s="10">
        <v>1988.8075177507201</v>
      </c>
      <c r="R133" s="10">
        <f t="shared" si="24"/>
        <v>864.31416196454859</v>
      </c>
      <c r="S133" s="10">
        <f t="shared" si="25"/>
        <v>66.953519114014625</v>
      </c>
      <c r="T133" s="10">
        <v>209.19703699253697</v>
      </c>
      <c r="U133" s="10">
        <v>2657.2622296475602</v>
      </c>
      <c r="V133" s="10">
        <v>3258.9980089166002</v>
      </c>
      <c r="W133" s="10">
        <v>5767.8348600585477</v>
      </c>
      <c r="X133" s="10">
        <v>298.09215659125914</v>
      </c>
      <c r="Y133" s="10">
        <v>1130.5108870702852</v>
      </c>
      <c r="Z133" s="10">
        <v>778.37977138439726</v>
      </c>
      <c r="AA133" s="10">
        <v>4332.28149765531</v>
      </c>
      <c r="AB133" s="10">
        <v>2913.2602814605798</v>
      </c>
      <c r="AC133" s="10">
        <v>2583.6128853536702</v>
      </c>
      <c r="AD133" s="10">
        <v>6472.6004846203496</v>
      </c>
      <c r="AE133" s="10">
        <v>8054.1901060840464</v>
      </c>
      <c r="AF133" s="10">
        <v>581.57513027070263</v>
      </c>
      <c r="AG133" s="10">
        <v>608.08513701991387</v>
      </c>
      <c r="AH133" s="10">
        <v>775.84065987841473</v>
      </c>
      <c r="AI133" s="10">
        <v>1085.0237144840407</v>
      </c>
      <c r="AJ133" s="10">
        <v>7844.7213694803904</v>
      </c>
      <c r="AK133" s="10">
        <v>1944.0594314131563</v>
      </c>
      <c r="AL133" s="10">
        <v>1734.315352793273</v>
      </c>
      <c r="AM133" s="10">
        <v>4935.9489504489493</v>
      </c>
      <c r="AN133" s="10">
        <v>2907.0539146679616</v>
      </c>
      <c r="AO133" s="10">
        <v>4871.9425470674923</v>
      </c>
      <c r="AP133" s="10">
        <v>5215.3904674727646</v>
      </c>
      <c r="AQ133" s="10">
        <v>3590.723662601109</v>
      </c>
      <c r="AR133" s="10">
        <v>3151.0389258843575</v>
      </c>
      <c r="AS133" s="10">
        <v>974.89865488449607</v>
      </c>
      <c r="AT133" s="10">
        <v>5603.0387987006079</v>
      </c>
      <c r="AU133" s="10">
        <v>1933.6708202187597</v>
      </c>
      <c r="AV133" s="10">
        <v>541.25566516756567</v>
      </c>
      <c r="AW133" s="10">
        <v>2332.4212223644308</v>
      </c>
      <c r="AX133" s="10">
        <v>2328.5689112764862</v>
      </c>
      <c r="AY133" s="10">
        <v>6846.1689602717715</v>
      </c>
      <c r="AZ133" s="10">
        <v>831.33780584279941</v>
      </c>
      <c r="BA133" s="10">
        <v>12354.361490568181</v>
      </c>
      <c r="BB133" s="10">
        <v>1771.8460658134104</v>
      </c>
      <c r="BC133" s="10">
        <v>2154.0912988715454</v>
      </c>
      <c r="BD133" s="10">
        <v>10691.345409626487</v>
      </c>
      <c r="BE133" s="10">
        <v>4246.6375190029912</v>
      </c>
      <c r="BF133" s="10">
        <v>5518.6900375611094</v>
      </c>
      <c r="BG133" s="10">
        <v>8356.3429211944531</v>
      </c>
      <c r="BH133" s="10">
        <v>3287.6951386478499</v>
      </c>
      <c r="BI133" s="10">
        <v>2563.0487921225144</v>
      </c>
      <c r="BJ133" s="10">
        <v>2247.774869136797</v>
      </c>
      <c r="BK133" s="10">
        <v>2132.331557337699</v>
      </c>
      <c r="BL133" s="10">
        <v>5545.8688822623462</v>
      </c>
      <c r="BM133" s="10">
        <v>5816.4622349102701</v>
      </c>
      <c r="BN133" s="10">
        <v>1429.4607834082935</v>
      </c>
      <c r="BO133" s="10">
        <v>5450.9435435021414</v>
      </c>
      <c r="BP133" s="10">
        <v>3196.6577565767479</v>
      </c>
      <c r="BQ133" s="10">
        <v>21876.222685023306</v>
      </c>
      <c r="BR133" s="10">
        <v>2889.3362879033089</v>
      </c>
      <c r="BS133" s="10">
        <v>3608.2800560561109</v>
      </c>
      <c r="BT133" s="10">
        <v>4136.9702197397228</v>
      </c>
      <c r="BU133" s="10">
        <v>4511.087525780651</v>
      </c>
      <c r="BV133" s="10">
        <v>539.32086633739539</v>
      </c>
      <c r="BW133" s="10">
        <v>11544.329631592773</v>
      </c>
      <c r="BX133" s="10">
        <v>7181.8905571608584</v>
      </c>
      <c r="BY133" s="10">
        <v>3979.4245921276065</v>
      </c>
      <c r="BZ133" s="10">
        <v>1784.5032018961385</v>
      </c>
      <c r="CA133" s="10">
        <v>9187.0862518010472</v>
      </c>
      <c r="CB133" s="10">
        <v>6080.7555984007768</v>
      </c>
      <c r="CC133" s="10">
        <v>7512.8198356021539</v>
      </c>
      <c r="CD133" s="10">
        <v>2204.5335491519963</v>
      </c>
      <c r="CE133" s="10">
        <v>1873.3732587271074</v>
      </c>
      <c r="CF133" s="10">
        <v>1913.0888668745329</v>
      </c>
      <c r="CG133" s="10">
        <v>2862.8362530412473</v>
      </c>
      <c r="CH133" s="10">
        <v>10617.82123547029</v>
      </c>
      <c r="CI133" s="10">
        <v>4666.0437933240646</v>
      </c>
      <c r="CJ133" s="10">
        <v>860.96001689442971</v>
      </c>
      <c r="CK133" s="10">
        <v>3632.918335021141</v>
      </c>
      <c r="CL133" s="10">
        <v>1523.4632065381536</v>
      </c>
      <c r="CM133" s="10">
        <v>3128.7135475004693</v>
      </c>
      <c r="CN133" s="10">
        <v>5633.5906649449244</v>
      </c>
      <c r="CO133" s="10">
        <v>1963.4558507691627</v>
      </c>
      <c r="CP133" s="10">
        <v>1080.3952433205441</v>
      </c>
      <c r="CQ133" s="10">
        <v>5764.2707165495385</v>
      </c>
      <c r="CR133" s="10">
        <v>1397.2490758311562</v>
      </c>
      <c r="CS133" s="10">
        <v>5926.8113064351419</v>
      </c>
      <c r="CT133" s="10">
        <v>1590.4058201184637</v>
      </c>
      <c r="CU133" s="10">
        <v>1358.3009591191403</v>
      </c>
      <c r="CV133" s="10">
        <v>1006.9246873328219</v>
      </c>
      <c r="CW133" s="10">
        <v>4451.283832790119</v>
      </c>
      <c r="CX133" s="10">
        <v>1342.3504580416945</v>
      </c>
      <c r="CY133" s="10">
        <v>1548.3910112427729</v>
      </c>
      <c r="CZ133" s="10">
        <v>56700.131232356005</v>
      </c>
      <c r="DA133" s="10">
        <v>17007.535243761569</v>
      </c>
      <c r="DB133" s="10">
        <v>8331.4169678299659</v>
      </c>
      <c r="DC133" s="10">
        <v>3154.815555032988</v>
      </c>
      <c r="DD133" s="10">
        <v>153957.967031231</v>
      </c>
      <c r="DE133" s="10">
        <v>1197.2778288233046</v>
      </c>
      <c r="DF133" s="10">
        <v>10399.360098548281</v>
      </c>
      <c r="DG133" s="10">
        <v>2062.6598865009105</v>
      </c>
      <c r="DH133" s="10">
        <v>1324.9967007286616</v>
      </c>
      <c r="DI133" s="10">
        <v>316.27323293468629</v>
      </c>
      <c r="DJ133" s="10">
        <v>1721.4906935942922</v>
      </c>
      <c r="DK133" s="10">
        <v>13982.743718433299</v>
      </c>
      <c r="DL133" s="10">
        <v>0</v>
      </c>
      <c r="DM133" s="10">
        <v>1214.0750139142747</v>
      </c>
      <c r="DN133" s="10">
        <v>7639.4303716374898</v>
      </c>
      <c r="DO133" s="10">
        <v>53952.408962994698</v>
      </c>
      <c r="DP133" s="10">
        <v>6686.3604668966846</v>
      </c>
      <c r="DQ133" s="10">
        <v>531382.94847351173</v>
      </c>
      <c r="DR133" s="10">
        <v>4054.2659259843272</v>
      </c>
      <c r="DS133" s="10">
        <v>20464.195497058001</v>
      </c>
      <c r="DT133" s="10">
        <v>34853.089001953995</v>
      </c>
      <c r="DU133" s="10">
        <v>801.29350738276798</v>
      </c>
      <c r="DV133" s="10">
        <v>1053347.7412041384</v>
      </c>
      <c r="DW133" s="10">
        <v>5749.6412731904566</v>
      </c>
      <c r="DX133" s="10">
        <v>14320.271451955534</v>
      </c>
      <c r="DY133" s="10">
        <v>8071.1470948650121</v>
      </c>
      <c r="DZ133" s="10">
        <v>3691.8728716338765</v>
      </c>
      <c r="EA133" s="10">
        <v>1199.5673027960349</v>
      </c>
      <c r="EB133" s="10">
        <v>256591.98069315287</v>
      </c>
      <c r="EC133" s="10">
        <v>7132.3425985109989</v>
      </c>
      <c r="ED133" s="10">
        <v>14639.0384085433</v>
      </c>
      <c r="EE133" s="10">
        <v>8799.0486966969784</v>
      </c>
      <c r="EF133" s="10">
        <v>15345.487146593099</v>
      </c>
      <c r="EG133" s="10">
        <v>986.20547508481889</v>
      </c>
      <c r="EH133" s="10">
        <v>2321.2645036057397</v>
      </c>
      <c r="EI133" s="10">
        <v>30392.695132171266</v>
      </c>
      <c r="EJ133" s="10">
        <v>1405.0325243486488</v>
      </c>
      <c r="EK133" s="10">
        <v>655.04921586890805</v>
      </c>
      <c r="EL133" s="10">
        <v>701.9990855368593</v>
      </c>
      <c r="EM133" s="10">
        <v>828.85034850794318</v>
      </c>
      <c r="EN133" s="10">
        <v>564817.317395002</v>
      </c>
      <c r="EO133" s="10">
        <f t="shared" si="26"/>
        <v>3280302.1325473036</v>
      </c>
      <c r="EP133" s="10">
        <v>642108.83900000004</v>
      </c>
      <c r="EQ133" s="10">
        <v>3632225.2291021901</v>
      </c>
      <c r="ER133" s="10">
        <v>36874915.5125155</v>
      </c>
      <c r="ES133" s="10">
        <f t="shared" si="27"/>
        <v>41149249.580617689</v>
      </c>
      <c r="ET133" s="10">
        <v>0</v>
      </c>
      <c r="EU133" s="10">
        <v>0</v>
      </c>
      <c r="EV133" s="10">
        <f t="shared" si="28"/>
        <v>0</v>
      </c>
      <c r="EW133" s="10">
        <v>483915.56130002491</v>
      </c>
      <c r="EX133" s="11">
        <f t="shared" si="29"/>
        <v>41633165.141917713</v>
      </c>
      <c r="EY133" s="10">
        <v>1205608.6017097393</v>
      </c>
      <c r="EZ133" s="10">
        <f t="shared" si="30"/>
        <v>43604049.303015836</v>
      </c>
      <c r="FA133" s="12">
        <v>-103809.3697394426</v>
      </c>
      <c r="FD133" s="10">
        <v>0</v>
      </c>
      <c r="FE133" s="10">
        <v>931.26768107856321</v>
      </c>
    </row>
    <row r="134" spans="1:161" s="13" customFormat="1" ht="14.15" customHeight="1" x14ac:dyDescent="0.25">
      <c r="A134" s="23"/>
      <c r="B134" s="8" t="s">
        <v>136</v>
      </c>
      <c r="C134" s="9" t="s">
        <v>287</v>
      </c>
      <c r="D134" s="10">
        <f t="shared" ref="D134:D150" si="31">FD134*(1-$E$1)</f>
        <v>28514.010385742949</v>
      </c>
      <c r="E134" s="10">
        <f t="shared" ref="E134:E150" si="32">FD134*$E$1</f>
        <v>434.02772591408183</v>
      </c>
      <c r="F134" s="10">
        <v>16768.343885600261</v>
      </c>
      <c r="G134" s="10">
        <v>7318.4102437224155</v>
      </c>
      <c r="H134" s="10">
        <v>55738.330531465341</v>
      </c>
      <c r="I134" s="10">
        <v>26314.181923792796</v>
      </c>
      <c r="J134" s="10">
        <v>53095.5506078006</v>
      </c>
      <c r="K134" s="10">
        <v>56449.961610235732</v>
      </c>
      <c r="L134" s="10">
        <v>6522.7636563919577</v>
      </c>
      <c r="M134" s="10">
        <v>8067.8054696060608</v>
      </c>
      <c r="N134" s="10">
        <v>12456.058637166359</v>
      </c>
      <c r="O134" s="10">
        <v>0</v>
      </c>
      <c r="P134" s="10">
        <v>2803.1297632671412</v>
      </c>
      <c r="Q134" s="10">
        <v>2680.5564107502164</v>
      </c>
      <c r="R134" s="10">
        <f t="shared" ref="R134:R150" si="33">FE134*(1-$G$1)</f>
        <v>2387.555657276976</v>
      </c>
      <c r="S134" s="10">
        <f t="shared" ref="S134:S150" si="34">FE134*$G$1</f>
        <v>184.9504038808339</v>
      </c>
      <c r="T134" s="10">
        <v>875.66801612918971</v>
      </c>
      <c r="U134" s="10">
        <v>3449.4951664771706</v>
      </c>
      <c r="V134" s="10">
        <v>2205.3969334356393</v>
      </c>
      <c r="W134" s="10">
        <v>4827.9601111412512</v>
      </c>
      <c r="X134" s="10">
        <v>1099.3648084408364</v>
      </c>
      <c r="Y134" s="10">
        <v>1469.0347671368665</v>
      </c>
      <c r="Z134" s="10">
        <v>1276.5670944375695</v>
      </c>
      <c r="AA134" s="10">
        <v>6592.9813882632516</v>
      </c>
      <c r="AB134" s="10">
        <v>8315.6741334397393</v>
      </c>
      <c r="AC134" s="10">
        <v>5121.4981886230262</v>
      </c>
      <c r="AD134" s="10">
        <v>6479.312795205863</v>
      </c>
      <c r="AE134" s="10">
        <v>10733.653676212462</v>
      </c>
      <c r="AF134" s="10">
        <v>1523.028816264344</v>
      </c>
      <c r="AG134" s="10">
        <v>1249.8015849055944</v>
      </c>
      <c r="AH134" s="10">
        <v>2862.3084597265088</v>
      </c>
      <c r="AI134" s="10">
        <v>8103.4572307910466</v>
      </c>
      <c r="AJ134" s="10">
        <v>23506.221855783715</v>
      </c>
      <c r="AK134" s="10">
        <v>10367.939292317082</v>
      </c>
      <c r="AL134" s="10">
        <v>9709.7937640805139</v>
      </c>
      <c r="AM134" s="10">
        <v>12133.887242841718</v>
      </c>
      <c r="AN134" s="10">
        <v>9263.3388866461064</v>
      </c>
      <c r="AO134" s="10">
        <v>10987.957197107378</v>
      </c>
      <c r="AP134" s="10">
        <v>7761.2456257120029</v>
      </c>
      <c r="AQ134" s="10">
        <v>6162.507963011044</v>
      </c>
      <c r="AR134" s="10">
        <v>76522.686836940804</v>
      </c>
      <c r="AS134" s="10">
        <v>5308.2268979688824</v>
      </c>
      <c r="AT134" s="10">
        <v>30003.104448945011</v>
      </c>
      <c r="AU134" s="10">
        <v>9423.0452996458971</v>
      </c>
      <c r="AV134" s="10">
        <v>1635.200761111068</v>
      </c>
      <c r="AW134" s="10">
        <v>7809.0504532358609</v>
      </c>
      <c r="AX134" s="10">
        <v>24407.147639450981</v>
      </c>
      <c r="AY134" s="10">
        <v>12245.967511572639</v>
      </c>
      <c r="AZ134" s="10">
        <v>4807.8192280959229</v>
      </c>
      <c r="BA134" s="10">
        <v>19313.338617496793</v>
      </c>
      <c r="BB134" s="10">
        <v>3574.7531793398157</v>
      </c>
      <c r="BC134" s="10">
        <v>7084.9864519212051</v>
      </c>
      <c r="BD134" s="10">
        <v>18830.823441979788</v>
      </c>
      <c r="BE134" s="10">
        <v>12108.727612239223</v>
      </c>
      <c r="BF134" s="10">
        <v>6584.4233067068371</v>
      </c>
      <c r="BG134" s="10">
        <v>10243.436656555223</v>
      </c>
      <c r="BH134" s="10">
        <v>7392.5762305901453</v>
      </c>
      <c r="BI134" s="10">
        <v>4533.0843783336777</v>
      </c>
      <c r="BJ134" s="10">
        <v>4684.7156045496668</v>
      </c>
      <c r="BK134" s="10">
        <v>3216.5340324369531</v>
      </c>
      <c r="BL134" s="10">
        <v>17467.553359610702</v>
      </c>
      <c r="BM134" s="10">
        <v>85421.13273296204</v>
      </c>
      <c r="BN134" s="10">
        <v>1217.2791114540748</v>
      </c>
      <c r="BO134" s="10">
        <v>10134.627464689664</v>
      </c>
      <c r="BP134" s="10">
        <v>5193.8909645283456</v>
      </c>
      <c r="BQ134" s="10">
        <v>30116.992110855736</v>
      </c>
      <c r="BR134" s="10">
        <v>7031.2176713824529</v>
      </c>
      <c r="BS134" s="10">
        <v>7871.1825565916142</v>
      </c>
      <c r="BT134" s="10">
        <v>5740.2837020725465</v>
      </c>
      <c r="BU134" s="10">
        <v>10435.356941749118</v>
      </c>
      <c r="BV134" s="10">
        <v>2971.8343753653348</v>
      </c>
      <c r="BW134" s="10">
        <v>29612.236767204056</v>
      </c>
      <c r="BX134" s="10">
        <v>11841.161101904758</v>
      </c>
      <c r="BY134" s="10">
        <v>6058.7061556837734</v>
      </c>
      <c r="BZ134" s="10">
        <v>2335.0388417576451</v>
      </c>
      <c r="CA134" s="10">
        <v>16036.490619388826</v>
      </c>
      <c r="CB134" s="10">
        <v>31507.552852161702</v>
      </c>
      <c r="CC134" s="10">
        <v>0</v>
      </c>
      <c r="CD134" s="10">
        <v>2811.2804887980237</v>
      </c>
      <c r="CE134" s="10">
        <v>5947.1121902284904</v>
      </c>
      <c r="CF134" s="10">
        <v>8143.0677100737776</v>
      </c>
      <c r="CG134" s="10">
        <v>4098.8813846899729</v>
      </c>
      <c r="CH134" s="10">
        <v>14326.268845475648</v>
      </c>
      <c r="CI134" s="10">
        <v>7431.1291625549993</v>
      </c>
      <c r="CJ134" s="10">
        <v>0</v>
      </c>
      <c r="CK134" s="10">
        <v>12900.698482197198</v>
      </c>
      <c r="CL134" s="10">
        <v>5886.1688815945445</v>
      </c>
      <c r="CM134" s="10">
        <v>9018.7020627161164</v>
      </c>
      <c r="CN134" s="10">
        <v>8864.8445376395121</v>
      </c>
      <c r="CO134" s="10">
        <v>11972.56454226174</v>
      </c>
      <c r="CP134" s="10">
        <v>2902.5966805625749</v>
      </c>
      <c r="CQ134" s="10">
        <v>21416.768671814876</v>
      </c>
      <c r="CR134" s="10">
        <v>1736.3284459656932</v>
      </c>
      <c r="CS134" s="10">
        <v>10823.666366306421</v>
      </c>
      <c r="CT134" s="10">
        <v>12268.448011104099</v>
      </c>
      <c r="CU134" s="10">
        <v>1871.3787043271445</v>
      </c>
      <c r="CV134" s="10">
        <v>0</v>
      </c>
      <c r="CW134" s="10">
        <v>60932.273523829383</v>
      </c>
      <c r="CX134" s="10">
        <v>3721.4716972917568</v>
      </c>
      <c r="CY134" s="10">
        <v>6626.3462386896645</v>
      </c>
      <c r="CZ134" s="10">
        <v>646908.8850594348</v>
      </c>
      <c r="DA134" s="10">
        <v>0</v>
      </c>
      <c r="DB134" s="10">
        <v>0</v>
      </c>
      <c r="DC134" s="10">
        <v>0</v>
      </c>
      <c r="DD134" s="10">
        <v>3754500.8665564214</v>
      </c>
      <c r="DE134" s="10">
        <v>2691.033139357025</v>
      </c>
      <c r="DF134" s="10">
        <v>10857.615969558947</v>
      </c>
      <c r="DG134" s="10">
        <v>4301.4225890057478</v>
      </c>
      <c r="DH134" s="10">
        <v>1262.2999969841846</v>
      </c>
      <c r="DI134" s="10">
        <v>685.41028547981614</v>
      </c>
      <c r="DJ134" s="10">
        <v>4524.1967508666212</v>
      </c>
      <c r="DK134" s="10">
        <v>333.15555636271887</v>
      </c>
      <c r="DL134" s="10">
        <v>41492.330273423693</v>
      </c>
      <c r="DM134" s="10">
        <v>6434.16391770475</v>
      </c>
      <c r="DN134" s="10">
        <v>6119.5394026714202</v>
      </c>
      <c r="DO134" s="10">
        <v>12493.93045453042</v>
      </c>
      <c r="DP134" s="10">
        <v>7550.2706254689265</v>
      </c>
      <c r="DQ134" s="10">
        <v>1820.7168346580552</v>
      </c>
      <c r="DR134" s="10">
        <v>102.13891683687704</v>
      </c>
      <c r="DS134" s="10">
        <v>4161.6883778943966</v>
      </c>
      <c r="DT134" s="10">
        <v>47935.653426304554</v>
      </c>
      <c r="DU134" s="10">
        <v>1214.8457549233351</v>
      </c>
      <c r="DV134" s="10">
        <v>38846.629260021793</v>
      </c>
      <c r="DW134" s="10">
        <v>398852.54926128307</v>
      </c>
      <c r="DX134" s="10">
        <v>894864.08026658685</v>
      </c>
      <c r="DY134" s="10">
        <v>205072.40392703877</v>
      </c>
      <c r="DZ134" s="10">
        <v>36739.210360642552</v>
      </c>
      <c r="EA134" s="10">
        <v>22082.25577534645</v>
      </c>
      <c r="EB134" s="10">
        <v>544556.42740440764</v>
      </c>
      <c r="EC134" s="10">
        <v>1401677.05073557</v>
      </c>
      <c r="ED134" s="10">
        <v>809998.07354686968</v>
      </c>
      <c r="EE134" s="10">
        <v>1531457.9479330659</v>
      </c>
      <c r="EF134" s="10">
        <v>951396.01885453996</v>
      </c>
      <c r="EG134" s="10">
        <v>155442.30637754433</v>
      </c>
      <c r="EH134" s="10">
        <v>54987.95579339633</v>
      </c>
      <c r="EI134" s="10">
        <v>151766.92531919596</v>
      </c>
      <c r="EJ134" s="10">
        <v>84962.549799853994</v>
      </c>
      <c r="EK134" s="10">
        <v>66508.830706490131</v>
      </c>
      <c r="EL134" s="10">
        <v>14853.976269266024</v>
      </c>
      <c r="EM134" s="10">
        <v>11175.793765113285</v>
      </c>
      <c r="EN134" s="10">
        <v>481597.69169841573</v>
      </c>
      <c r="EO134" s="10">
        <f t="shared" ref="EO134:EO145" si="35">SUM(D134:EN134)</f>
        <v>13612464.755399879</v>
      </c>
      <c r="EP134" s="10">
        <v>9924219.5807371996</v>
      </c>
      <c r="EQ134" s="10">
        <v>58179788.609443069</v>
      </c>
      <c r="ER134" s="10">
        <v>0</v>
      </c>
      <c r="ES134" s="10">
        <f t="shared" ref="ES134:ES145" si="36">EP134+EQ134+ER134</f>
        <v>68104008.190180272</v>
      </c>
      <c r="ET134" s="10">
        <v>0</v>
      </c>
      <c r="EU134" s="10">
        <v>0</v>
      </c>
      <c r="EV134" s="10">
        <f t="shared" ref="EV134:EV145" si="37">ET134+EU134</f>
        <v>0</v>
      </c>
      <c r="EW134" s="10">
        <v>385165.76097602939</v>
      </c>
      <c r="EX134" s="11">
        <f t="shared" ref="EX134:EX145" si="38">ES134+EV134+EW134</f>
        <v>68489173.951156303</v>
      </c>
      <c r="EY134" s="10">
        <v>785116.75944298692</v>
      </c>
      <c r="EZ134" s="10">
        <f t="shared" ref="EZ134:EZ145" si="39">EO134+EX134-EY134+FA134</f>
        <v>82292992.797047421</v>
      </c>
      <c r="FA134" s="12">
        <v>976470.84993422404</v>
      </c>
      <c r="FD134" s="10">
        <v>28948.038111657032</v>
      </c>
      <c r="FE134" s="10">
        <v>2572.5060611578097</v>
      </c>
    </row>
    <row r="135" spans="1:161" s="13" customFormat="1" ht="14.15" customHeight="1" x14ac:dyDescent="0.25">
      <c r="A135" s="23"/>
      <c r="B135" s="8" t="s">
        <v>137</v>
      </c>
      <c r="C135" s="9" t="s">
        <v>288</v>
      </c>
      <c r="D135" s="10">
        <f t="shared" si="31"/>
        <v>78240.504685388456</v>
      </c>
      <c r="E135" s="10">
        <f t="shared" si="32"/>
        <v>1190.9425529264918</v>
      </c>
      <c r="F135" s="10">
        <v>66518.992173046179</v>
      </c>
      <c r="G135" s="10">
        <v>10105.940632089494</v>
      </c>
      <c r="H135" s="10">
        <v>142014.06451650272</v>
      </c>
      <c r="I135" s="10">
        <v>331665.0821628978</v>
      </c>
      <c r="J135" s="10">
        <v>1310378.2952384362</v>
      </c>
      <c r="K135" s="10">
        <v>260736.35734659361</v>
      </c>
      <c r="L135" s="10">
        <v>142622.70388425933</v>
      </c>
      <c r="M135" s="10">
        <v>68403.63941793397</v>
      </c>
      <c r="N135" s="10">
        <v>307107.42743740749</v>
      </c>
      <c r="O135" s="10">
        <v>43324.177528838358</v>
      </c>
      <c r="P135" s="10">
        <v>99469.041995006002</v>
      </c>
      <c r="Q135" s="10">
        <v>71487.093773762681</v>
      </c>
      <c r="R135" s="10">
        <f t="shared" si="33"/>
        <v>26007.787986764444</v>
      </c>
      <c r="S135" s="10">
        <f t="shared" si="34"/>
        <v>2014.6759207637465</v>
      </c>
      <c r="T135" s="10">
        <v>14976.580130733561</v>
      </c>
      <c r="U135" s="10">
        <v>64555.379575914383</v>
      </c>
      <c r="V135" s="10">
        <v>74686.709858839997</v>
      </c>
      <c r="W135" s="10">
        <v>121518.43924570837</v>
      </c>
      <c r="X135" s="10">
        <v>41606.885622376671</v>
      </c>
      <c r="Y135" s="10">
        <v>194078.41062390764</v>
      </c>
      <c r="Z135" s="10">
        <v>46021.541662308337</v>
      </c>
      <c r="AA135" s="10">
        <v>541697.67144370498</v>
      </c>
      <c r="AB135" s="10">
        <v>201205.68521750165</v>
      </c>
      <c r="AC135" s="10">
        <v>139746.06048680944</v>
      </c>
      <c r="AD135" s="10">
        <v>142327.05791829014</v>
      </c>
      <c r="AE135" s="10">
        <v>202997.86637721077</v>
      </c>
      <c r="AF135" s="10">
        <v>27481.876550623911</v>
      </c>
      <c r="AG135" s="10">
        <v>18116.692243844111</v>
      </c>
      <c r="AH135" s="10">
        <v>24610.323897279912</v>
      </c>
      <c r="AI135" s="10">
        <v>54715.858256915155</v>
      </c>
      <c r="AJ135" s="10">
        <v>279754.2527063879</v>
      </c>
      <c r="AK135" s="10">
        <v>74654.042020579291</v>
      </c>
      <c r="AL135" s="10">
        <v>80599.86671412077</v>
      </c>
      <c r="AM135" s="10">
        <v>254832.72582723276</v>
      </c>
      <c r="AN135" s="10">
        <v>110229.75657169509</v>
      </c>
      <c r="AO135" s="10">
        <v>492866.14710993157</v>
      </c>
      <c r="AP135" s="10">
        <v>207501.37745624714</v>
      </c>
      <c r="AQ135" s="10">
        <v>168715.81873957178</v>
      </c>
      <c r="AR135" s="10">
        <v>313811.36415033462</v>
      </c>
      <c r="AS135" s="10">
        <v>193085.92499914719</v>
      </c>
      <c r="AT135" s="10">
        <v>420688.16575114959</v>
      </c>
      <c r="AU135" s="10">
        <v>106943.77008437451</v>
      </c>
      <c r="AV135" s="10">
        <v>38839.616536492962</v>
      </c>
      <c r="AW135" s="10">
        <v>81557.451154584531</v>
      </c>
      <c r="AX135" s="10">
        <v>171440.33716502108</v>
      </c>
      <c r="AY135" s="10">
        <v>233665.92024319226</v>
      </c>
      <c r="AZ135" s="10">
        <v>602720.61110505019</v>
      </c>
      <c r="BA135" s="10">
        <v>492255.44633556501</v>
      </c>
      <c r="BB135" s="10">
        <v>83468.782675579627</v>
      </c>
      <c r="BC135" s="10">
        <v>235099.37247255596</v>
      </c>
      <c r="BD135" s="10">
        <v>426981.12221263262</v>
      </c>
      <c r="BE135" s="10">
        <v>214856.24795797412</v>
      </c>
      <c r="BF135" s="10">
        <v>295038.73153764283</v>
      </c>
      <c r="BG135" s="10">
        <v>430868.97715255572</v>
      </c>
      <c r="BH135" s="10">
        <v>235246.02807614501</v>
      </c>
      <c r="BI135" s="10">
        <v>198841.46731115566</v>
      </c>
      <c r="BJ135" s="10">
        <v>97905.607857370327</v>
      </c>
      <c r="BK135" s="10">
        <v>84063.818353417169</v>
      </c>
      <c r="BL135" s="10">
        <v>618153.61748340307</v>
      </c>
      <c r="BM135" s="10">
        <v>962203.22799533023</v>
      </c>
      <c r="BN135" s="10">
        <v>11120.18781172705</v>
      </c>
      <c r="BO135" s="10">
        <v>239554.48490915712</v>
      </c>
      <c r="BP135" s="10">
        <v>126232.87912115289</v>
      </c>
      <c r="BQ135" s="10">
        <v>1361128.4239112204</v>
      </c>
      <c r="BR135" s="10">
        <v>228624.9728292934</v>
      </c>
      <c r="BS135" s="10">
        <v>209680.93384837086</v>
      </c>
      <c r="BT135" s="10">
        <v>303991.74358440808</v>
      </c>
      <c r="BU135" s="10">
        <v>285719.46924927161</v>
      </c>
      <c r="BV135" s="10">
        <v>31249.6972959655</v>
      </c>
      <c r="BW135" s="10">
        <v>682352.09230683569</v>
      </c>
      <c r="BX135" s="10">
        <v>551170.18409798143</v>
      </c>
      <c r="BY135" s="10">
        <v>129061.61024807476</v>
      </c>
      <c r="BZ135" s="10">
        <v>139492.49103645922</v>
      </c>
      <c r="CA135" s="10">
        <v>447080.10573511699</v>
      </c>
      <c r="CB135" s="10">
        <v>1674397.5149151769</v>
      </c>
      <c r="CC135" s="10">
        <v>1332945.0563474419</v>
      </c>
      <c r="CD135" s="10">
        <v>130717.87655056518</v>
      </c>
      <c r="CE135" s="10">
        <v>138385.37172333134</v>
      </c>
      <c r="CF135" s="10">
        <v>175374.22265053136</v>
      </c>
      <c r="CG135" s="10">
        <v>281050.94586175075</v>
      </c>
      <c r="CH135" s="10">
        <v>496820.24708742893</v>
      </c>
      <c r="CI135" s="10">
        <v>411198.3386427185</v>
      </c>
      <c r="CJ135" s="10">
        <v>93173.8671221322</v>
      </c>
      <c r="CK135" s="10">
        <v>438734.59193742723</v>
      </c>
      <c r="CL135" s="10">
        <v>110598.25855981074</v>
      </c>
      <c r="CM135" s="10">
        <v>346483.95785852778</v>
      </c>
      <c r="CN135" s="10">
        <v>359781.02924516657</v>
      </c>
      <c r="CO135" s="10">
        <v>100889.93619652133</v>
      </c>
      <c r="CP135" s="10">
        <v>210417.06232377223</v>
      </c>
      <c r="CQ135" s="10">
        <v>536481.93187167414</v>
      </c>
      <c r="CR135" s="10">
        <v>47007.966487120881</v>
      </c>
      <c r="CS135" s="10">
        <v>181876.77774221069</v>
      </c>
      <c r="CT135" s="10">
        <v>57037.214606752394</v>
      </c>
      <c r="CU135" s="10">
        <v>63222.975434293527</v>
      </c>
      <c r="CV135" s="10">
        <v>28490.80774065078</v>
      </c>
      <c r="CW135" s="10">
        <v>873865.327361395</v>
      </c>
      <c r="CX135" s="10">
        <v>70903.097944524328</v>
      </c>
      <c r="CY135" s="10">
        <v>112216.57414598494</v>
      </c>
      <c r="CZ135" s="10">
        <v>2087382.7601431313</v>
      </c>
      <c r="DA135" s="10">
        <v>1990763.9351031953</v>
      </c>
      <c r="DB135" s="10">
        <v>246249.46169768905</v>
      </c>
      <c r="DC135" s="10">
        <v>1194917.3887437461</v>
      </c>
      <c r="DD135" s="10">
        <v>1346356.8931062086</v>
      </c>
      <c r="DE135" s="10">
        <v>639193.86265420634</v>
      </c>
      <c r="DF135" s="10">
        <v>4636681.6768957442</v>
      </c>
      <c r="DG135" s="10">
        <v>212635.09880952764</v>
      </c>
      <c r="DH135" s="10">
        <v>187801.15949644241</v>
      </c>
      <c r="DI135" s="10">
        <v>854347.44824410498</v>
      </c>
      <c r="DJ135" s="10">
        <v>3968978.6136662397</v>
      </c>
      <c r="DK135" s="10">
        <v>411863.42014281568</v>
      </c>
      <c r="DL135" s="10">
        <v>34175.565503448561</v>
      </c>
      <c r="DM135" s="10">
        <v>192177.48662736619</v>
      </c>
      <c r="DN135" s="10">
        <v>757653.9683516589</v>
      </c>
      <c r="DO135" s="10">
        <v>550928.39031443698</v>
      </c>
      <c r="DP135" s="10">
        <v>218153.07958911717</v>
      </c>
      <c r="DQ135" s="10">
        <v>3355069.8469846272</v>
      </c>
      <c r="DR135" s="10">
        <v>29049.193472182724</v>
      </c>
      <c r="DS135" s="10">
        <v>101024.71828587998</v>
      </c>
      <c r="DT135" s="10">
        <v>770342.7082749767</v>
      </c>
      <c r="DU135" s="10">
        <v>292581.97350195074</v>
      </c>
      <c r="DV135" s="10">
        <v>2188985.7769296742</v>
      </c>
      <c r="DW135" s="10">
        <v>346649.51240522193</v>
      </c>
      <c r="DX135" s="10">
        <v>836373.3755145052</v>
      </c>
      <c r="DY135" s="10">
        <v>117765.82453836311</v>
      </c>
      <c r="DZ135" s="10">
        <v>473677.63295127446</v>
      </c>
      <c r="EA135" s="10">
        <v>292796.90570300829</v>
      </c>
      <c r="EB135" s="10">
        <v>1343900.9380143699</v>
      </c>
      <c r="EC135" s="10">
        <v>500820.74184890644</v>
      </c>
      <c r="ED135" s="10">
        <v>303113.43552735628</v>
      </c>
      <c r="EE135" s="10">
        <v>968793.20557001152</v>
      </c>
      <c r="EF135" s="10">
        <v>379028.63417802891</v>
      </c>
      <c r="EG135" s="10">
        <v>83866.191483263727</v>
      </c>
      <c r="EH135" s="10">
        <v>149271.88812390374</v>
      </c>
      <c r="EI135" s="10">
        <v>226873.7951583259</v>
      </c>
      <c r="EJ135" s="10">
        <v>73915.21892643442</v>
      </c>
      <c r="EK135" s="10">
        <v>41386.713860616437</v>
      </c>
      <c r="EL135" s="10">
        <v>40462.835210748926</v>
      </c>
      <c r="EM135" s="10">
        <v>56976.963886081503</v>
      </c>
      <c r="EN135" s="10">
        <v>6195653.1405455898</v>
      </c>
      <c r="EO135" s="10">
        <f t="shared" si="35"/>
        <v>64795690.968447365</v>
      </c>
      <c r="EP135" s="10">
        <v>2988781.6229734402</v>
      </c>
      <c r="EQ135" s="10">
        <v>6409378.6294868505</v>
      </c>
      <c r="ER135" s="10">
        <v>0</v>
      </c>
      <c r="ES135" s="10">
        <f t="shared" si="36"/>
        <v>9398160.2524602897</v>
      </c>
      <c r="ET135" s="10">
        <v>0</v>
      </c>
      <c r="EU135" s="10">
        <v>0</v>
      </c>
      <c r="EV135" s="10">
        <f t="shared" si="37"/>
        <v>0</v>
      </c>
      <c r="EW135" s="10">
        <v>786006.11690515804</v>
      </c>
      <c r="EX135" s="11">
        <f t="shared" si="38"/>
        <v>10184166.369365448</v>
      </c>
      <c r="EY135" s="10">
        <v>579191.51834834903</v>
      </c>
      <c r="EZ135" s="10">
        <f t="shared" si="39"/>
        <v>74931495.613658249</v>
      </c>
      <c r="FA135" s="12">
        <v>530829.79419378936</v>
      </c>
      <c r="FD135" s="10">
        <v>79431.44723831494</v>
      </c>
      <c r="FE135" s="10">
        <v>28022.463907528188</v>
      </c>
    </row>
    <row r="136" spans="1:161" s="13" customFormat="1" ht="14.15" customHeight="1" x14ac:dyDescent="0.25">
      <c r="A136" s="23"/>
      <c r="B136" s="8" t="s">
        <v>138</v>
      </c>
      <c r="C136" s="9" t="s">
        <v>289</v>
      </c>
      <c r="D136" s="10">
        <f t="shared" si="31"/>
        <v>20277.514750214308</v>
      </c>
      <c r="E136" s="10">
        <f t="shared" si="32"/>
        <v>308.65541167878939</v>
      </c>
      <c r="F136" s="10">
        <v>8267.4870975937501</v>
      </c>
      <c r="G136" s="10">
        <v>5149.0792912234811</v>
      </c>
      <c r="H136" s="10">
        <v>22352.850759151141</v>
      </c>
      <c r="I136" s="10">
        <v>57659.906611459606</v>
      </c>
      <c r="J136" s="10">
        <v>162690.18666299366</v>
      </c>
      <c r="K136" s="10">
        <v>16371.959700247251</v>
      </c>
      <c r="L136" s="10">
        <v>44763.665013247824</v>
      </c>
      <c r="M136" s="10">
        <v>15318.176700923957</v>
      </c>
      <c r="N136" s="10">
        <v>14815.16388619029</v>
      </c>
      <c r="O136" s="10">
        <v>2730.9462013342691</v>
      </c>
      <c r="P136" s="10">
        <v>4786.3124074270199</v>
      </c>
      <c r="Q136" s="10">
        <v>5246.6178416122566</v>
      </c>
      <c r="R136" s="10">
        <f t="shared" si="33"/>
        <v>1921.9082166624246</v>
      </c>
      <c r="S136" s="10">
        <f t="shared" si="34"/>
        <v>148.87933598959978</v>
      </c>
      <c r="T136" s="10">
        <v>830.12036852760093</v>
      </c>
      <c r="U136" s="10">
        <v>9409.5231230007557</v>
      </c>
      <c r="V136" s="10">
        <v>8977.7951424530929</v>
      </c>
      <c r="W136" s="10">
        <v>13377.890663157437</v>
      </c>
      <c r="X136" s="10">
        <v>2976.7223627052863</v>
      </c>
      <c r="Y136" s="10">
        <v>4024.4233962024082</v>
      </c>
      <c r="Z136" s="10">
        <v>6872.9118541640992</v>
      </c>
      <c r="AA136" s="10">
        <v>23193.389067820684</v>
      </c>
      <c r="AB136" s="10">
        <v>11379.378558313934</v>
      </c>
      <c r="AC136" s="10">
        <v>15870.747172755102</v>
      </c>
      <c r="AD136" s="10">
        <v>35307.598771526296</v>
      </c>
      <c r="AE136" s="10">
        <v>20607.317108405437</v>
      </c>
      <c r="AF136" s="10">
        <v>1532.2647712545804</v>
      </c>
      <c r="AG136" s="10">
        <v>2333.2111002090382</v>
      </c>
      <c r="AH136" s="10">
        <v>4844.1766121320798</v>
      </c>
      <c r="AI136" s="10">
        <v>4141.0494219428638</v>
      </c>
      <c r="AJ136" s="10">
        <v>38681.936276878449</v>
      </c>
      <c r="AK136" s="10">
        <v>11306.527710211005</v>
      </c>
      <c r="AL136" s="10">
        <v>9279.4582934261052</v>
      </c>
      <c r="AM136" s="10">
        <v>22138.589811262773</v>
      </c>
      <c r="AN136" s="10">
        <v>17214.547460996899</v>
      </c>
      <c r="AO136" s="10">
        <v>26071.24263475955</v>
      </c>
      <c r="AP136" s="10">
        <v>22835.694552929719</v>
      </c>
      <c r="AQ136" s="10">
        <v>19771.261329334982</v>
      </c>
      <c r="AR136" s="10">
        <v>27658.400080781063</v>
      </c>
      <c r="AS136" s="10">
        <v>6132.1445984042639</v>
      </c>
      <c r="AT136" s="10">
        <v>27101.680647434554</v>
      </c>
      <c r="AU136" s="10">
        <v>9582.7680035513022</v>
      </c>
      <c r="AV136" s="10">
        <v>4051.7725135940318</v>
      </c>
      <c r="AW136" s="10">
        <v>11598.005322288887</v>
      </c>
      <c r="AX136" s="10">
        <v>19399.483490308881</v>
      </c>
      <c r="AY136" s="10">
        <v>33427.000684623126</v>
      </c>
      <c r="AZ136" s="10">
        <v>8819.7977288164329</v>
      </c>
      <c r="BA136" s="10">
        <v>67347.408264483063</v>
      </c>
      <c r="BB136" s="10">
        <v>9459.6963166734276</v>
      </c>
      <c r="BC136" s="10">
        <v>9061.3352448435107</v>
      </c>
      <c r="BD136" s="10">
        <v>34861.728815733361</v>
      </c>
      <c r="BE136" s="10">
        <v>19083.432897649916</v>
      </c>
      <c r="BF136" s="10">
        <v>18989.737231457453</v>
      </c>
      <c r="BG136" s="10">
        <v>48427.380832740717</v>
      </c>
      <c r="BH136" s="10">
        <v>16821.923606930941</v>
      </c>
      <c r="BI136" s="10">
        <v>9855.9389971624914</v>
      </c>
      <c r="BJ136" s="10">
        <v>10234.816072128026</v>
      </c>
      <c r="BK136" s="10">
        <v>6966.8494408642155</v>
      </c>
      <c r="BL136" s="10">
        <v>13207.446753371762</v>
      </c>
      <c r="BM136" s="10">
        <v>34227.233140529104</v>
      </c>
      <c r="BN136" s="10">
        <v>2405.9420904392728</v>
      </c>
      <c r="BO136" s="10">
        <v>26164.807866308223</v>
      </c>
      <c r="BP136" s="10">
        <v>9637.833361026258</v>
      </c>
      <c r="BQ136" s="10">
        <v>108120.64762245804</v>
      </c>
      <c r="BR136" s="10">
        <v>16350.724382270046</v>
      </c>
      <c r="BS136" s="10">
        <v>11455.785284842459</v>
      </c>
      <c r="BT136" s="10">
        <v>15783.413480332327</v>
      </c>
      <c r="BU136" s="10">
        <v>25020.645867507792</v>
      </c>
      <c r="BV136" s="10">
        <v>1723.8543737330142</v>
      </c>
      <c r="BW136" s="10">
        <v>64496.761319369238</v>
      </c>
      <c r="BX136" s="10">
        <v>34584.733945971799</v>
      </c>
      <c r="BY136" s="10">
        <v>15053.464652059125</v>
      </c>
      <c r="BZ136" s="10">
        <v>5511.1450262365915</v>
      </c>
      <c r="CA136" s="10">
        <v>52676.106843415626</v>
      </c>
      <c r="CB136" s="10">
        <v>55403.500540344496</v>
      </c>
      <c r="CC136" s="10">
        <v>51043.761737308145</v>
      </c>
      <c r="CD136" s="10">
        <v>9293.9578495616679</v>
      </c>
      <c r="CE136" s="10">
        <v>8737.9577844243577</v>
      </c>
      <c r="CF136" s="10">
        <v>17174.465878490166</v>
      </c>
      <c r="CG136" s="10">
        <v>13850.364399800656</v>
      </c>
      <c r="CH136" s="10">
        <v>30837.029418970043</v>
      </c>
      <c r="CI136" s="10">
        <v>19038.303320259129</v>
      </c>
      <c r="CJ136" s="10">
        <v>6241.8787701842866</v>
      </c>
      <c r="CK136" s="10">
        <v>15664.759885427866</v>
      </c>
      <c r="CL136" s="10">
        <v>6879.6161547819029</v>
      </c>
      <c r="CM136" s="10">
        <v>12973.941023502222</v>
      </c>
      <c r="CN136" s="10">
        <v>32456.97816933518</v>
      </c>
      <c r="CO136" s="10">
        <v>7431.1362334933929</v>
      </c>
      <c r="CP136" s="10">
        <v>12092.854653258932</v>
      </c>
      <c r="CQ136" s="10">
        <v>32859.150060061853</v>
      </c>
      <c r="CR136" s="10">
        <v>4888.9078830940152</v>
      </c>
      <c r="CS136" s="10">
        <v>24357.026153072984</v>
      </c>
      <c r="CT136" s="10">
        <v>11213.38420709505</v>
      </c>
      <c r="CU136" s="10">
        <v>5467.8785237924249</v>
      </c>
      <c r="CV136" s="10">
        <v>10037.848238617127</v>
      </c>
      <c r="CW136" s="10">
        <v>50277.036726229002</v>
      </c>
      <c r="CX136" s="10">
        <v>7665.4034848494748</v>
      </c>
      <c r="CY136" s="10">
        <v>13871.631404922504</v>
      </c>
      <c r="CZ136" s="10">
        <v>438847.80793524202</v>
      </c>
      <c r="DA136" s="10">
        <v>116643.70389001205</v>
      </c>
      <c r="DB136" s="10">
        <v>49543.303340018268</v>
      </c>
      <c r="DC136" s="10">
        <v>19334.901688083424</v>
      </c>
      <c r="DD136" s="10">
        <v>434454.29137156362</v>
      </c>
      <c r="DE136" s="10">
        <v>109646.9000122009</v>
      </c>
      <c r="DF136" s="10">
        <v>157397.1315202851</v>
      </c>
      <c r="DG136" s="10">
        <v>12361.255694775584</v>
      </c>
      <c r="DH136" s="10">
        <v>32877.484399619672</v>
      </c>
      <c r="DI136" s="10">
        <v>1004.1213033181882</v>
      </c>
      <c r="DJ136" s="10">
        <v>6582.3306130918854</v>
      </c>
      <c r="DK136" s="10">
        <v>34652.826432706956</v>
      </c>
      <c r="DL136" s="10">
        <v>17822.993817676117</v>
      </c>
      <c r="DM136" s="10">
        <v>25167.011363002599</v>
      </c>
      <c r="DN136" s="10">
        <v>51326.457507487707</v>
      </c>
      <c r="DO136" s="10">
        <v>130811.77603066481</v>
      </c>
      <c r="DP136" s="10">
        <v>52149.403184866977</v>
      </c>
      <c r="DQ136" s="10">
        <v>2817940.5019903695</v>
      </c>
      <c r="DR136" s="10">
        <v>31065.509276799476</v>
      </c>
      <c r="DS136" s="10">
        <v>132594.83591176078</v>
      </c>
      <c r="DT136" s="10">
        <v>144628.67101753189</v>
      </c>
      <c r="DU136" s="10">
        <v>3866.0189796951272</v>
      </c>
      <c r="DV136" s="10">
        <v>140562.27853923189</v>
      </c>
      <c r="DW136" s="10">
        <v>208275.34351616449</v>
      </c>
      <c r="DX136" s="10">
        <v>127571.61308587225</v>
      </c>
      <c r="DY136" s="10">
        <v>73143.816288914124</v>
      </c>
      <c r="DZ136" s="10">
        <v>69706.799203695118</v>
      </c>
      <c r="EA136" s="10">
        <v>21783.489544018288</v>
      </c>
      <c r="EB136" s="10">
        <v>80350.177301652526</v>
      </c>
      <c r="EC136" s="10">
        <v>35309.106667779793</v>
      </c>
      <c r="ED136" s="10">
        <v>90696.830074356476</v>
      </c>
      <c r="EE136" s="10">
        <v>2990634.9641097081</v>
      </c>
      <c r="EF136" s="10">
        <v>476274.08867642033</v>
      </c>
      <c r="EG136" s="10">
        <v>7065.1477503022688</v>
      </c>
      <c r="EH136" s="10">
        <v>27872.748577428654</v>
      </c>
      <c r="EI136" s="10">
        <v>31677.770985170104</v>
      </c>
      <c r="EJ136" s="10">
        <v>33598.814718365116</v>
      </c>
      <c r="EK136" s="10">
        <v>8789.5269210686183</v>
      </c>
      <c r="EL136" s="10">
        <v>4729.6896926153904</v>
      </c>
      <c r="EM136" s="10">
        <v>29337.33843043854</v>
      </c>
      <c r="EN136" s="10">
        <v>2638417.8282822799</v>
      </c>
      <c r="EO136" s="10">
        <f t="shared" si="35"/>
        <v>13927364.316399794</v>
      </c>
      <c r="EP136" s="10">
        <v>15215399.328719992</v>
      </c>
      <c r="EQ136" s="10">
        <v>51412126.053146206</v>
      </c>
      <c r="ER136" s="10">
        <v>140776580.169359</v>
      </c>
      <c r="ES136" s="10">
        <f t="shared" si="36"/>
        <v>207404105.55122519</v>
      </c>
      <c r="ET136" s="10">
        <v>0</v>
      </c>
      <c r="EU136" s="10">
        <v>0</v>
      </c>
      <c r="EV136" s="10">
        <f t="shared" si="37"/>
        <v>0</v>
      </c>
      <c r="EW136" s="10">
        <v>434053.5</v>
      </c>
      <c r="EX136" s="11">
        <f t="shared" si="38"/>
        <v>207838159.05122519</v>
      </c>
      <c r="EY136" s="10">
        <v>1315772</v>
      </c>
      <c r="EZ136" s="10">
        <f t="shared" si="39"/>
        <v>220302537.98323131</v>
      </c>
      <c r="FA136" s="12">
        <v>-147213.38439367339</v>
      </c>
      <c r="FD136" s="10">
        <v>20586.170161893097</v>
      </c>
      <c r="FE136" s="10">
        <v>2070.7875526520243</v>
      </c>
    </row>
    <row r="137" spans="1:161" s="13" customFormat="1" ht="14.15" customHeight="1" x14ac:dyDescent="0.25">
      <c r="A137" s="23"/>
      <c r="B137" s="8" t="s">
        <v>139</v>
      </c>
      <c r="C137" s="9" t="s">
        <v>290</v>
      </c>
      <c r="D137" s="10">
        <f t="shared" si="31"/>
        <v>1824.1338105560019</v>
      </c>
      <c r="E137" s="10">
        <f t="shared" si="32"/>
        <v>27.766162628406473</v>
      </c>
      <c r="F137" s="10">
        <v>2935.8346900845017</v>
      </c>
      <c r="G137" s="10">
        <v>40103.889717595906</v>
      </c>
      <c r="H137" s="10">
        <v>1218.6604108008119</v>
      </c>
      <c r="I137" s="10">
        <v>20146.040532628413</v>
      </c>
      <c r="J137" s="10">
        <v>67825.881713632756</v>
      </c>
      <c r="K137" s="10">
        <v>6809.9053120763338</v>
      </c>
      <c r="L137" s="10">
        <v>25643.078540555576</v>
      </c>
      <c r="M137" s="10">
        <v>6968.3851661864355</v>
      </c>
      <c r="N137" s="10">
        <v>22092.228684289094</v>
      </c>
      <c r="O137" s="10">
        <v>0</v>
      </c>
      <c r="P137" s="10">
        <v>447.07592140427994</v>
      </c>
      <c r="Q137" s="10">
        <v>1461.5430142896153</v>
      </c>
      <c r="R137" s="10">
        <f t="shared" si="33"/>
        <v>1854.6641140734339</v>
      </c>
      <c r="S137" s="10">
        <f t="shared" si="34"/>
        <v>143.67031650788337</v>
      </c>
      <c r="T137" s="10">
        <v>5494.7320056686149</v>
      </c>
      <c r="U137" s="10">
        <v>11894.510178815965</v>
      </c>
      <c r="V137" s="10">
        <v>3434.1862181755037</v>
      </c>
      <c r="W137" s="10">
        <v>2098.3852953705805</v>
      </c>
      <c r="X137" s="10">
        <v>427.64585571633927</v>
      </c>
      <c r="Y137" s="10">
        <v>840.19878652588034</v>
      </c>
      <c r="Z137" s="10">
        <v>606.07888189653386</v>
      </c>
      <c r="AA137" s="10">
        <v>1969.6894416734256</v>
      </c>
      <c r="AB137" s="10">
        <v>1041.3731144765002</v>
      </c>
      <c r="AC137" s="10">
        <v>4019.6701955716567</v>
      </c>
      <c r="AD137" s="10">
        <v>2627.3527354070102</v>
      </c>
      <c r="AE137" s="10">
        <v>10296.177757272389</v>
      </c>
      <c r="AF137" s="10">
        <v>516.4153958204929</v>
      </c>
      <c r="AG137" s="10">
        <v>253.78871612719672</v>
      </c>
      <c r="AH137" s="10">
        <v>920.58838487800347</v>
      </c>
      <c r="AI137" s="10">
        <v>7186.6255958317624</v>
      </c>
      <c r="AJ137" s="10">
        <v>2661.922061435399</v>
      </c>
      <c r="AK137" s="10">
        <v>18024.975518647636</v>
      </c>
      <c r="AL137" s="10">
        <v>17941.022492984968</v>
      </c>
      <c r="AM137" s="10">
        <v>19258.887362918817</v>
      </c>
      <c r="AN137" s="10">
        <v>3611.1586227250514</v>
      </c>
      <c r="AO137" s="10">
        <v>32051.320776699387</v>
      </c>
      <c r="AP137" s="10">
        <v>1142.562013112087</v>
      </c>
      <c r="AQ137" s="10">
        <v>7868.8449549730503</v>
      </c>
      <c r="AR137" s="10">
        <v>204924.908010026</v>
      </c>
      <c r="AS137" s="10">
        <v>14639.683515769704</v>
      </c>
      <c r="AT137" s="10">
        <v>14965.061425384079</v>
      </c>
      <c r="AU137" s="10">
        <v>6120.6518449742853</v>
      </c>
      <c r="AV137" s="10">
        <v>313.89224144334707</v>
      </c>
      <c r="AW137" s="10">
        <v>2817.8434913564006</v>
      </c>
      <c r="AX137" s="10">
        <v>7132.5808032787736</v>
      </c>
      <c r="AY137" s="10">
        <v>7424.2751013368515</v>
      </c>
      <c r="AZ137" s="10">
        <v>2758.4808012635112</v>
      </c>
      <c r="BA137" s="10">
        <v>30300.846622782556</v>
      </c>
      <c r="BB137" s="10">
        <v>2971.3229801980187</v>
      </c>
      <c r="BC137" s="10">
        <v>1997.323816467808</v>
      </c>
      <c r="BD137" s="10">
        <v>3245.7758223729566</v>
      </c>
      <c r="BE137" s="10">
        <v>24412.684425720145</v>
      </c>
      <c r="BF137" s="10">
        <v>23306.071866178008</v>
      </c>
      <c r="BG137" s="10">
        <v>26044.904447868448</v>
      </c>
      <c r="BH137" s="10">
        <v>24984.683048467054</v>
      </c>
      <c r="BI137" s="10">
        <v>953.28641620849237</v>
      </c>
      <c r="BJ137" s="10">
        <v>1587.8922509929614</v>
      </c>
      <c r="BK137" s="10">
        <v>4277.5393798923133</v>
      </c>
      <c r="BL137" s="10">
        <v>15972.305230344</v>
      </c>
      <c r="BM137" s="10">
        <v>103145.60273398133</v>
      </c>
      <c r="BN137" s="10">
        <v>1227.334472684862</v>
      </c>
      <c r="BO137" s="10">
        <v>23818.005388680725</v>
      </c>
      <c r="BP137" s="10">
        <v>20201.421730961858</v>
      </c>
      <c r="BQ137" s="10">
        <v>109605.14348254637</v>
      </c>
      <c r="BR137" s="10">
        <v>102266.64112904224</v>
      </c>
      <c r="BS137" s="10">
        <v>19867.366683953711</v>
      </c>
      <c r="BT137" s="10">
        <v>13833.636016970286</v>
      </c>
      <c r="BU137" s="10">
        <v>20597.852109769323</v>
      </c>
      <c r="BV137" s="10">
        <v>2166.2866525524209</v>
      </c>
      <c r="BW137" s="10">
        <v>19513.318451028797</v>
      </c>
      <c r="BX137" s="10">
        <v>35061.167484979131</v>
      </c>
      <c r="BY137" s="10">
        <v>16795.777649279862</v>
      </c>
      <c r="BZ137" s="10">
        <v>3049.3094900337005</v>
      </c>
      <c r="CA137" s="10">
        <v>53428.96355013056</v>
      </c>
      <c r="CB137" s="10">
        <v>107222.16647453594</v>
      </c>
      <c r="CC137" s="10">
        <v>0</v>
      </c>
      <c r="CD137" s="10">
        <v>13460.192279861758</v>
      </c>
      <c r="CE137" s="10">
        <v>1644.6974831112163</v>
      </c>
      <c r="CF137" s="10">
        <v>30297.884598122579</v>
      </c>
      <c r="CG137" s="10">
        <v>31161.95119935503</v>
      </c>
      <c r="CH137" s="10">
        <v>42342.691042847364</v>
      </c>
      <c r="CI137" s="10">
        <v>15531.246035701593</v>
      </c>
      <c r="CJ137" s="10">
        <v>0</v>
      </c>
      <c r="CK137" s="10">
        <v>9185.5819788799963</v>
      </c>
      <c r="CL137" s="10">
        <v>18286.171843110034</v>
      </c>
      <c r="CM137" s="10">
        <v>10150.584387789802</v>
      </c>
      <c r="CN137" s="10">
        <v>16186.657231302775</v>
      </c>
      <c r="CO137" s="10">
        <v>11250.176510313293</v>
      </c>
      <c r="CP137" s="10">
        <v>3065.7215869075681</v>
      </c>
      <c r="CQ137" s="10">
        <v>12578.67307834129</v>
      </c>
      <c r="CR137" s="10">
        <v>656.42387160542557</v>
      </c>
      <c r="CS137" s="10">
        <v>17644.248972762456</v>
      </c>
      <c r="CT137" s="10">
        <v>2083.588258577438</v>
      </c>
      <c r="CU137" s="10">
        <v>2541.2811075443183</v>
      </c>
      <c r="CV137" s="10">
        <v>0</v>
      </c>
      <c r="CW137" s="10">
        <v>108740.12516668793</v>
      </c>
      <c r="CX137" s="10">
        <v>9119.1593181431399</v>
      </c>
      <c r="CY137" s="10">
        <v>453.29359610877663</v>
      </c>
      <c r="CZ137" s="10">
        <v>246411.96563003899</v>
      </c>
      <c r="DA137" s="10">
        <v>0</v>
      </c>
      <c r="DB137" s="10">
        <v>0</v>
      </c>
      <c r="DC137" s="10">
        <v>0</v>
      </c>
      <c r="DD137" s="10">
        <v>150410.237372987</v>
      </c>
      <c r="DE137" s="10">
        <v>0</v>
      </c>
      <c r="DF137" s="10">
        <v>88316.001360069946</v>
      </c>
      <c r="DG137" s="10">
        <v>5122.2580612632273</v>
      </c>
      <c r="DH137" s="10">
        <v>1080.7099740639555</v>
      </c>
      <c r="DI137" s="10">
        <v>47998.742320572164</v>
      </c>
      <c r="DJ137" s="10">
        <v>542.73755792258453</v>
      </c>
      <c r="DK137" s="10">
        <v>2986.0899123277322</v>
      </c>
      <c r="DL137" s="10">
        <v>62.873476929383038</v>
      </c>
      <c r="DM137" s="10">
        <v>4387.8517807021235</v>
      </c>
      <c r="DN137" s="10">
        <v>7251.7921488017619</v>
      </c>
      <c r="DO137" s="10">
        <v>530.9372116842851</v>
      </c>
      <c r="DP137" s="10">
        <v>322.37222449022158</v>
      </c>
      <c r="DQ137" s="10">
        <v>127015.83030872213</v>
      </c>
      <c r="DR137" s="10">
        <v>4573.2106600373399</v>
      </c>
      <c r="DS137" s="10">
        <v>31715.212448067039</v>
      </c>
      <c r="DT137" s="10">
        <v>870.07041990015546</v>
      </c>
      <c r="DU137" s="10">
        <v>62.811319087478161</v>
      </c>
      <c r="DV137" s="10">
        <v>2182.7128719274065</v>
      </c>
      <c r="DW137" s="10">
        <v>5775.5987507675391</v>
      </c>
      <c r="DX137" s="10">
        <v>8924.396665452532</v>
      </c>
      <c r="DY137" s="10">
        <v>381.54655605109377</v>
      </c>
      <c r="DZ137" s="10">
        <v>4691.3532237405825</v>
      </c>
      <c r="EA137" s="10">
        <v>942.94273181501592</v>
      </c>
      <c r="EB137" s="10">
        <v>5687.0099454644942</v>
      </c>
      <c r="EC137" s="10">
        <v>25148.777431684015</v>
      </c>
      <c r="ED137" s="10">
        <v>8415.9790668040405</v>
      </c>
      <c r="EE137" s="10">
        <v>72199.320180010836</v>
      </c>
      <c r="EF137" s="10">
        <v>945954.34177521989</v>
      </c>
      <c r="EG137" s="10">
        <v>32818.653134581713</v>
      </c>
      <c r="EH137" s="10">
        <v>1544.8628409974328</v>
      </c>
      <c r="EI137" s="10">
        <v>5637.6579783511606</v>
      </c>
      <c r="EJ137" s="10">
        <v>4974.1680981539521</v>
      </c>
      <c r="EK137" s="10">
        <v>10920.133741477604</v>
      </c>
      <c r="EL137" s="10">
        <v>524.1944154741218</v>
      </c>
      <c r="EM137" s="10">
        <v>3771.8552821721137</v>
      </c>
      <c r="EN137" s="10">
        <v>918688.42534778197</v>
      </c>
      <c r="EO137" s="10">
        <f t="shared" si="35"/>
        <v>4563868.8612861596</v>
      </c>
      <c r="EP137" s="10">
        <v>23228479.102306601</v>
      </c>
      <c r="EQ137" s="10">
        <v>83580201.023818001</v>
      </c>
      <c r="ER137" s="10">
        <v>92741297.249553993</v>
      </c>
      <c r="ES137" s="10">
        <f t="shared" si="36"/>
        <v>199549977.3756786</v>
      </c>
      <c r="ET137" s="10">
        <v>0</v>
      </c>
      <c r="EU137" s="10">
        <v>0</v>
      </c>
      <c r="EV137" s="10">
        <f t="shared" si="37"/>
        <v>0</v>
      </c>
      <c r="EW137" s="10">
        <v>427961.95664003264</v>
      </c>
      <c r="EX137" s="11">
        <f t="shared" si="38"/>
        <v>199977939.33231863</v>
      </c>
      <c r="EY137" s="10">
        <v>872351.9549366521</v>
      </c>
      <c r="EZ137" s="10">
        <f t="shared" si="39"/>
        <v>203320158.51360989</v>
      </c>
      <c r="FA137" s="12">
        <v>-349297.72505825385</v>
      </c>
      <c r="FD137" s="10">
        <v>1851.8999731844083</v>
      </c>
      <c r="FE137" s="10">
        <v>1998.3344305813173</v>
      </c>
    </row>
    <row r="138" spans="1:161" s="13" customFormat="1" ht="14.15" customHeight="1" x14ac:dyDescent="0.25">
      <c r="A138" s="23"/>
      <c r="B138" s="8" t="s">
        <v>140</v>
      </c>
      <c r="C138" s="9" t="s">
        <v>291</v>
      </c>
      <c r="D138" s="10">
        <f t="shared" si="31"/>
        <v>0</v>
      </c>
      <c r="E138" s="10">
        <f t="shared" si="32"/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f t="shared" si="33"/>
        <v>0</v>
      </c>
      <c r="S138" s="10">
        <f t="shared" si="34"/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f t="shared" si="35"/>
        <v>0</v>
      </c>
      <c r="EP138" s="10">
        <v>248705.04291451699</v>
      </c>
      <c r="EQ138" s="10">
        <v>372205.76270000002</v>
      </c>
      <c r="ER138" s="10">
        <v>3726682.2494639498</v>
      </c>
      <c r="ES138" s="10">
        <f t="shared" si="36"/>
        <v>4347593.0550784674</v>
      </c>
      <c r="ET138" s="10">
        <v>0</v>
      </c>
      <c r="EU138" s="10">
        <v>0</v>
      </c>
      <c r="EV138" s="10">
        <f t="shared" si="37"/>
        <v>0</v>
      </c>
      <c r="EW138" s="10">
        <v>0</v>
      </c>
      <c r="EX138" s="11">
        <f t="shared" si="38"/>
        <v>4347593.0550784674</v>
      </c>
      <c r="EY138" s="10">
        <v>0</v>
      </c>
      <c r="EZ138" s="10">
        <f t="shared" si="39"/>
        <v>4377909.4828146538</v>
      </c>
      <c r="FA138" s="12">
        <v>30316.427736186422</v>
      </c>
      <c r="FD138" s="10">
        <v>0</v>
      </c>
      <c r="FE138" s="10">
        <v>0</v>
      </c>
    </row>
    <row r="139" spans="1:161" s="13" customFormat="1" ht="14.15" customHeight="1" x14ac:dyDescent="0.25">
      <c r="A139" s="23"/>
      <c r="B139" s="8" t="s">
        <v>141</v>
      </c>
      <c r="C139" s="9" t="s">
        <v>292</v>
      </c>
      <c r="D139" s="10">
        <f t="shared" si="31"/>
        <v>995.60267992278966</v>
      </c>
      <c r="E139" s="10">
        <f t="shared" si="32"/>
        <v>15.154626137644748</v>
      </c>
      <c r="F139" s="10">
        <v>1178.17385216768</v>
      </c>
      <c r="G139" s="10">
        <v>101.83653960601063</v>
      </c>
      <c r="H139" s="10">
        <v>673.91655576330777</v>
      </c>
      <c r="I139" s="10">
        <v>1598.0429422024865</v>
      </c>
      <c r="J139" s="10">
        <v>84562.960076868258</v>
      </c>
      <c r="K139" s="10">
        <v>15614.298523215757</v>
      </c>
      <c r="L139" s="10">
        <v>116704.03797023653</v>
      </c>
      <c r="M139" s="10">
        <v>18413.698030394666</v>
      </c>
      <c r="N139" s="10">
        <v>13598.257620031723</v>
      </c>
      <c r="O139" s="10">
        <v>5608.5460557775632</v>
      </c>
      <c r="P139" s="10">
        <v>8851.5852379834323</v>
      </c>
      <c r="Q139" s="10">
        <v>5165.8936983635185</v>
      </c>
      <c r="R139" s="10">
        <f t="shared" si="33"/>
        <v>1377.0820928641563</v>
      </c>
      <c r="S139" s="10">
        <f t="shared" si="34"/>
        <v>106.67474430429304</v>
      </c>
      <c r="T139" s="10">
        <v>709.76431766014912</v>
      </c>
      <c r="U139" s="10">
        <v>10147.713723066936</v>
      </c>
      <c r="V139" s="10">
        <v>9237.4605497517223</v>
      </c>
      <c r="W139" s="10">
        <v>80129.757170202065</v>
      </c>
      <c r="X139" s="10">
        <v>614.5787743045189</v>
      </c>
      <c r="Y139" s="10">
        <v>7384.7446387178734</v>
      </c>
      <c r="Z139" s="10">
        <v>6353.3147471132379</v>
      </c>
      <c r="AA139" s="10">
        <v>16150.859064863287</v>
      </c>
      <c r="AB139" s="10">
        <v>10198.715842515117</v>
      </c>
      <c r="AC139" s="10">
        <v>6359.5860174896716</v>
      </c>
      <c r="AD139" s="10">
        <v>10377.116786867389</v>
      </c>
      <c r="AE139" s="10">
        <v>32099.40761895047</v>
      </c>
      <c r="AF139" s="10">
        <v>1380.3832736163656</v>
      </c>
      <c r="AG139" s="10">
        <v>3924.6081269034958</v>
      </c>
      <c r="AH139" s="10">
        <v>6479.6093790064697</v>
      </c>
      <c r="AI139" s="10">
        <v>3426.7195507002511</v>
      </c>
      <c r="AJ139" s="10">
        <v>16600.260004996315</v>
      </c>
      <c r="AK139" s="10">
        <v>6913.0547634012855</v>
      </c>
      <c r="AL139" s="10">
        <v>21214.187874947696</v>
      </c>
      <c r="AM139" s="10">
        <v>29211.47867705653</v>
      </c>
      <c r="AN139" s="10">
        <v>13474.815059171196</v>
      </c>
      <c r="AO139" s="10">
        <v>16513.079089833933</v>
      </c>
      <c r="AP139" s="10">
        <v>33038.526088040933</v>
      </c>
      <c r="AQ139" s="10">
        <v>17390.56488145714</v>
      </c>
      <c r="AR139" s="10">
        <v>8386.8199220757615</v>
      </c>
      <c r="AS139" s="10">
        <v>1511.3305322317351</v>
      </c>
      <c r="AT139" s="10">
        <v>34782.527425336877</v>
      </c>
      <c r="AU139" s="10">
        <v>7635.6168739535842</v>
      </c>
      <c r="AV139" s="10">
        <v>5931.5092937337695</v>
      </c>
      <c r="AW139" s="10">
        <v>7652.1932337241024</v>
      </c>
      <c r="AX139" s="10">
        <v>3499.6248090533545</v>
      </c>
      <c r="AY139" s="10">
        <v>28967.863082517695</v>
      </c>
      <c r="AZ139" s="10">
        <v>7126.3296784280274</v>
      </c>
      <c r="BA139" s="10">
        <v>112777.72654237896</v>
      </c>
      <c r="BB139" s="10">
        <v>2971.9305936200017</v>
      </c>
      <c r="BC139" s="10">
        <v>6969.284704805792</v>
      </c>
      <c r="BD139" s="10">
        <v>55718.635436515906</v>
      </c>
      <c r="BE139" s="10">
        <v>16568.84285465752</v>
      </c>
      <c r="BF139" s="10">
        <v>13522.800883720691</v>
      </c>
      <c r="BG139" s="10">
        <v>38594.973630989254</v>
      </c>
      <c r="BH139" s="10">
        <v>10829.574288914304</v>
      </c>
      <c r="BI139" s="10">
        <v>8882.5073070572707</v>
      </c>
      <c r="BJ139" s="10">
        <v>24877.884554445478</v>
      </c>
      <c r="BK139" s="10">
        <v>8585.8632804743393</v>
      </c>
      <c r="BL139" s="10">
        <v>16406.755913205925</v>
      </c>
      <c r="BM139" s="10">
        <v>31902.866332807782</v>
      </c>
      <c r="BN139" s="10">
        <v>12118.193614153546</v>
      </c>
      <c r="BO139" s="10">
        <v>16690.379024756563</v>
      </c>
      <c r="BP139" s="10">
        <v>10800.427946877395</v>
      </c>
      <c r="BQ139" s="10">
        <v>95757.271061922016</v>
      </c>
      <c r="BR139" s="10">
        <v>32278.605598921604</v>
      </c>
      <c r="BS139" s="10">
        <v>6693.9629293269427</v>
      </c>
      <c r="BT139" s="10">
        <v>8688.5398788154343</v>
      </c>
      <c r="BU139" s="10">
        <v>15128.068398710862</v>
      </c>
      <c r="BV139" s="10">
        <v>1482.4056752179554</v>
      </c>
      <c r="BW139" s="10">
        <v>103873.75725919797</v>
      </c>
      <c r="BX139" s="10">
        <v>17097.150991820836</v>
      </c>
      <c r="BY139" s="10">
        <v>11360.872221367432</v>
      </c>
      <c r="BZ139" s="10">
        <v>4423.3671889745237</v>
      </c>
      <c r="CA139" s="10">
        <v>24248.297085916533</v>
      </c>
      <c r="CB139" s="10">
        <v>15620.653690151497</v>
      </c>
      <c r="CC139" s="10">
        <v>18358.367560181137</v>
      </c>
      <c r="CD139" s="10">
        <v>7261.576026370868</v>
      </c>
      <c r="CE139" s="10">
        <v>4165.3764883717922</v>
      </c>
      <c r="CF139" s="10">
        <v>5480.1367713278305</v>
      </c>
      <c r="CG139" s="10">
        <v>9212.6345180627504</v>
      </c>
      <c r="CH139" s="10">
        <v>21071.002846411327</v>
      </c>
      <c r="CI139" s="10">
        <v>32999.204545221131</v>
      </c>
      <c r="CJ139" s="10">
        <v>3624.3638006155406</v>
      </c>
      <c r="CK139" s="10">
        <v>50173.100563353859</v>
      </c>
      <c r="CL139" s="10">
        <v>5889.5775653335604</v>
      </c>
      <c r="CM139" s="10">
        <v>5307.6238556864155</v>
      </c>
      <c r="CN139" s="10">
        <v>25463.296270252125</v>
      </c>
      <c r="CO139" s="10">
        <v>5302.2266800476809</v>
      </c>
      <c r="CP139" s="10">
        <v>1217.0424787486686</v>
      </c>
      <c r="CQ139" s="10">
        <v>13060.760950398593</v>
      </c>
      <c r="CR139" s="10">
        <v>4830.3179189035372</v>
      </c>
      <c r="CS139" s="10">
        <v>16496.247364369061</v>
      </c>
      <c r="CT139" s="10">
        <v>4749.1758112500866</v>
      </c>
      <c r="CU139" s="10">
        <v>16282.989543613246</v>
      </c>
      <c r="CV139" s="10">
        <v>3235.5883020245046</v>
      </c>
      <c r="CW139" s="10">
        <v>215904.46147970657</v>
      </c>
      <c r="CX139" s="10">
        <v>4521.7004748382396</v>
      </c>
      <c r="CY139" s="10">
        <v>14575.255692873554</v>
      </c>
      <c r="CZ139" s="10">
        <v>177066.14723255194</v>
      </c>
      <c r="DA139" s="10">
        <v>217230.65538731581</v>
      </c>
      <c r="DB139" s="10">
        <v>182898.38376908386</v>
      </c>
      <c r="DC139" s="10">
        <v>39645.915447705403</v>
      </c>
      <c r="DD139" s="10">
        <v>94287.455406800495</v>
      </c>
      <c r="DE139" s="10">
        <v>51078.547341506935</v>
      </c>
      <c r="DF139" s="10">
        <v>350816.36355984263</v>
      </c>
      <c r="DG139" s="10">
        <v>6598.0278961828917</v>
      </c>
      <c r="DH139" s="10">
        <v>12844.297500182105</v>
      </c>
      <c r="DI139" s="10">
        <v>2087.8704612765714</v>
      </c>
      <c r="DJ139" s="10">
        <v>3070.9744755594279</v>
      </c>
      <c r="DK139" s="10">
        <v>87750.528084522943</v>
      </c>
      <c r="DL139" s="10">
        <v>51087.746538775391</v>
      </c>
      <c r="DM139" s="10">
        <v>17542.776676061068</v>
      </c>
      <c r="DN139" s="10">
        <v>65812.916174150159</v>
      </c>
      <c r="DO139" s="10">
        <v>472371.58156699344</v>
      </c>
      <c r="DP139" s="10">
        <v>6256.6686642663026</v>
      </c>
      <c r="DQ139" s="10">
        <v>389495.78048711864</v>
      </c>
      <c r="DR139" s="10">
        <v>36543.71401804567</v>
      </c>
      <c r="DS139" s="10">
        <v>38805.559594399499</v>
      </c>
      <c r="DT139" s="10">
        <v>218988.46194790024</v>
      </c>
      <c r="DU139" s="10">
        <v>353.56328761629658</v>
      </c>
      <c r="DV139" s="10">
        <v>201687.78690246324</v>
      </c>
      <c r="DW139" s="10">
        <v>112177.23554893599</v>
      </c>
      <c r="DX139" s="10">
        <v>101655.54467510234</v>
      </c>
      <c r="DY139" s="10">
        <v>74876.755039392607</v>
      </c>
      <c r="DZ139" s="10">
        <v>15502.106317978034</v>
      </c>
      <c r="EA139" s="10">
        <v>8921.2463837957002</v>
      </c>
      <c r="EB139" s="10">
        <v>56049.866727001703</v>
      </c>
      <c r="EC139" s="10">
        <v>192160.0132175613</v>
      </c>
      <c r="ED139" s="10">
        <v>44115.812627430118</v>
      </c>
      <c r="EE139" s="10">
        <v>658787.46558398032</v>
      </c>
      <c r="EF139" s="10">
        <v>223016.87409958499</v>
      </c>
      <c r="EG139" s="10">
        <v>4162.7810611589666</v>
      </c>
      <c r="EH139" s="10">
        <v>136274.6708303077</v>
      </c>
      <c r="EI139" s="10">
        <v>5605.2988384103191</v>
      </c>
      <c r="EJ139" s="10">
        <v>51698.822929719012</v>
      </c>
      <c r="EK139" s="10">
        <v>1464.0169164605716</v>
      </c>
      <c r="EL139" s="10">
        <v>29568.026132319461</v>
      </c>
      <c r="EM139" s="10">
        <v>13629.693418509085</v>
      </c>
      <c r="EN139" s="10">
        <v>1994806.1570328195</v>
      </c>
      <c r="EO139" s="10">
        <f t="shared" si="35"/>
        <v>8402237.6183160041</v>
      </c>
      <c r="EP139" s="10">
        <v>453948.00505068898</v>
      </c>
      <c r="EQ139" s="10">
        <v>7793405.214656</v>
      </c>
      <c r="ER139" s="10">
        <v>639678.58520984801</v>
      </c>
      <c r="ES139" s="10">
        <f t="shared" si="36"/>
        <v>8887031.8049165364</v>
      </c>
      <c r="ET139" s="10">
        <v>0</v>
      </c>
      <c r="EU139" s="10">
        <v>0</v>
      </c>
      <c r="EV139" s="10">
        <f t="shared" si="37"/>
        <v>0</v>
      </c>
      <c r="EW139" s="10">
        <v>1862446.2228625</v>
      </c>
      <c r="EX139" s="11">
        <f t="shared" si="38"/>
        <v>10749478.027779037</v>
      </c>
      <c r="EY139" s="10">
        <v>1993432.02006875</v>
      </c>
      <c r="EZ139" s="10">
        <f t="shared" si="39"/>
        <v>16842268.017045356</v>
      </c>
      <c r="FA139" s="12">
        <v>-316015.60898093507</v>
      </c>
      <c r="FD139" s="10">
        <v>1010.7573060604344</v>
      </c>
      <c r="FE139" s="10">
        <v>1483.7568371684492</v>
      </c>
    </row>
    <row r="140" spans="1:161" s="13" customFormat="1" ht="14.15" customHeight="1" x14ac:dyDescent="0.25">
      <c r="A140" s="23"/>
      <c r="B140" s="8" t="s">
        <v>142</v>
      </c>
      <c r="C140" s="9" t="s">
        <v>293</v>
      </c>
      <c r="D140" s="10">
        <f t="shared" si="31"/>
        <v>577.91054270192421</v>
      </c>
      <c r="E140" s="10">
        <f t="shared" si="32"/>
        <v>8.7967001217094332</v>
      </c>
      <c r="F140" s="10">
        <v>729.52855420137746</v>
      </c>
      <c r="G140" s="10">
        <v>275.30428149066995</v>
      </c>
      <c r="H140" s="10">
        <v>92.720888457299125</v>
      </c>
      <c r="I140" s="10">
        <v>6005.5740989406677</v>
      </c>
      <c r="J140" s="10">
        <v>49018.578630791075</v>
      </c>
      <c r="K140" s="10">
        <v>29685.928513751016</v>
      </c>
      <c r="L140" s="10">
        <v>14044.985445222357</v>
      </c>
      <c r="M140" s="10">
        <v>9304.820810972933</v>
      </c>
      <c r="N140" s="10">
        <v>13057.756526438205</v>
      </c>
      <c r="O140" s="10">
        <v>0</v>
      </c>
      <c r="P140" s="10">
        <v>11981.315934051529</v>
      </c>
      <c r="Q140" s="10">
        <v>6066.8016559919524</v>
      </c>
      <c r="R140" s="10">
        <f t="shared" si="33"/>
        <v>4372.4141939291358</v>
      </c>
      <c r="S140" s="10">
        <f t="shared" si="34"/>
        <v>338.7061443517465</v>
      </c>
      <c r="T140" s="10">
        <v>3421.9150447546981</v>
      </c>
      <c r="U140" s="10">
        <v>7502.3097235267178</v>
      </c>
      <c r="V140" s="10">
        <v>8642.9951436123793</v>
      </c>
      <c r="W140" s="10">
        <v>36714.430907297072</v>
      </c>
      <c r="X140" s="10">
        <v>10081.355052818279</v>
      </c>
      <c r="Y140" s="10">
        <v>19806.908376853138</v>
      </c>
      <c r="Z140" s="10">
        <v>14287.748417856617</v>
      </c>
      <c r="AA140" s="10">
        <v>46433.604675146438</v>
      </c>
      <c r="AB140" s="10">
        <v>6453.9984584100548</v>
      </c>
      <c r="AC140" s="10">
        <v>26562.513933157814</v>
      </c>
      <c r="AD140" s="10">
        <v>2640.2198909566955</v>
      </c>
      <c r="AE140" s="10">
        <v>56087.231801841393</v>
      </c>
      <c r="AF140" s="10">
        <v>13977.602978936651</v>
      </c>
      <c r="AG140" s="10">
        <v>8630.5484062257856</v>
      </c>
      <c r="AH140" s="10">
        <v>16437.518885173631</v>
      </c>
      <c r="AI140" s="10">
        <v>38798.671195884141</v>
      </c>
      <c r="AJ140" s="10">
        <v>123507.20835178869</v>
      </c>
      <c r="AK140" s="10">
        <v>21417.005308371561</v>
      </c>
      <c r="AL140" s="10">
        <v>18895.434102764568</v>
      </c>
      <c r="AM140" s="10">
        <v>48682.310473982805</v>
      </c>
      <c r="AN140" s="10">
        <v>32232.706510339907</v>
      </c>
      <c r="AO140" s="10">
        <v>16858.891755777808</v>
      </c>
      <c r="AP140" s="10">
        <v>49004.901970231505</v>
      </c>
      <c r="AQ140" s="10">
        <v>33558.408180227401</v>
      </c>
      <c r="AR140" s="10">
        <v>44768.043980790586</v>
      </c>
      <c r="AS140" s="10">
        <v>11669.229871908437</v>
      </c>
      <c r="AT140" s="10">
        <v>35255.506400502614</v>
      </c>
      <c r="AU140" s="10">
        <v>33297.68278820553</v>
      </c>
      <c r="AV140" s="10">
        <v>11856.746128192859</v>
      </c>
      <c r="AW140" s="10">
        <v>26185.783911795268</v>
      </c>
      <c r="AX140" s="10">
        <v>29946.043878460379</v>
      </c>
      <c r="AY140" s="10">
        <v>67019.460490420519</v>
      </c>
      <c r="AZ140" s="10">
        <v>2446.6069965107349</v>
      </c>
      <c r="BA140" s="10">
        <v>119306.89985841239</v>
      </c>
      <c r="BB140" s="10">
        <v>5626.8750612276654</v>
      </c>
      <c r="BC140" s="10">
        <v>5788.7040967607481</v>
      </c>
      <c r="BD140" s="10">
        <v>153906.67726096019</v>
      </c>
      <c r="BE140" s="10">
        <v>85197.920053908427</v>
      </c>
      <c r="BF140" s="10">
        <v>46919.02198929216</v>
      </c>
      <c r="BG140" s="10">
        <v>72409.048526861938</v>
      </c>
      <c r="BH140" s="10">
        <v>47909.133937202234</v>
      </c>
      <c r="BI140" s="10">
        <v>30860.287850784291</v>
      </c>
      <c r="BJ140" s="10">
        <v>7608.6325049110674</v>
      </c>
      <c r="BK140" s="10">
        <v>6620.4861930264005</v>
      </c>
      <c r="BL140" s="10">
        <v>36015.071776039716</v>
      </c>
      <c r="BM140" s="10">
        <v>174875.33323017519</v>
      </c>
      <c r="BN140" s="10">
        <v>7544.6689493912208</v>
      </c>
      <c r="BO140" s="10">
        <v>88186.276479261593</v>
      </c>
      <c r="BP140" s="10">
        <v>61298.968281244772</v>
      </c>
      <c r="BQ140" s="10">
        <v>108508.66258074566</v>
      </c>
      <c r="BR140" s="10">
        <v>52731.162520700032</v>
      </c>
      <c r="BS140" s="10">
        <v>52806.866187169813</v>
      </c>
      <c r="BT140" s="10">
        <v>56985.716244352952</v>
      </c>
      <c r="BU140" s="10">
        <v>36314.720093795251</v>
      </c>
      <c r="BV140" s="10">
        <v>6325.4064775774941</v>
      </c>
      <c r="BW140" s="10">
        <v>122352.94071154342</v>
      </c>
      <c r="BX140" s="10">
        <v>44293.699779707575</v>
      </c>
      <c r="BY140" s="10">
        <v>20547.821208504858</v>
      </c>
      <c r="BZ140" s="10">
        <v>12334.283948812685</v>
      </c>
      <c r="CA140" s="10">
        <v>68009.199429046406</v>
      </c>
      <c r="CB140" s="10">
        <v>140592.99630804863</v>
      </c>
      <c r="CC140" s="10">
        <v>0</v>
      </c>
      <c r="CD140" s="10">
        <v>20936.257603608708</v>
      </c>
      <c r="CE140" s="10">
        <v>5489.9488602888878</v>
      </c>
      <c r="CF140" s="10">
        <v>8142.6720171621382</v>
      </c>
      <c r="CG140" s="10">
        <v>23439.502220498947</v>
      </c>
      <c r="CH140" s="10">
        <v>53369.027357280902</v>
      </c>
      <c r="CI140" s="10">
        <v>65583.927412146557</v>
      </c>
      <c r="CJ140" s="10">
        <v>0</v>
      </c>
      <c r="CK140" s="10">
        <v>57478.908718453902</v>
      </c>
      <c r="CL140" s="10">
        <v>51549.682233281856</v>
      </c>
      <c r="CM140" s="10">
        <v>86358.608086636319</v>
      </c>
      <c r="CN140" s="10">
        <v>125341.6842520096</v>
      </c>
      <c r="CO140" s="10">
        <v>43448.557354023811</v>
      </c>
      <c r="CP140" s="10">
        <v>12357.934674048345</v>
      </c>
      <c r="CQ140" s="10">
        <v>78996.049237357525</v>
      </c>
      <c r="CR140" s="10">
        <v>2392.2744347413418</v>
      </c>
      <c r="CS140" s="10">
        <v>9051.0092449095901</v>
      </c>
      <c r="CT140" s="10">
        <v>17260.839732240802</v>
      </c>
      <c r="CU140" s="10">
        <v>0</v>
      </c>
      <c r="CV140" s="10">
        <v>0</v>
      </c>
      <c r="CW140" s="10">
        <v>515305.4763834519</v>
      </c>
      <c r="CX140" s="10">
        <v>26154.478580206203</v>
      </c>
      <c r="CY140" s="10">
        <v>35036.015683026257</v>
      </c>
      <c r="CZ140" s="10">
        <v>167664.84772551461</v>
      </c>
      <c r="DA140" s="10">
        <v>0</v>
      </c>
      <c r="DB140" s="10">
        <v>0</v>
      </c>
      <c r="DC140" s="10">
        <v>0</v>
      </c>
      <c r="DD140" s="10">
        <v>119383.8614931444</v>
      </c>
      <c r="DE140" s="10">
        <v>47648.152107989779</v>
      </c>
      <c r="DF140" s="10">
        <v>31599.330556670258</v>
      </c>
      <c r="DG140" s="10">
        <v>13845.52057950718</v>
      </c>
      <c r="DH140" s="10">
        <v>61831.037923586846</v>
      </c>
      <c r="DI140" s="10">
        <v>1303.7392459574021</v>
      </c>
      <c r="DJ140" s="10">
        <v>10390.66262744201</v>
      </c>
      <c r="DK140" s="10">
        <v>1084.4264221270757</v>
      </c>
      <c r="DL140" s="10">
        <v>33508.857521599079</v>
      </c>
      <c r="DM140" s="10">
        <v>110876.84114278998</v>
      </c>
      <c r="DN140" s="10">
        <v>11644.920904365603</v>
      </c>
      <c r="DO140" s="10">
        <v>161375.84091500586</v>
      </c>
      <c r="DP140" s="10">
        <v>13673.321353130323</v>
      </c>
      <c r="DQ140" s="10">
        <v>130657.37273355879</v>
      </c>
      <c r="DR140" s="10">
        <v>12160.235861088968</v>
      </c>
      <c r="DS140" s="10">
        <v>140199.02860116441</v>
      </c>
      <c r="DT140" s="10">
        <v>161218.92469559808</v>
      </c>
      <c r="DU140" s="10">
        <v>2235.0387241567973</v>
      </c>
      <c r="DV140" s="10">
        <v>63321.420172990969</v>
      </c>
      <c r="DW140" s="10">
        <v>4188.2550607115763</v>
      </c>
      <c r="DX140" s="10">
        <v>1849.134258192521</v>
      </c>
      <c r="DY140" s="10">
        <v>14450.100280261324</v>
      </c>
      <c r="DZ140" s="10">
        <v>2384.0537268382272</v>
      </c>
      <c r="EA140" s="10">
        <v>538.10299234770366</v>
      </c>
      <c r="EB140" s="10">
        <v>31165.556919694805</v>
      </c>
      <c r="EC140" s="10">
        <v>2892.6322904161752</v>
      </c>
      <c r="ED140" s="10">
        <v>4560.6224297433664</v>
      </c>
      <c r="EE140" s="10">
        <v>127703.42804174496</v>
      </c>
      <c r="EF140" s="10">
        <v>38809.587238822758</v>
      </c>
      <c r="EG140" s="10">
        <v>10078.60591418396</v>
      </c>
      <c r="EH140" s="10">
        <v>1849.76395535908</v>
      </c>
      <c r="EI140" s="10">
        <v>577361.02858723071</v>
      </c>
      <c r="EJ140" s="10">
        <v>11909.377238098799</v>
      </c>
      <c r="EK140" s="10">
        <v>27952.953575490152</v>
      </c>
      <c r="EL140" s="10">
        <v>87097.365829256378</v>
      </c>
      <c r="EM140" s="10">
        <v>5999.4452814440665</v>
      </c>
      <c r="EN140" s="10">
        <v>349917.54205674672</v>
      </c>
      <c r="EO140" s="10">
        <f t="shared" si="35"/>
        <v>6574543.9595229467</v>
      </c>
      <c r="EP140" s="10">
        <v>890597.32363237825</v>
      </c>
      <c r="EQ140" s="10">
        <v>5571302.5713050598</v>
      </c>
      <c r="ER140" s="10">
        <v>7478343.7449803296</v>
      </c>
      <c r="ES140" s="10">
        <f t="shared" si="36"/>
        <v>13940243.639917769</v>
      </c>
      <c r="ET140" s="10">
        <v>0</v>
      </c>
      <c r="EU140" s="10">
        <v>0</v>
      </c>
      <c r="EV140" s="10">
        <f t="shared" si="37"/>
        <v>0</v>
      </c>
      <c r="EW140" s="10">
        <v>342907.86765250005</v>
      </c>
      <c r="EX140" s="11">
        <f t="shared" si="38"/>
        <v>14283151.507570269</v>
      </c>
      <c r="EY140" s="10">
        <v>3717546.657713125</v>
      </c>
      <c r="EZ140" s="10">
        <f t="shared" si="39"/>
        <v>17063509.544008501</v>
      </c>
      <c r="FA140" s="12">
        <v>-76639.265371588059</v>
      </c>
      <c r="FD140" s="10">
        <v>586.70724282363369</v>
      </c>
      <c r="FE140" s="10">
        <v>4711.1203382808817</v>
      </c>
    </row>
    <row r="141" spans="1:161" s="13" customFormat="1" ht="14.15" customHeight="1" x14ac:dyDescent="0.25">
      <c r="A141" s="23"/>
      <c r="B141" s="8" t="s">
        <v>143</v>
      </c>
      <c r="C141" s="9" t="s">
        <v>294</v>
      </c>
      <c r="D141" s="10">
        <f t="shared" si="31"/>
        <v>5352.5960870118588</v>
      </c>
      <c r="E141" s="10">
        <f t="shared" si="32"/>
        <v>81.474863618060581</v>
      </c>
      <c r="F141" s="10">
        <v>3232.9583575979395</v>
      </c>
      <c r="G141" s="10">
        <v>1888.4241857707207</v>
      </c>
      <c r="H141" s="10">
        <v>6986.8624975449593</v>
      </c>
      <c r="I141" s="10">
        <v>3411.8251895591602</v>
      </c>
      <c r="J141" s="10">
        <v>9130.0952317460815</v>
      </c>
      <c r="K141" s="10">
        <v>12016.664919986113</v>
      </c>
      <c r="L141" s="10">
        <v>2624.7393420444723</v>
      </c>
      <c r="M141" s="10">
        <v>2109.059642968683</v>
      </c>
      <c r="N141" s="10">
        <v>2628.3419901211341</v>
      </c>
      <c r="O141" s="10">
        <v>0</v>
      </c>
      <c r="P141" s="10">
        <v>1084.4116309941071</v>
      </c>
      <c r="Q141" s="10">
        <v>956.32393886424961</v>
      </c>
      <c r="R141" s="10">
        <f t="shared" si="33"/>
        <v>1076.9364537656265</v>
      </c>
      <c r="S141" s="10">
        <f t="shared" si="34"/>
        <v>83.424162896839718</v>
      </c>
      <c r="T141" s="10">
        <v>201.53131637192226</v>
      </c>
      <c r="U141" s="10">
        <v>936.21139351907971</v>
      </c>
      <c r="V141" s="10">
        <v>738.61169922099543</v>
      </c>
      <c r="W141" s="10">
        <v>1280.7845049427872</v>
      </c>
      <c r="X141" s="10">
        <v>281.06837046329974</v>
      </c>
      <c r="Y141" s="10">
        <v>447.20204232161609</v>
      </c>
      <c r="Z141" s="10">
        <v>368.06299707078733</v>
      </c>
      <c r="AA141" s="10">
        <v>1247.189487803631</v>
      </c>
      <c r="AB141" s="10">
        <v>1793.526842751244</v>
      </c>
      <c r="AC141" s="10">
        <v>891.05895926902065</v>
      </c>
      <c r="AD141" s="10">
        <v>4143.3983603906336</v>
      </c>
      <c r="AE141" s="10">
        <v>3025.5451908693844</v>
      </c>
      <c r="AF141" s="10">
        <v>520.08876834567627</v>
      </c>
      <c r="AG141" s="10">
        <v>538.75877391649556</v>
      </c>
      <c r="AH141" s="10">
        <v>917.02890103049799</v>
      </c>
      <c r="AI141" s="10">
        <v>1516.939328662341</v>
      </c>
      <c r="AJ141" s="10">
        <v>3492.4191233363317</v>
      </c>
      <c r="AK141" s="10">
        <v>1025.6403606259471</v>
      </c>
      <c r="AL141" s="10">
        <v>1028.9777162848834</v>
      </c>
      <c r="AM141" s="10">
        <v>2848.3641490826612</v>
      </c>
      <c r="AN141" s="10">
        <v>1787.7574538328327</v>
      </c>
      <c r="AO141" s="10">
        <v>3582.3197625238327</v>
      </c>
      <c r="AP141" s="10">
        <v>1957.6401195053324</v>
      </c>
      <c r="AQ141" s="10">
        <v>1121.9749000594932</v>
      </c>
      <c r="AR141" s="10">
        <v>3881.1761691298693</v>
      </c>
      <c r="AS141" s="10">
        <v>1316.7644866809344</v>
      </c>
      <c r="AT141" s="10">
        <v>4081.1529447432249</v>
      </c>
      <c r="AU141" s="10">
        <v>1375.9329309703339</v>
      </c>
      <c r="AV141" s="10">
        <v>372.13780192057175</v>
      </c>
      <c r="AW141" s="10">
        <v>1104.946016484557</v>
      </c>
      <c r="AX141" s="10">
        <v>3251.913733751911</v>
      </c>
      <c r="AY141" s="10">
        <v>1840.9806032658882</v>
      </c>
      <c r="AZ141" s="10">
        <v>1041.2628226105501</v>
      </c>
      <c r="BA141" s="10">
        <v>3211.7480520161394</v>
      </c>
      <c r="BB141" s="10">
        <v>1270.6967837324817</v>
      </c>
      <c r="BC141" s="10">
        <v>1668.1483522963999</v>
      </c>
      <c r="BD141" s="10">
        <v>4245.7066824993562</v>
      </c>
      <c r="BE141" s="10">
        <v>3285.434784056843</v>
      </c>
      <c r="BF141" s="10">
        <v>1843.1602403874354</v>
      </c>
      <c r="BG141" s="10">
        <v>2657.2086257711785</v>
      </c>
      <c r="BH141" s="10">
        <v>1974.4651978827028</v>
      </c>
      <c r="BI141" s="10">
        <v>876.05975425346003</v>
      </c>
      <c r="BJ141" s="10">
        <v>1132.2307591935562</v>
      </c>
      <c r="BK141" s="10">
        <v>1046.6904544374086</v>
      </c>
      <c r="BL141" s="10">
        <v>3823.6203236187912</v>
      </c>
      <c r="BM141" s="10">
        <v>12166.13684329121</v>
      </c>
      <c r="BN141" s="10">
        <v>805.81827004782645</v>
      </c>
      <c r="BO141" s="10">
        <v>4396.2219268698482</v>
      </c>
      <c r="BP141" s="10">
        <v>2244.5480064048184</v>
      </c>
      <c r="BQ141" s="10">
        <v>7945.3550221793512</v>
      </c>
      <c r="BR141" s="10">
        <v>1432.8473570223641</v>
      </c>
      <c r="BS141" s="10">
        <v>1404.4221370148434</v>
      </c>
      <c r="BT141" s="10">
        <v>1126.8015899896186</v>
      </c>
      <c r="BU141" s="10">
        <v>2095.3821793740171</v>
      </c>
      <c r="BV141" s="10">
        <v>502.03156746394882</v>
      </c>
      <c r="BW141" s="10">
        <v>6811.9313072395335</v>
      </c>
      <c r="BX141" s="10">
        <v>2298.4655616589594</v>
      </c>
      <c r="BY141" s="10">
        <v>1319.958553679759</v>
      </c>
      <c r="BZ141" s="10">
        <v>621.84567846429138</v>
      </c>
      <c r="CA141" s="10">
        <v>2573.2067367174027</v>
      </c>
      <c r="CB141" s="10">
        <v>9029.7347986090845</v>
      </c>
      <c r="CC141" s="10">
        <v>0</v>
      </c>
      <c r="CD141" s="10">
        <v>523.19076580409364</v>
      </c>
      <c r="CE141" s="10">
        <v>1713.9670933110087</v>
      </c>
      <c r="CF141" s="10">
        <v>1693.9413275330839</v>
      </c>
      <c r="CG141" s="10">
        <v>1161.6274096694397</v>
      </c>
      <c r="CH141" s="10">
        <v>2208.8221453663186</v>
      </c>
      <c r="CI141" s="10">
        <v>2229.6054892374532</v>
      </c>
      <c r="CJ141" s="10">
        <v>0</v>
      </c>
      <c r="CK141" s="10">
        <v>2166.6058687731124</v>
      </c>
      <c r="CL141" s="10">
        <v>1660.0522080697551</v>
      </c>
      <c r="CM141" s="10">
        <v>3252.2171907930101</v>
      </c>
      <c r="CN141" s="10">
        <v>2325.3339300808921</v>
      </c>
      <c r="CO141" s="10">
        <v>402.36556928485555</v>
      </c>
      <c r="CP141" s="10">
        <v>852.5219995605845</v>
      </c>
      <c r="CQ141" s="10">
        <v>5068.3943069067427</v>
      </c>
      <c r="CR141" s="10">
        <v>428.26122031341458</v>
      </c>
      <c r="CS141" s="10">
        <v>1546.155160865336</v>
      </c>
      <c r="CT141" s="10">
        <v>2673.4564325018464</v>
      </c>
      <c r="CU141" s="10">
        <v>0</v>
      </c>
      <c r="CV141" s="10">
        <v>0</v>
      </c>
      <c r="CW141" s="10">
        <v>17336.968030659049</v>
      </c>
      <c r="CX141" s="10">
        <v>352.29414850255273</v>
      </c>
      <c r="CY141" s="10">
        <v>898.42286899856845</v>
      </c>
      <c r="CZ141" s="10">
        <v>31468.929735729165</v>
      </c>
      <c r="DA141" s="10">
        <v>0</v>
      </c>
      <c r="DB141" s="10">
        <v>0</v>
      </c>
      <c r="DC141" s="10">
        <v>0</v>
      </c>
      <c r="DD141" s="10">
        <v>30774.216692306363</v>
      </c>
      <c r="DE141" s="10">
        <v>4632.2353941750989</v>
      </c>
      <c r="DF141" s="10">
        <v>8994.798208219252</v>
      </c>
      <c r="DG141" s="10">
        <v>7979.9114938390685</v>
      </c>
      <c r="DH141" s="10">
        <v>1183.7116668028273</v>
      </c>
      <c r="DI141" s="10">
        <v>410.24429497362217</v>
      </c>
      <c r="DJ141" s="10">
        <v>2102.9852265332834</v>
      </c>
      <c r="DK141" s="10">
        <v>428.01949544733839</v>
      </c>
      <c r="DL141" s="10">
        <v>710.67681090416215</v>
      </c>
      <c r="DM141" s="10">
        <v>1670.7779841092608</v>
      </c>
      <c r="DN141" s="10">
        <v>5166.605627508241</v>
      </c>
      <c r="DO141" s="10">
        <v>9818.4233814440831</v>
      </c>
      <c r="DP141" s="10">
        <v>1708.9790747132813</v>
      </c>
      <c r="DQ141" s="10">
        <v>13939.879813999803</v>
      </c>
      <c r="DR141" s="10">
        <v>5285.0222295297281</v>
      </c>
      <c r="DS141" s="10">
        <v>1997.2675358460381</v>
      </c>
      <c r="DT141" s="10">
        <v>21784.570345755394</v>
      </c>
      <c r="DU141" s="10">
        <v>203.79158543721451</v>
      </c>
      <c r="DV141" s="10">
        <v>7094.9623605535489</v>
      </c>
      <c r="DW141" s="10">
        <v>739.68784189843916</v>
      </c>
      <c r="DX141" s="10">
        <v>3867.3913715740291</v>
      </c>
      <c r="DY141" s="10">
        <v>778.19399352263042</v>
      </c>
      <c r="DZ141" s="10">
        <v>435.39358028003915</v>
      </c>
      <c r="EA141" s="10">
        <v>206.44975304875814</v>
      </c>
      <c r="EB141" s="10">
        <v>1118.3691306832088</v>
      </c>
      <c r="EC141" s="10">
        <v>3643.6765677047069</v>
      </c>
      <c r="ED141" s="10">
        <v>2915.8493344370449</v>
      </c>
      <c r="EE141" s="10">
        <v>12753.105539125721</v>
      </c>
      <c r="EF141" s="10">
        <v>4861.3495252943612</v>
      </c>
      <c r="EG141" s="10">
        <v>554.79883494153671</v>
      </c>
      <c r="EH141" s="10">
        <v>778.36551282132507</v>
      </c>
      <c r="EI141" s="10">
        <v>664.34578568271399</v>
      </c>
      <c r="EJ141" s="10">
        <v>1227254.0434220664</v>
      </c>
      <c r="EK141" s="10">
        <v>260.09881351953038</v>
      </c>
      <c r="EL141" s="10">
        <v>581.79339632589165</v>
      </c>
      <c r="EM141" s="10">
        <v>223.5924550912134</v>
      </c>
      <c r="EN141" s="10">
        <v>215334.53835583711</v>
      </c>
      <c r="EO141" s="10">
        <f t="shared" si="35"/>
        <v>1873253.6394103335</v>
      </c>
      <c r="EP141" s="10">
        <v>514202.33553538402</v>
      </c>
      <c r="EQ141" s="10">
        <v>2948769.0228281589</v>
      </c>
      <c r="ER141" s="10">
        <v>7796026.4135042215</v>
      </c>
      <c r="ES141" s="10">
        <f t="shared" si="36"/>
        <v>11258997.771867763</v>
      </c>
      <c r="ET141" s="10">
        <v>0</v>
      </c>
      <c r="EU141" s="10">
        <v>0</v>
      </c>
      <c r="EV141" s="10">
        <f t="shared" si="37"/>
        <v>0</v>
      </c>
      <c r="EW141" s="10">
        <v>537683.95700002764</v>
      </c>
      <c r="EX141" s="11">
        <f t="shared" si="38"/>
        <v>11796681.728867792</v>
      </c>
      <c r="EY141" s="10">
        <v>1096007.8197361266</v>
      </c>
      <c r="EZ141" s="10">
        <f t="shared" si="39"/>
        <v>12524138.244344376</v>
      </c>
      <c r="FA141" s="12">
        <v>-49789.30419762223</v>
      </c>
      <c r="FD141" s="10">
        <v>5434.070950629919</v>
      </c>
      <c r="FE141" s="10">
        <v>1160.3606166624663</v>
      </c>
    </row>
    <row r="142" spans="1:161" s="13" customFormat="1" ht="14.15" customHeight="1" x14ac:dyDescent="0.25">
      <c r="A142" s="23"/>
      <c r="B142" s="8" t="s">
        <v>144</v>
      </c>
      <c r="C142" s="9" t="s">
        <v>295</v>
      </c>
      <c r="D142" s="10">
        <f t="shared" si="31"/>
        <v>0</v>
      </c>
      <c r="E142" s="10">
        <f t="shared" si="32"/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f t="shared" si="33"/>
        <v>0</v>
      </c>
      <c r="S142" s="10">
        <f t="shared" si="34"/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423640.32013917516</v>
      </c>
      <c r="EL142" s="10">
        <v>0</v>
      </c>
      <c r="EM142" s="10">
        <v>0</v>
      </c>
      <c r="EN142" s="10">
        <v>0</v>
      </c>
      <c r="EO142" s="10">
        <f t="shared" si="35"/>
        <v>423640.32013917516</v>
      </c>
      <c r="EP142" s="10">
        <v>266300.24270898401</v>
      </c>
      <c r="EQ142" s="10">
        <v>2196933.4971643598</v>
      </c>
      <c r="ER142" s="10">
        <v>1904603.4450055901</v>
      </c>
      <c r="ES142" s="10">
        <f t="shared" si="36"/>
        <v>4367837.1848789342</v>
      </c>
      <c r="ET142" s="10">
        <v>0</v>
      </c>
      <c r="EU142" s="10">
        <v>0</v>
      </c>
      <c r="EV142" s="10">
        <f t="shared" si="37"/>
        <v>0</v>
      </c>
      <c r="EW142" s="10">
        <v>470758.15230403596</v>
      </c>
      <c r="EX142" s="11">
        <f t="shared" si="38"/>
        <v>4838595.3371829698</v>
      </c>
      <c r="EY142" s="10">
        <v>959587.15043031739</v>
      </c>
      <c r="EZ142" s="10">
        <f t="shared" si="39"/>
        <v>4365256.922122824</v>
      </c>
      <c r="FA142" s="12">
        <v>62608.415230996092</v>
      </c>
      <c r="FD142" s="10">
        <v>0</v>
      </c>
      <c r="FE142" s="10">
        <v>0</v>
      </c>
    </row>
    <row r="143" spans="1:161" s="13" customFormat="1" ht="14.15" customHeight="1" x14ac:dyDescent="0.25">
      <c r="A143" s="23"/>
      <c r="B143" s="8" t="s">
        <v>145</v>
      </c>
      <c r="C143" s="9" t="s">
        <v>296</v>
      </c>
      <c r="D143" s="10">
        <f t="shared" si="31"/>
        <v>541.12407046129681</v>
      </c>
      <c r="E143" s="10">
        <f t="shared" si="32"/>
        <v>8.2367526195866088</v>
      </c>
      <c r="F143" s="10">
        <v>1334.8987268018557</v>
      </c>
      <c r="G143" s="10">
        <v>354.13164868623977</v>
      </c>
      <c r="H143" s="10">
        <v>506.78280875334087</v>
      </c>
      <c r="I143" s="10">
        <v>435.28511981167748</v>
      </c>
      <c r="J143" s="10">
        <v>99405.42464939646</v>
      </c>
      <c r="K143" s="10">
        <v>14097.90284979924</v>
      </c>
      <c r="L143" s="10">
        <v>56826.450713564773</v>
      </c>
      <c r="M143" s="10">
        <v>30930.30557903033</v>
      </c>
      <c r="N143" s="10">
        <v>26961.624001910517</v>
      </c>
      <c r="O143" s="10">
        <v>3723.3391450989993</v>
      </c>
      <c r="P143" s="10">
        <v>18715.853464239008</v>
      </c>
      <c r="Q143" s="10">
        <v>11814.122308999806</v>
      </c>
      <c r="R143" s="10">
        <f t="shared" si="33"/>
        <v>5367.8135019225092</v>
      </c>
      <c r="S143" s="10">
        <f t="shared" si="34"/>
        <v>415.81408672576583</v>
      </c>
      <c r="T143" s="10">
        <v>1917.648172958769</v>
      </c>
      <c r="U143" s="10">
        <v>12441.626670852145</v>
      </c>
      <c r="V143" s="10">
        <v>18874.233720937034</v>
      </c>
      <c r="W143" s="10">
        <v>37271.39400652505</v>
      </c>
      <c r="X143" s="10">
        <v>2732.5237856067729</v>
      </c>
      <c r="Y143" s="10">
        <v>6691.7649298326987</v>
      </c>
      <c r="Z143" s="10">
        <v>7135.1801532285062</v>
      </c>
      <c r="AA143" s="10">
        <v>27796.039358257378</v>
      </c>
      <c r="AB143" s="10">
        <v>20288.310943794586</v>
      </c>
      <c r="AC143" s="10">
        <v>15433.187869116318</v>
      </c>
      <c r="AD143" s="10">
        <v>50165.731176392736</v>
      </c>
      <c r="AE143" s="10">
        <v>46297.984071888888</v>
      </c>
      <c r="AF143" s="10">
        <v>5331.1294559189128</v>
      </c>
      <c r="AG143" s="10">
        <v>5574.1389494499472</v>
      </c>
      <c r="AH143" s="10">
        <v>7111.9048592263007</v>
      </c>
      <c r="AI143" s="10">
        <v>9946.0956694691959</v>
      </c>
      <c r="AJ143" s="10">
        <v>48993.500656146505</v>
      </c>
      <c r="AK143" s="10">
        <v>17820.625331828673</v>
      </c>
      <c r="AL143" s="10">
        <v>15897.962587954855</v>
      </c>
      <c r="AM143" s="10">
        <v>45246.403212603109</v>
      </c>
      <c r="AN143" s="10">
        <v>26648.114659265215</v>
      </c>
      <c r="AO143" s="10">
        <v>44659.67519643862</v>
      </c>
      <c r="AP143" s="10">
        <v>47807.962029464776</v>
      </c>
      <c r="AQ143" s="10">
        <v>32915.11567361487</v>
      </c>
      <c r="AR143" s="10">
        <v>28884.654037235126</v>
      </c>
      <c r="AS143" s="10">
        <v>8936.6113939076095</v>
      </c>
      <c r="AT143" s="10">
        <v>51361.421126287911</v>
      </c>
      <c r="AU143" s="10">
        <v>17725.395965471867</v>
      </c>
      <c r="AV143" s="10">
        <v>4961.532688673763</v>
      </c>
      <c r="AW143" s="10">
        <v>21380.624505675874</v>
      </c>
      <c r="AX143" s="10">
        <v>21345.311494432142</v>
      </c>
      <c r="AY143" s="10">
        <v>62756.832444527288</v>
      </c>
      <c r="AZ143" s="10">
        <v>7620.6309965225255</v>
      </c>
      <c r="BA143" s="10">
        <v>113248.82551422312</v>
      </c>
      <c r="BB143" s="10">
        <v>16241.99567889904</v>
      </c>
      <c r="BC143" s="10">
        <v>19745.926151978721</v>
      </c>
      <c r="BD143" s="10">
        <v>88826.721843119143</v>
      </c>
      <c r="BE143" s="10">
        <v>38927.686532313484</v>
      </c>
      <c r="BF143" s="10">
        <v>50588.220654542005</v>
      </c>
      <c r="BG143" s="10">
        <v>76600.156320651804</v>
      </c>
      <c r="BH143" s="10">
        <v>30137.341649338963</v>
      </c>
      <c r="BI143" s="10">
        <v>23494.720116868873</v>
      </c>
      <c r="BJ143" s="10">
        <v>20604.696094125789</v>
      </c>
      <c r="BK143" s="10">
        <v>19546.460953062331</v>
      </c>
      <c r="BL143" s="10">
        <v>50837.361190343647</v>
      </c>
      <c r="BM143" s="10">
        <v>53317.811467173371</v>
      </c>
      <c r="BN143" s="10">
        <v>13103.449738233714</v>
      </c>
      <c r="BO143" s="10">
        <v>49967.208318878802</v>
      </c>
      <c r="BP143" s="10">
        <v>29302.828541938517</v>
      </c>
      <c r="BQ143" s="10">
        <v>200532.94762808102</v>
      </c>
      <c r="BR143" s="10">
        <v>26485.702346534254</v>
      </c>
      <c r="BS143" s="10">
        <v>33076.050007660582</v>
      </c>
      <c r="BT143" s="10">
        <v>37922.398412133029</v>
      </c>
      <c r="BU143" s="10">
        <v>41351.822550808807</v>
      </c>
      <c r="BV143" s="10">
        <v>4943.7969525703465</v>
      </c>
      <c r="BW143" s="10">
        <v>105823.49991337328</v>
      </c>
      <c r="BX143" s="10">
        <v>65834.294325214083</v>
      </c>
      <c r="BY143" s="10">
        <v>36478.223631785615</v>
      </c>
      <c r="BZ143" s="10">
        <v>16358.019950718952</v>
      </c>
      <c r="CA143" s="10">
        <v>84215.337936212542</v>
      </c>
      <c r="CB143" s="10">
        <v>55740.511582379906</v>
      </c>
      <c r="CC143" s="10">
        <v>68867.82642157987</v>
      </c>
      <c r="CD143" s="10">
        <v>20208.315536077404</v>
      </c>
      <c r="CE143" s="10">
        <v>17172.665820290807</v>
      </c>
      <c r="CF143" s="10">
        <v>17536.72720709036</v>
      </c>
      <c r="CG143" s="10">
        <v>26242.784262381978</v>
      </c>
      <c r="CH143" s="10">
        <v>97330.467896296133</v>
      </c>
      <c r="CI143" s="10">
        <v>42772.261423247102</v>
      </c>
      <c r="CJ143" s="10">
        <v>7892.1691584334221</v>
      </c>
      <c r="CK143" s="10">
        <v>33301.901918956224</v>
      </c>
      <c r="CL143" s="10">
        <v>13965.142511516653</v>
      </c>
      <c r="CM143" s="10">
        <v>28680.003810425216</v>
      </c>
      <c r="CN143" s="10">
        <v>51641.481165981488</v>
      </c>
      <c r="CO143" s="10">
        <v>17998.426646200627</v>
      </c>
      <c r="CP143" s="10">
        <v>9903.6678253760238</v>
      </c>
      <c r="CQ143" s="10">
        <v>52839.387053198516</v>
      </c>
      <c r="CR143" s="10">
        <v>12808.174417554177</v>
      </c>
      <c r="CS143" s="10">
        <v>54329.34919466469</v>
      </c>
      <c r="CT143" s="10">
        <v>14578.785909486705</v>
      </c>
      <c r="CU143" s="10">
        <v>12451.148400710312</v>
      </c>
      <c r="CV143" s="10">
        <v>9230.1846848803707</v>
      </c>
      <c r="CW143" s="10">
        <v>40803.619554015968</v>
      </c>
      <c r="CX143" s="10">
        <v>12304.934813325581</v>
      </c>
      <c r="CY143" s="10">
        <v>14193.648420753749</v>
      </c>
      <c r="CZ143" s="10">
        <v>519753.5507922807</v>
      </c>
      <c r="DA143" s="10">
        <v>155903.1121288366</v>
      </c>
      <c r="DB143" s="10">
        <v>76371.667802735581</v>
      </c>
      <c r="DC143" s="10">
        <v>28919.272159676064</v>
      </c>
      <c r="DD143" s="10">
        <v>421283.26852681505</v>
      </c>
      <c r="DE143" s="10">
        <v>10975.096368353243</v>
      </c>
      <c r="DF143" s="10">
        <v>86161.190326064287</v>
      </c>
      <c r="DG143" s="10">
        <v>18907.801083840986</v>
      </c>
      <c r="DH143" s="10">
        <v>12145.857985643257</v>
      </c>
      <c r="DI143" s="10">
        <v>2903.7667058474299</v>
      </c>
      <c r="DJ143" s="10">
        <v>28937.048480566631</v>
      </c>
      <c r="DK143" s="10">
        <v>134601.93767581144</v>
      </c>
      <c r="DL143" s="10">
        <v>75378.960556169783</v>
      </c>
      <c r="DM143" s="10">
        <v>20705.665728131171</v>
      </c>
      <c r="DN143" s="10">
        <v>284265.384967227</v>
      </c>
      <c r="DO143" s="10">
        <v>153199.56483024108</v>
      </c>
      <c r="DP143" s="10">
        <v>58706.642014023841</v>
      </c>
      <c r="DQ143" s="10">
        <v>4871032.3766106972</v>
      </c>
      <c r="DR143" s="10">
        <v>37164.272292872796</v>
      </c>
      <c r="DS143" s="10">
        <v>816981.28834778536</v>
      </c>
      <c r="DT143" s="10">
        <v>416958.5015210174</v>
      </c>
      <c r="DU143" s="10">
        <v>24502.742864824053</v>
      </c>
      <c r="DV143" s="10">
        <v>285909.33482179436</v>
      </c>
      <c r="DW143" s="10">
        <v>55340.841053700773</v>
      </c>
      <c r="DX143" s="10">
        <v>158467.60652438781</v>
      </c>
      <c r="DY143" s="10">
        <v>82173.681310292464</v>
      </c>
      <c r="DZ143" s="10">
        <v>33842.320947104577</v>
      </c>
      <c r="EA143" s="10">
        <v>19120.728699567055</v>
      </c>
      <c r="EB143" s="10">
        <v>47770.693216406995</v>
      </c>
      <c r="EC143" s="10">
        <v>249460.50113172841</v>
      </c>
      <c r="ED143" s="10">
        <v>25684.017715983999</v>
      </c>
      <c r="EE143" s="10">
        <v>80658.310937731614</v>
      </c>
      <c r="EF143" s="10">
        <v>94834.060798578794</v>
      </c>
      <c r="EG143" s="10">
        <v>9040.257714194142</v>
      </c>
      <c r="EH143" s="10">
        <v>103866.77971862347</v>
      </c>
      <c r="EI143" s="10">
        <v>25502.815546011279</v>
      </c>
      <c r="EJ143" s="10">
        <v>13276.796018030202</v>
      </c>
      <c r="EK143" s="10">
        <v>6371.6182621761091</v>
      </c>
      <c r="EL143" s="10">
        <v>46435.022292169073</v>
      </c>
      <c r="EM143" s="10">
        <v>7597.8292012290831</v>
      </c>
      <c r="EN143" s="10">
        <v>1194161.42821874</v>
      </c>
      <c r="EO143" s="10">
        <f t="shared" si="35"/>
        <v>13926991.081174843</v>
      </c>
      <c r="EP143" s="10">
        <v>1527499.2825434241</v>
      </c>
      <c r="EQ143" s="10">
        <v>5851973.30523952</v>
      </c>
      <c r="ER143" s="10">
        <v>0</v>
      </c>
      <c r="ES143" s="10">
        <f t="shared" si="36"/>
        <v>7379472.5877829436</v>
      </c>
      <c r="ET143" s="10">
        <v>0</v>
      </c>
      <c r="EU143" s="10">
        <v>0</v>
      </c>
      <c r="EV143" s="10">
        <f t="shared" si="37"/>
        <v>0</v>
      </c>
      <c r="EW143" s="10">
        <v>2280558.1428029863</v>
      </c>
      <c r="EX143" s="11">
        <f t="shared" si="38"/>
        <v>9660030.730585929</v>
      </c>
      <c r="EY143" s="10">
        <v>4648659.3571078833</v>
      </c>
      <c r="EZ143" s="10">
        <f t="shared" si="39"/>
        <v>19241395.518435184</v>
      </c>
      <c r="FA143" s="12">
        <v>303033.06378229335</v>
      </c>
      <c r="FD143" s="10">
        <v>549.36082308088339</v>
      </c>
      <c r="FE143" s="10">
        <v>5783.6275886482745</v>
      </c>
    </row>
    <row r="144" spans="1:161" s="13" customFormat="1" ht="14.15" customHeight="1" x14ac:dyDescent="0.25">
      <c r="A144" s="23"/>
      <c r="B144" s="8" t="s">
        <v>146</v>
      </c>
      <c r="C144" s="9" t="s">
        <v>297</v>
      </c>
      <c r="D144" s="10">
        <f t="shared" si="31"/>
        <v>65332.452363835109</v>
      </c>
      <c r="E144" s="10">
        <f t="shared" si="32"/>
        <v>994.46185732062179</v>
      </c>
      <c r="F144" s="10">
        <v>3764.1485352191867</v>
      </c>
      <c r="G144" s="10">
        <v>32198.701111022889</v>
      </c>
      <c r="H144" s="10">
        <v>8134.8366811170654</v>
      </c>
      <c r="I144" s="10">
        <v>3972.4040241721418</v>
      </c>
      <c r="J144" s="10">
        <v>28191.57240257931</v>
      </c>
      <c r="K144" s="10">
        <v>24736.410777067424</v>
      </c>
      <c r="L144" s="10">
        <v>8104.5736458319507</v>
      </c>
      <c r="M144" s="10">
        <v>6512.2768292022138</v>
      </c>
      <c r="N144" s="10">
        <v>8115.6977701171973</v>
      </c>
      <c r="O144" s="10">
        <v>0</v>
      </c>
      <c r="P144" s="10">
        <v>3348.406367446285</v>
      </c>
      <c r="Q144" s="10">
        <v>2952.9019006360672</v>
      </c>
      <c r="R144" s="10">
        <f t="shared" si="33"/>
        <v>3325.3247900136489</v>
      </c>
      <c r="S144" s="10">
        <f t="shared" si="34"/>
        <v>257.59406323093151</v>
      </c>
      <c r="T144" s="10">
        <v>622.28098970218696</v>
      </c>
      <c r="U144" s="10">
        <v>2890.7991225262604</v>
      </c>
      <c r="V144" s="10">
        <v>2280.6580509235941</v>
      </c>
      <c r="W144" s="10">
        <v>3954.7593082762446</v>
      </c>
      <c r="X144" s="10">
        <v>867.87258126723032</v>
      </c>
      <c r="Y144" s="10">
        <v>1380.8540255806411</v>
      </c>
      <c r="Z144" s="10">
        <v>1136.4913910812561</v>
      </c>
      <c r="AA144" s="10">
        <v>3851.025849423454</v>
      </c>
      <c r="AB144" s="10">
        <v>5537.9862487722767</v>
      </c>
      <c r="AC144" s="10">
        <v>2751.3790960092156</v>
      </c>
      <c r="AD144" s="10">
        <v>12793.833131501935</v>
      </c>
      <c r="AE144" s="10">
        <v>9342.1672108186649</v>
      </c>
      <c r="AF144" s="10">
        <v>1605.9109786285758</v>
      </c>
      <c r="AG144" s="10">
        <v>1663.5595354559114</v>
      </c>
      <c r="AH144" s="10">
        <v>2831.56812743506</v>
      </c>
      <c r="AI144" s="10">
        <v>4683.9494910860767</v>
      </c>
      <c r="AJ144" s="10">
        <v>10783.763375583039</v>
      </c>
      <c r="AK144" s="10">
        <v>5787.6721409556685</v>
      </c>
      <c r="AL144" s="10">
        <v>6236.7930837188042</v>
      </c>
      <c r="AM144" s="10">
        <v>8795.0741037799835</v>
      </c>
      <c r="AN144" s="10">
        <v>5520.1717417727759</v>
      </c>
      <c r="AO144" s="10">
        <v>11061.355264206517</v>
      </c>
      <c r="AP144" s="10">
        <v>6044.72919135959</v>
      </c>
      <c r="AQ144" s="10">
        <v>3464.3928487101648</v>
      </c>
      <c r="AR144" s="10">
        <v>11984.153089525322</v>
      </c>
      <c r="AS144" s="10">
        <v>4065.8569731382131</v>
      </c>
      <c r="AT144" s="10">
        <v>12601.634025423504</v>
      </c>
      <c r="AU144" s="10">
        <v>4248.5551201775334</v>
      </c>
      <c r="AV144" s="10">
        <v>1149.0734236924438</v>
      </c>
      <c r="AW144" s="10">
        <v>3411.8116880483767</v>
      </c>
      <c r="AX144" s="10">
        <v>10041.139675437598</v>
      </c>
      <c r="AY144" s="10">
        <v>5684.5122259243799</v>
      </c>
      <c r="AZ144" s="10">
        <v>3215.173063219564</v>
      </c>
      <c r="BA144" s="10">
        <v>9917.117560003795</v>
      </c>
      <c r="BB144" s="10">
        <v>3923.610813582718</v>
      </c>
      <c r="BC144" s="10">
        <v>5150.8471552945102</v>
      </c>
      <c r="BD144" s="10">
        <v>13109.737007300098</v>
      </c>
      <c r="BE144" s="10">
        <v>10144.644742218934</v>
      </c>
      <c r="BF144" s="10">
        <v>5691.2424292972682</v>
      </c>
      <c r="BG144" s="10">
        <v>8204.8311064396421</v>
      </c>
      <c r="BH144" s="10">
        <v>6096.6810498249233</v>
      </c>
      <c r="BI144" s="10">
        <v>2705.0651021850322</v>
      </c>
      <c r="BJ144" s="10">
        <v>3496.0605135033388</v>
      </c>
      <c r="BK144" s="10">
        <v>3231.9323052359441</v>
      </c>
      <c r="BL144" s="10">
        <v>11806.434265708975</v>
      </c>
      <c r="BM144" s="10">
        <v>37566.150075275662</v>
      </c>
      <c r="BN144" s="10">
        <v>2488.1760295757595</v>
      </c>
      <c r="BO144" s="10">
        <v>13574.492445404228</v>
      </c>
      <c r="BP144" s="10">
        <v>6930.6328167975826</v>
      </c>
      <c r="BQ144" s="10">
        <v>24533.375138643474</v>
      </c>
      <c r="BR144" s="10">
        <v>4424.2933925690595</v>
      </c>
      <c r="BS144" s="10">
        <v>4336.5230432396274</v>
      </c>
      <c r="BT144" s="10">
        <v>3479.2965244305233</v>
      </c>
      <c r="BU144" s="10">
        <v>6470.0440599456733</v>
      </c>
      <c r="BV144" s="10">
        <v>1550.1546175913868</v>
      </c>
      <c r="BW144" s="10">
        <v>21033.631060244024</v>
      </c>
      <c r="BX144" s="10">
        <v>7097.117461714749</v>
      </c>
      <c r="BY144" s="10">
        <v>4075.7194957921847</v>
      </c>
      <c r="BZ144" s="10">
        <v>1920.1122247554554</v>
      </c>
      <c r="CA144" s="10">
        <v>7945.4531616205359</v>
      </c>
      <c r="CB144" s="10">
        <v>27881.683146736956</v>
      </c>
      <c r="CC144" s="10">
        <v>0</v>
      </c>
      <c r="CD144" s="10">
        <v>1615.4892123404784</v>
      </c>
      <c r="CE144" s="10">
        <v>5292.3245793433925</v>
      </c>
      <c r="CF144" s="10">
        <v>5230.4897559909987</v>
      </c>
      <c r="CG144" s="10">
        <v>3586.83041011981</v>
      </c>
      <c r="CH144" s="10">
        <v>6820.319816489613</v>
      </c>
      <c r="CI144" s="10">
        <v>6884.4938616270183</v>
      </c>
      <c r="CJ144" s="10">
        <v>0</v>
      </c>
      <c r="CK144" s="10">
        <v>6689.9659496420445</v>
      </c>
      <c r="CL144" s="10">
        <v>5125.8481787938636</v>
      </c>
      <c r="CM144" s="10">
        <v>10042.076678932957</v>
      </c>
      <c r="CN144" s="10">
        <v>7180.0806219534625</v>
      </c>
      <c r="CO144" s="10">
        <v>1242.4096124821806</v>
      </c>
      <c r="CP144" s="10">
        <v>2632.3860885739668</v>
      </c>
      <c r="CQ144" s="10">
        <v>15650.001609091214</v>
      </c>
      <c r="CR144" s="10">
        <v>1322.3692517141064</v>
      </c>
      <c r="CS144" s="10">
        <v>4774.1610636870246</v>
      </c>
      <c r="CT144" s="10">
        <v>8255.0004867367825</v>
      </c>
      <c r="CU144" s="10">
        <v>0</v>
      </c>
      <c r="CV144" s="10">
        <v>0</v>
      </c>
      <c r="CW144" s="10">
        <v>53532.452517919177</v>
      </c>
      <c r="CX144" s="10">
        <v>1087.8009201898963</v>
      </c>
      <c r="CY144" s="10">
        <v>2774.1171057492174</v>
      </c>
      <c r="CZ144" s="10">
        <v>97168.604330847142</v>
      </c>
      <c r="DA144" s="10">
        <v>0</v>
      </c>
      <c r="DB144" s="10">
        <v>0</v>
      </c>
      <c r="DC144" s="10">
        <v>0</v>
      </c>
      <c r="DD144" s="10">
        <v>95023.494935430557</v>
      </c>
      <c r="DE144" s="10">
        <v>14303.246153074688</v>
      </c>
      <c r="DF144" s="10">
        <v>27773.807227321595</v>
      </c>
      <c r="DG144" s="10">
        <v>24640.077341418448</v>
      </c>
      <c r="DH144" s="10">
        <v>3655.0213674022971</v>
      </c>
      <c r="DI144" s="10">
        <v>1266.7372520146373</v>
      </c>
      <c r="DJ144" s="10">
        <v>6493.5204694496415</v>
      </c>
      <c r="DK144" s="10">
        <v>11321.622862559279</v>
      </c>
      <c r="DL144" s="10">
        <v>2194.4017297623805</v>
      </c>
      <c r="DM144" s="10">
        <v>5158.9668357318833</v>
      </c>
      <c r="DN144" s="10">
        <v>15953.254914255347</v>
      </c>
      <c r="DO144" s="10">
        <v>30316.966757883696</v>
      </c>
      <c r="DP144" s="10">
        <v>5276.9227588942158</v>
      </c>
      <c r="DQ144" s="10">
        <v>43043.048411278498</v>
      </c>
      <c r="DR144" s="10">
        <v>4902.7539226333538</v>
      </c>
      <c r="DS144" s="10">
        <v>6167.0892706949908</v>
      </c>
      <c r="DT144" s="10">
        <v>67265.595437167663</v>
      </c>
      <c r="DU144" s="10">
        <v>5629.2601654266564</v>
      </c>
      <c r="DV144" s="10">
        <v>21907.563941462642</v>
      </c>
      <c r="DW144" s="10">
        <v>9425.6004784169818</v>
      </c>
      <c r="DX144" s="10">
        <v>11941.588898409416</v>
      </c>
      <c r="DY144" s="10">
        <v>12402.878804085591</v>
      </c>
      <c r="DZ144" s="10">
        <v>1344.3922906087307</v>
      </c>
      <c r="EA144" s="10">
        <v>637.46795765410718</v>
      </c>
      <c r="EB144" s="10">
        <v>3453.2590865906827</v>
      </c>
      <c r="EC144" s="10">
        <v>11250.810551554796</v>
      </c>
      <c r="ED144" s="10">
        <v>9003.4523781274802</v>
      </c>
      <c r="EE144" s="10">
        <v>39378.57043526585</v>
      </c>
      <c r="EF144" s="10">
        <v>15010.69634411368</v>
      </c>
      <c r="EG144" s="10">
        <v>1713.0874462006918</v>
      </c>
      <c r="EH144" s="10">
        <v>2403.4084150704612</v>
      </c>
      <c r="EI144" s="10">
        <v>2051.3424933729698</v>
      </c>
      <c r="EJ144" s="10">
        <v>1116.43468272172</v>
      </c>
      <c r="EK144" s="10">
        <v>803.12355424999146</v>
      </c>
      <c r="EL144" s="10">
        <v>1796.4402604294814</v>
      </c>
      <c r="EM144" s="10">
        <v>690.40056279554415</v>
      </c>
      <c r="EN144" s="10">
        <v>47349.423784272694</v>
      </c>
      <c r="EO144" s="10">
        <f t="shared" si="35"/>
        <v>1441990.7302669338</v>
      </c>
      <c r="EP144" s="10">
        <v>0</v>
      </c>
      <c r="EQ144" s="10">
        <v>0</v>
      </c>
      <c r="ER144" s="10">
        <v>2824243.1514505348</v>
      </c>
      <c r="ES144" s="10">
        <f t="shared" si="36"/>
        <v>2824243.1514505348</v>
      </c>
      <c r="ET144" s="10">
        <v>0</v>
      </c>
      <c r="EU144" s="10">
        <v>0</v>
      </c>
      <c r="EV144" s="10">
        <f t="shared" si="37"/>
        <v>0</v>
      </c>
      <c r="EW144" s="10">
        <v>0</v>
      </c>
      <c r="EX144" s="11">
        <f t="shared" si="38"/>
        <v>2824243.1514505348</v>
      </c>
      <c r="EY144" s="10">
        <v>0</v>
      </c>
      <c r="EZ144" s="10">
        <f t="shared" si="39"/>
        <v>4320367.3533953037</v>
      </c>
      <c r="FA144" s="12">
        <v>54133.471677835099</v>
      </c>
      <c r="FD144" s="10">
        <v>66326.914221155734</v>
      </c>
      <c r="FE144" s="10">
        <v>3582.9188532445805</v>
      </c>
    </row>
    <row r="145" spans="1:161" s="13" customFormat="1" ht="14.15" customHeight="1" x14ac:dyDescent="0.25">
      <c r="A145" s="23"/>
      <c r="B145" s="8" t="s">
        <v>147</v>
      </c>
      <c r="C145" s="9" t="s">
        <v>298</v>
      </c>
      <c r="D145" s="10">
        <f t="shared" si="31"/>
        <v>120008.42363458872</v>
      </c>
      <c r="E145" s="10">
        <f t="shared" si="32"/>
        <v>1826.7154460565766</v>
      </c>
      <c r="F145" s="10">
        <v>12990.646611248696</v>
      </c>
      <c r="G145" s="10">
        <v>57588.0504899882</v>
      </c>
      <c r="H145" s="10">
        <v>28074.553269046679</v>
      </c>
      <c r="I145" s="10">
        <v>13709.36784037343</v>
      </c>
      <c r="J145" s="10">
        <v>30643.917479324864</v>
      </c>
      <c r="K145" s="10">
        <v>28206.73804801263</v>
      </c>
      <c r="L145" s="10">
        <v>49864.732478085469</v>
      </c>
      <c r="M145" s="10">
        <v>16169.084024437951</v>
      </c>
      <c r="N145" s="10">
        <v>11287.312322227002</v>
      </c>
      <c r="O145" s="10">
        <v>6374.4251632743726</v>
      </c>
      <c r="P145" s="10">
        <v>19439.977754245152</v>
      </c>
      <c r="Q145" s="10">
        <v>15064.882088925</v>
      </c>
      <c r="R145" s="10">
        <f t="shared" si="33"/>
        <v>11037.664773642822</v>
      </c>
      <c r="S145" s="10">
        <f t="shared" si="34"/>
        <v>855.02532749948443</v>
      </c>
      <c r="T145" s="10">
        <v>813.31978745721676</v>
      </c>
      <c r="U145" s="10">
        <v>11949.989103015276</v>
      </c>
      <c r="V145" s="10">
        <v>9445.7545223128564</v>
      </c>
      <c r="W145" s="10">
        <v>21801.493773186543</v>
      </c>
      <c r="X145" s="10">
        <v>1973.7885978384622</v>
      </c>
      <c r="Y145" s="10">
        <v>1447.5106800984149</v>
      </c>
      <c r="Z145" s="10">
        <v>4128.0501827003218</v>
      </c>
      <c r="AA145" s="10">
        <v>35661.627366924775</v>
      </c>
      <c r="AB145" s="10">
        <v>10717.5661648473</v>
      </c>
      <c r="AC145" s="10">
        <v>11264.559680898004</v>
      </c>
      <c r="AD145" s="10">
        <v>38259.103145923626</v>
      </c>
      <c r="AE145" s="10">
        <v>31029.132069488303</v>
      </c>
      <c r="AF145" s="10">
        <v>2781.0212762368451</v>
      </c>
      <c r="AG145" s="10">
        <v>1850.8219330066286</v>
      </c>
      <c r="AH145" s="10">
        <v>4905.5178444258327</v>
      </c>
      <c r="AI145" s="10">
        <v>3284.4659593862812</v>
      </c>
      <c r="AJ145" s="10">
        <v>29528.53095622603</v>
      </c>
      <c r="AK145" s="10">
        <v>5839.8166150594643</v>
      </c>
      <c r="AL145" s="10">
        <v>14479.375835599891</v>
      </c>
      <c r="AM145" s="10">
        <v>46626.144050270312</v>
      </c>
      <c r="AN145" s="10">
        <v>13015.424338390647</v>
      </c>
      <c r="AO145" s="10">
        <v>26906.921434919779</v>
      </c>
      <c r="AP145" s="10">
        <v>24094.51118195225</v>
      </c>
      <c r="AQ145" s="10">
        <v>18255.297758023644</v>
      </c>
      <c r="AR145" s="10">
        <v>14628.05750884985</v>
      </c>
      <c r="AS145" s="10">
        <v>2252.1320165868988</v>
      </c>
      <c r="AT145" s="10">
        <v>22480.268864189224</v>
      </c>
      <c r="AU145" s="10">
        <v>15313.798929766248</v>
      </c>
      <c r="AV145" s="10">
        <v>5675.9049395120401</v>
      </c>
      <c r="AW145" s="10">
        <v>19127.641801157715</v>
      </c>
      <c r="AX145" s="10">
        <v>11604.983973300634</v>
      </c>
      <c r="AY145" s="10">
        <v>42459.037559068813</v>
      </c>
      <c r="AZ145" s="10">
        <v>7742.5930953483412</v>
      </c>
      <c r="BA145" s="10">
        <v>119701.42668342173</v>
      </c>
      <c r="BB145" s="10">
        <v>7299.6853557756885</v>
      </c>
      <c r="BC145" s="10">
        <v>15719.690936103452</v>
      </c>
      <c r="BD145" s="10">
        <v>63906.357462722342</v>
      </c>
      <c r="BE145" s="10">
        <v>11987.724629361734</v>
      </c>
      <c r="BF145" s="10">
        <v>21412.07510689479</v>
      </c>
      <c r="BG145" s="10">
        <v>44901.032607033128</v>
      </c>
      <c r="BH145" s="10">
        <v>16016.451561708469</v>
      </c>
      <c r="BI145" s="10">
        <v>24293.111636989139</v>
      </c>
      <c r="BJ145" s="10">
        <v>7413.5808092843172</v>
      </c>
      <c r="BK145" s="10">
        <v>6188.7639298062368</v>
      </c>
      <c r="BL145" s="10">
        <v>176943.77121161233</v>
      </c>
      <c r="BM145" s="10">
        <v>56889.379978897181</v>
      </c>
      <c r="BN145" s="10">
        <v>4181.9749963662252</v>
      </c>
      <c r="BO145" s="10">
        <v>37590.16495912824</v>
      </c>
      <c r="BP145" s="10">
        <v>8011.4975577311161</v>
      </c>
      <c r="BQ145" s="10">
        <v>114319.90276134024</v>
      </c>
      <c r="BR145" s="10">
        <v>16636.787120558001</v>
      </c>
      <c r="BS145" s="10">
        <v>17726.590365406759</v>
      </c>
      <c r="BT145" s="10">
        <v>19471.680558745105</v>
      </c>
      <c r="BU145" s="10">
        <v>20030.991442271134</v>
      </c>
      <c r="BV145" s="10">
        <v>5249.9604376653924</v>
      </c>
      <c r="BW145" s="10">
        <v>90176.159544874725</v>
      </c>
      <c r="BX145" s="10">
        <v>34057.07550240714</v>
      </c>
      <c r="BY145" s="10">
        <v>17559.288567894539</v>
      </c>
      <c r="BZ145" s="10">
        <v>11763.136255421028</v>
      </c>
      <c r="CA145" s="10">
        <v>64988.430626596317</v>
      </c>
      <c r="CB145" s="10">
        <v>23761.260555630335</v>
      </c>
      <c r="CC145" s="10">
        <v>691704.43609891343</v>
      </c>
      <c r="CD145" s="10">
        <v>6565.0409535764775</v>
      </c>
      <c r="CE145" s="10">
        <v>8538.9861596939554</v>
      </c>
      <c r="CF145" s="10">
        <v>10365.582248315379</v>
      </c>
      <c r="CG145" s="10">
        <v>25345.307748560765</v>
      </c>
      <c r="CH145" s="10">
        <v>70898.792249250575</v>
      </c>
      <c r="CI145" s="10">
        <v>20290.127132953825</v>
      </c>
      <c r="CJ145" s="10">
        <v>9168.1377895338755</v>
      </c>
      <c r="CK145" s="10">
        <v>28318.373960590656</v>
      </c>
      <c r="CL145" s="10">
        <v>41379.617381199707</v>
      </c>
      <c r="CM145" s="10">
        <v>15018.72238177257</v>
      </c>
      <c r="CN145" s="10">
        <v>336550.53362405824</v>
      </c>
      <c r="CO145" s="10">
        <v>75127.045217714345</v>
      </c>
      <c r="CP145" s="10">
        <v>39406.037433026737</v>
      </c>
      <c r="CQ145" s="10">
        <v>30429.229463156968</v>
      </c>
      <c r="CR145" s="10">
        <v>15859.904588765685</v>
      </c>
      <c r="CS145" s="10">
        <v>25602.807840326201</v>
      </c>
      <c r="CT145" s="10">
        <v>8006.3432547778657</v>
      </c>
      <c r="CU145" s="10">
        <v>4195.9455114167977</v>
      </c>
      <c r="CV145" s="10">
        <v>29344.808962857573</v>
      </c>
      <c r="CW145" s="10">
        <v>45032.675855362722</v>
      </c>
      <c r="CX145" s="10">
        <v>5466.0050709878333</v>
      </c>
      <c r="CY145" s="10">
        <v>4433.6518543352713</v>
      </c>
      <c r="CZ145" s="10">
        <v>250920.92211444699</v>
      </c>
      <c r="DA145" s="10">
        <v>64235.489333940946</v>
      </c>
      <c r="DB145" s="10">
        <v>26432.457952163481</v>
      </c>
      <c r="DC145" s="10">
        <v>14824.937587901622</v>
      </c>
      <c r="DD145" s="10">
        <v>210853.58768781991</v>
      </c>
      <c r="DE145" s="10">
        <v>34211.73506632122</v>
      </c>
      <c r="DF145" s="10">
        <v>64825.589159852432</v>
      </c>
      <c r="DG145" s="10">
        <v>3953.9942204699237</v>
      </c>
      <c r="DH145" s="10">
        <v>22373.332059415668</v>
      </c>
      <c r="DI145" s="10">
        <v>3038.7535971865218</v>
      </c>
      <c r="DJ145" s="10">
        <v>6554.9863664889144</v>
      </c>
      <c r="DK145" s="10">
        <v>52356.680503946198</v>
      </c>
      <c r="DL145" s="10">
        <v>26172.241913503258</v>
      </c>
      <c r="DM145" s="10">
        <v>9723.8102337477958</v>
      </c>
      <c r="DN145" s="10">
        <v>21278.7956661268</v>
      </c>
      <c r="DO145" s="10">
        <v>207312.7428098094</v>
      </c>
      <c r="DP145" s="10">
        <v>201550.46481210095</v>
      </c>
      <c r="DQ145" s="10">
        <v>405426.2257543382</v>
      </c>
      <c r="DR145" s="10">
        <v>8127.523588806027</v>
      </c>
      <c r="DS145" s="10">
        <v>114988.8052376008</v>
      </c>
      <c r="DT145" s="10">
        <v>490249.30010204349</v>
      </c>
      <c r="DU145" s="10">
        <v>5959.3922385690003</v>
      </c>
      <c r="DV145" s="10">
        <v>2505998.3990751221</v>
      </c>
      <c r="DW145" s="10">
        <v>20869.771847319869</v>
      </c>
      <c r="DX145" s="10">
        <v>105653.4015432412</v>
      </c>
      <c r="DY145" s="10">
        <v>50358.023848556099</v>
      </c>
      <c r="DZ145" s="10">
        <v>31391.242542510965</v>
      </c>
      <c r="EA145" s="10">
        <v>8105.9779991078003</v>
      </c>
      <c r="EB145" s="10">
        <v>40974.990630144785</v>
      </c>
      <c r="EC145" s="10">
        <v>135598.17937295779</v>
      </c>
      <c r="ED145" s="10">
        <v>64379.503888428182</v>
      </c>
      <c r="EE145" s="10">
        <v>243675.2127197824</v>
      </c>
      <c r="EF145" s="10">
        <v>96874.334907678334</v>
      </c>
      <c r="EG145" s="10">
        <v>4689.8175277862474</v>
      </c>
      <c r="EH145" s="10">
        <v>13985.415104997064</v>
      </c>
      <c r="EI145" s="10">
        <v>15698.573391541595</v>
      </c>
      <c r="EJ145" s="10">
        <v>28980.798279041712</v>
      </c>
      <c r="EK145" s="10">
        <v>1371.4366371024551</v>
      </c>
      <c r="EL145" s="10">
        <v>2691.452832332292</v>
      </c>
      <c r="EM145" s="10">
        <v>7206.9588808194976</v>
      </c>
      <c r="EN145" s="10">
        <v>1774844.1991824899</v>
      </c>
      <c r="EO145" s="10">
        <f t="shared" si="35"/>
        <v>10938451.203857299</v>
      </c>
      <c r="EP145" s="10">
        <v>369897.08556025999</v>
      </c>
      <c r="EQ145" s="10">
        <v>2804592.2396817198</v>
      </c>
      <c r="ER145" s="10">
        <v>317860171.46443588</v>
      </c>
      <c r="ES145" s="10">
        <f t="shared" si="36"/>
        <v>321034660.78967786</v>
      </c>
      <c r="ET145" s="10">
        <v>0</v>
      </c>
      <c r="EU145" s="10">
        <v>0</v>
      </c>
      <c r="EV145" s="10">
        <f t="shared" si="37"/>
        <v>0</v>
      </c>
      <c r="EW145" s="10">
        <v>624964.90256249998</v>
      </c>
      <c r="EX145" s="11">
        <f t="shared" si="38"/>
        <v>321659625.69224036</v>
      </c>
      <c r="EY145" s="10">
        <v>656617.01102500001</v>
      </c>
      <c r="EZ145" s="10">
        <f t="shared" si="39"/>
        <v>332062426.75641775</v>
      </c>
      <c r="FA145" s="12">
        <v>120966.87134510651</v>
      </c>
      <c r="FD145" s="10">
        <v>121835.1390806453</v>
      </c>
      <c r="FE145" s="10">
        <v>11892.690101142307</v>
      </c>
    </row>
    <row r="146" spans="1:161" s="18" customFormat="1" ht="14.15" customHeight="1" x14ac:dyDescent="0.25">
      <c r="A146" s="24"/>
      <c r="B146" s="15" t="s">
        <v>314</v>
      </c>
      <c r="C146" s="16" t="s">
        <v>315</v>
      </c>
      <c r="D146" s="10">
        <f>SUM(D5:D145)</f>
        <v>164735658.71804383</v>
      </c>
      <c r="E146" s="10">
        <f>SUM(E6:E145)</f>
        <v>2507533.7479045354</v>
      </c>
      <c r="F146" s="10">
        <f t="shared" ref="F146:BP146" si="40">SUM(F5:F145)</f>
        <v>11657899.953767845</v>
      </c>
      <c r="G146" s="10">
        <f t="shared" si="40"/>
        <v>140610350.68052539</v>
      </c>
      <c r="H146" s="10">
        <f t="shared" si="40"/>
        <v>34391084.142132968</v>
      </c>
      <c r="I146" s="10">
        <f t="shared" si="40"/>
        <v>16722786.768345468</v>
      </c>
      <c r="J146" s="10">
        <f t="shared" si="40"/>
        <v>114130876.60085866</v>
      </c>
      <c r="K146" s="10">
        <f t="shared" si="40"/>
        <v>47715343.526088096</v>
      </c>
      <c r="L146" s="10">
        <f t="shared" si="40"/>
        <v>50935450.46464818</v>
      </c>
      <c r="M146" s="10">
        <f t="shared" si="40"/>
        <v>25241162.354895145</v>
      </c>
      <c r="N146" s="10">
        <f t="shared" si="40"/>
        <v>27079358.959147491</v>
      </c>
      <c r="O146" s="10">
        <f t="shared" si="40"/>
        <v>8345413.4305959493</v>
      </c>
      <c r="P146" s="10">
        <f t="shared" si="40"/>
        <v>79799682.436720148</v>
      </c>
      <c r="Q146" s="10">
        <f t="shared" si="40"/>
        <v>74656623.30219166</v>
      </c>
      <c r="R146" s="10">
        <f t="shared" si="40"/>
        <v>60399158.063532017</v>
      </c>
      <c r="S146" s="10">
        <f>SUM(S6:S145)</f>
        <v>4678780.427113899</v>
      </c>
      <c r="T146" s="10">
        <f t="shared" si="40"/>
        <v>8862680.1123942211</v>
      </c>
      <c r="U146" s="10">
        <f t="shared" si="40"/>
        <v>98801109.934491575</v>
      </c>
      <c r="V146" s="10">
        <f t="shared" si="40"/>
        <v>34189213.878994569</v>
      </c>
      <c r="W146" s="10">
        <f t="shared" si="40"/>
        <v>64222022.300211243</v>
      </c>
      <c r="X146" s="10">
        <f t="shared" si="40"/>
        <v>17891390.284314618</v>
      </c>
      <c r="Y146" s="10">
        <f t="shared" si="40"/>
        <v>24954449.580764908</v>
      </c>
      <c r="Z146" s="10">
        <f t="shared" si="40"/>
        <v>18720100.863081906</v>
      </c>
      <c r="AA146" s="10">
        <f t="shared" si="40"/>
        <v>72004014.025677174</v>
      </c>
      <c r="AB146" s="10">
        <f t="shared" si="40"/>
        <v>38674426.175719664</v>
      </c>
      <c r="AC146" s="10">
        <f t="shared" si="40"/>
        <v>52093124.157249026</v>
      </c>
      <c r="AD146" s="10">
        <f t="shared" si="40"/>
        <v>22654221.100178394</v>
      </c>
      <c r="AE146" s="10">
        <f t="shared" si="40"/>
        <v>205104248.68171334</v>
      </c>
      <c r="AF146" s="10">
        <f t="shared" si="40"/>
        <v>20673600.772131369</v>
      </c>
      <c r="AG146" s="10">
        <f t="shared" si="40"/>
        <v>15081166.458541147</v>
      </c>
      <c r="AH146" s="10">
        <f t="shared" si="40"/>
        <v>24748120.911317721</v>
      </c>
      <c r="AI146" s="10">
        <f t="shared" si="40"/>
        <v>30878230.059115835</v>
      </c>
      <c r="AJ146" s="10">
        <f t="shared" si="40"/>
        <v>137428036.89833868</v>
      </c>
      <c r="AK146" s="10">
        <f t="shared" si="40"/>
        <v>52298261.717690945</v>
      </c>
      <c r="AL146" s="10">
        <f t="shared" si="40"/>
        <v>43816515.431665778</v>
      </c>
      <c r="AM146" s="10">
        <f t="shared" si="40"/>
        <v>98879583.682403579</v>
      </c>
      <c r="AN146" s="10">
        <f t="shared" si="40"/>
        <v>46051835.356196083</v>
      </c>
      <c r="AO146" s="10">
        <f t="shared" si="40"/>
        <v>97179307.09137626</v>
      </c>
      <c r="AP146" s="10">
        <f t="shared" si="40"/>
        <v>40350262.650995061</v>
      </c>
      <c r="AQ146" s="10">
        <f t="shared" si="40"/>
        <v>86165580.707079872</v>
      </c>
      <c r="AR146" s="10">
        <f t="shared" si="40"/>
        <v>291758141.4717958</v>
      </c>
      <c r="AS146" s="10">
        <f t="shared" si="40"/>
        <v>33958536.585324936</v>
      </c>
      <c r="AT146" s="10">
        <f t="shared" si="40"/>
        <v>179887933.19434497</v>
      </c>
      <c r="AU146" s="10">
        <f t="shared" si="40"/>
        <v>51210496.098976336</v>
      </c>
      <c r="AV146" s="10">
        <f t="shared" si="40"/>
        <v>16231159.098229216</v>
      </c>
      <c r="AW146" s="10">
        <f t="shared" si="40"/>
        <v>44241128.499411419</v>
      </c>
      <c r="AX146" s="10">
        <f t="shared" si="40"/>
        <v>122661707.83259295</v>
      </c>
      <c r="AY146" s="10">
        <f t="shared" si="40"/>
        <v>134929391.47422105</v>
      </c>
      <c r="AZ146" s="10">
        <f t="shared" si="40"/>
        <v>25931309.919286899</v>
      </c>
      <c r="BA146" s="10">
        <f t="shared" si="40"/>
        <v>117682336.77630287</v>
      </c>
      <c r="BB146" s="10">
        <f t="shared" si="40"/>
        <v>56462437.450176433</v>
      </c>
      <c r="BC146" s="10">
        <f t="shared" si="40"/>
        <v>61376920.840872496</v>
      </c>
      <c r="BD146" s="10">
        <f t="shared" si="40"/>
        <v>167618452.34858981</v>
      </c>
      <c r="BE146" s="10">
        <f t="shared" si="40"/>
        <v>79353005.647286698</v>
      </c>
      <c r="BF146" s="10">
        <f t="shared" si="40"/>
        <v>68030868.833531544</v>
      </c>
      <c r="BG146" s="10">
        <f t="shared" si="40"/>
        <v>88340475.169071212</v>
      </c>
      <c r="BH146" s="10">
        <f t="shared" si="40"/>
        <v>47367196.671519041</v>
      </c>
      <c r="BI146" s="10">
        <f t="shared" si="40"/>
        <v>17073248.921272334</v>
      </c>
      <c r="BJ146" s="10">
        <f t="shared" si="40"/>
        <v>20730125.295468125</v>
      </c>
      <c r="BK146" s="10">
        <f t="shared" si="40"/>
        <v>27414181.66631284</v>
      </c>
      <c r="BL146" s="10">
        <f t="shared" si="40"/>
        <v>130131425.24181101</v>
      </c>
      <c r="BM146" s="10">
        <f t="shared" si="40"/>
        <v>425022275.51282072</v>
      </c>
      <c r="BN146" s="10">
        <f t="shared" si="40"/>
        <v>21452415.976995844</v>
      </c>
      <c r="BO146" s="10">
        <f t="shared" si="40"/>
        <v>191091885.60040417</v>
      </c>
      <c r="BP146" s="10">
        <f t="shared" si="40"/>
        <v>134959415.37994626</v>
      </c>
      <c r="BQ146" s="10">
        <f t="shared" ref="BQ146:EB146" si="41">SUM(BQ5:BQ145)</f>
        <v>258377048.1075187</v>
      </c>
      <c r="BR146" s="10">
        <f t="shared" si="41"/>
        <v>36109937.724938437</v>
      </c>
      <c r="BS146" s="10">
        <f t="shared" si="41"/>
        <v>36677583.771109179</v>
      </c>
      <c r="BT146" s="10">
        <f t="shared" si="41"/>
        <v>48964223.790359333</v>
      </c>
      <c r="BU146" s="10">
        <f t="shared" si="41"/>
        <v>60117052.390994549</v>
      </c>
      <c r="BV146" s="10">
        <f t="shared" si="41"/>
        <v>18103658.380470164</v>
      </c>
      <c r="BW146" s="10">
        <f t="shared" si="41"/>
        <v>132871557.27350402</v>
      </c>
      <c r="BX146" s="10">
        <f t="shared" si="41"/>
        <v>96440763.852334172</v>
      </c>
      <c r="BY146" s="10">
        <f t="shared" si="41"/>
        <v>35530750.908612944</v>
      </c>
      <c r="BZ146" s="10">
        <f t="shared" si="41"/>
        <v>23856638.150152091</v>
      </c>
      <c r="CA146" s="10">
        <f t="shared" si="41"/>
        <v>88926311.997140124</v>
      </c>
      <c r="CB146" s="10">
        <f t="shared" si="41"/>
        <v>215185272.59277022</v>
      </c>
      <c r="CC146" s="10">
        <f t="shared" si="41"/>
        <v>186353225.52031204</v>
      </c>
      <c r="CD146" s="10">
        <f t="shared" si="41"/>
        <v>25834848.531955369</v>
      </c>
      <c r="CE146" s="10">
        <f t="shared" si="41"/>
        <v>43526683.12030381</v>
      </c>
      <c r="CF146" s="10">
        <f t="shared" si="41"/>
        <v>47089161.974617884</v>
      </c>
      <c r="CG146" s="10">
        <f t="shared" si="41"/>
        <v>43316455.519341029</v>
      </c>
      <c r="CH146" s="10">
        <f t="shared" si="41"/>
        <v>110573822.290925</v>
      </c>
      <c r="CI146" s="10">
        <f t="shared" si="41"/>
        <v>113447872.87432069</v>
      </c>
      <c r="CJ146" s="10">
        <f t="shared" si="41"/>
        <v>30700242.255773507</v>
      </c>
      <c r="CK146" s="10">
        <f t="shared" si="41"/>
        <v>87801590.961036474</v>
      </c>
      <c r="CL146" s="10">
        <f t="shared" si="41"/>
        <v>30982175.414962064</v>
      </c>
      <c r="CM146" s="10">
        <f t="shared" si="41"/>
        <v>160480614.7320061</v>
      </c>
      <c r="CN146" s="10">
        <f t="shared" si="41"/>
        <v>102434094.10609064</v>
      </c>
      <c r="CO146" s="10">
        <f t="shared" si="41"/>
        <v>18723962.862439696</v>
      </c>
      <c r="CP146" s="10">
        <f t="shared" si="41"/>
        <v>40898689.237385951</v>
      </c>
      <c r="CQ146" s="10">
        <f t="shared" si="41"/>
        <v>199127561.35064733</v>
      </c>
      <c r="CR146" s="10">
        <f t="shared" si="41"/>
        <v>16018439.282620389</v>
      </c>
      <c r="CS146" s="10">
        <f t="shared" si="41"/>
        <v>42371713.4468702</v>
      </c>
      <c r="CT146" s="10">
        <f t="shared" si="41"/>
        <v>19920545.994723123</v>
      </c>
      <c r="CU146" s="10">
        <f t="shared" si="41"/>
        <v>9569012.1574982591</v>
      </c>
      <c r="CV146" s="10">
        <f t="shared" si="41"/>
        <v>7465703.5024171481</v>
      </c>
      <c r="CW146" s="10">
        <f t="shared" si="41"/>
        <v>361390935.4931426</v>
      </c>
      <c r="CX146" s="10">
        <f t="shared" si="41"/>
        <v>24462172.938878376</v>
      </c>
      <c r="CY146" s="10">
        <f t="shared" si="41"/>
        <v>9196531.8415002152</v>
      </c>
      <c r="CZ146" s="10">
        <f t="shared" si="41"/>
        <v>623512050.29221654</v>
      </c>
      <c r="DA146" s="10">
        <f t="shared" si="41"/>
        <v>241436885.2375862</v>
      </c>
      <c r="DB146" s="10">
        <f t="shared" si="41"/>
        <v>77272549.334037378</v>
      </c>
      <c r="DC146" s="10">
        <f t="shared" si="41"/>
        <v>75856611.098256335</v>
      </c>
      <c r="DD146" s="10">
        <f t="shared" si="41"/>
        <v>223243295.39041692</v>
      </c>
      <c r="DE146" s="10">
        <f t="shared" si="41"/>
        <v>25515243.411930714</v>
      </c>
      <c r="DF146" s="10">
        <f t="shared" si="41"/>
        <v>194261898.23694438</v>
      </c>
      <c r="DG146" s="10">
        <f t="shared" si="41"/>
        <v>40875994.643635757</v>
      </c>
      <c r="DH146" s="10">
        <f t="shared" si="41"/>
        <v>38736871.985774219</v>
      </c>
      <c r="DI146" s="10">
        <f t="shared" si="41"/>
        <v>5034494.1842752276</v>
      </c>
      <c r="DJ146" s="10">
        <f t="shared" si="41"/>
        <v>39922065.486045256</v>
      </c>
      <c r="DK146" s="10">
        <f t="shared" si="41"/>
        <v>33992241.502105802</v>
      </c>
      <c r="DL146" s="10">
        <f t="shared" si="41"/>
        <v>11980693.397939391</v>
      </c>
      <c r="DM146" s="10">
        <f t="shared" si="41"/>
        <v>28101526.581187189</v>
      </c>
      <c r="DN146" s="10">
        <f t="shared" si="41"/>
        <v>109874153.32011378</v>
      </c>
      <c r="DO146" s="10">
        <f t="shared" si="41"/>
        <v>66096009.517650016</v>
      </c>
      <c r="DP146" s="10">
        <f t="shared" si="41"/>
        <v>66759795.591264203</v>
      </c>
      <c r="DQ146" s="10">
        <f t="shared" si="41"/>
        <v>193785084.26954764</v>
      </c>
      <c r="DR146" s="10">
        <f t="shared" si="41"/>
        <v>9362523.8848416526</v>
      </c>
      <c r="DS146" s="10">
        <f t="shared" si="41"/>
        <v>35115146.447940484</v>
      </c>
      <c r="DT146" s="10">
        <f t="shared" si="41"/>
        <v>106602487.64789042</v>
      </c>
      <c r="DU146" s="10">
        <f t="shared" si="41"/>
        <v>10228622.801406801</v>
      </c>
      <c r="DV146" s="10">
        <f t="shared" si="41"/>
        <v>221668376.5506421</v>
      </c>
      <c r="DW146" s="10">
        <f t="shared" si="41"/>
        <v>30992214.839754391</v>
      </c>
      <c r="DX146" s="10">
        <f t="shared" si="41"/>
        <v>93853791.265077949</v>
      </c>
      <c r="DY146" s="10">
        <f t="shared" si="41"/>
        <v>32726122.93333175</v>
      </c>
      <c r="DZ146" s="10">
        <f t="shared" si="41"/>
        <v>6178117.0840129089</v>
      </c>
      <c r="EA146" s="10">
        <f t="shared" si="41"/>
        <v>4196324.249314487</v>
      </c>
      <c r="EB146" s="10">
        <f t="shared" si="41"/>
        <v>25698272.061699294</v>
      </c>
      <c r="EC146" s="10">
        <f t="shared" ref="EC146:EN146" si="42">SUM(EC5:EC145)</f>
        <v>35059676.265676565</v>
      </c>
      <c r="ED146" s="10">
        <f t="shared" si="42"/>
        <v>40596463.149810448</v>
      </c>
      <c r="EE146" s="10">
        <f t="shared" si="42"/>
        <v>58582018.077560268</v>
      </c>
      <c r="EF146" s="10">
        <f t="shared" si="42"/>
        <v>116456142.69219209</v>
      </c>
      <c r="EG146" s="10">
        <f t="shared" si="42"/>
        <v>1496597.0058054018</v>
      </c>
      <c r="EH146" s="10">
        <f t="shared" si="42"/>
        <v>10454642.115932403</v>
      </c>
      <c r="EI146" s="10">
        <f t="shared" si="42"/>
        <v>7809359.5853149444</v>
      </c>
      <c r="EJ146" s="10">
        <f t="shared" si="42"/>
        <v>5774187.6664102003</v>
      </c>
      <c r="EK146" s="10">
        <f t="shared" si="42"/>
        <v>1960933.5535327822</v>
      </c>
      <c r="EL146" s="10">
        <f t="shared" si="42"/>
        <v>8741765.2524627168</v>
      </c>
      <c r="EM146" s="10">
        <f t="shared" si="42"/>
        <v>1010194.2759580333</v>
      </c>
      <c r="EN146" s="10">
        <f t="shared" si="42"/>
        <v>134355689.76592019</v>
      </c>
      <c r="EO146" s="10">
        <f t="shared" ref="EO146" si="43">SUM(EO5:EO145)</f>
        <v>10648269124.917805</v>
      </c>
      <c r="EP146" s="10">
        <f t="shared" ref="EP146" si="44">SUM(EP5:EP145)</f>
        <v>452228451.5550077</v>
      </c>
      <c r="EQ146" s="10">
        <f t="shared" ref="EQ146" si="45">SUM(EQ5:EQ145)</f>
        <v>1533139381.0837414</v>
      </c>
      <c r="ER146" s="10">
        <f t="shared" ref="ER146" si="46">SUM(ER5:ER145)</f>
        <v>731817933.36840189</v>
      </c>
      <c r="ES146" s="10">
        <f t="shared" ref="ES146" si="47">SUM(ES5:ES145)</f>
        <v>2717185766.0071507</v>
      </c>
      <c r="ET146" s="10">
        <f t="shared" ref="ET146" si="48">SUM(ET5:ET145)</f>
        <v>2377506059.9896283</v>
      </c>
      <c r="EU146" s="10">
        <f t="shared" ref="EU146" si="49">SUM(EU5:EU145)</f>
        <v>106392893.97023626</v>
      </c>
      <c r="EV146" s="10">
        <f t="shared" ref="EV146" si="50">SUM(EV5:EV145)</f>
        <v>2483898953.9598651</v>
      </c>
      <c r="EW146" s="10">
        <f t="shared" ref="EW146" si="51">SUM(EW5:EW145)</f>
        <v>1366658525.7881322</v>
      </c>
      <c r="EX146" s="10">
        <f t="shared" ref="EX146" si="52">SUM(EX5:EX145)</f>
        <v>6567743245.7551527</v>
      </c>
      <c r="EY146" s="10">
        <f t="shared" ref="EY146" si="53">SUM(EY5:EY145)</f>
        <v>1220269786.5340734</v>
      </c>
      <c r="EZ146" s="10">
        <f t="shared" ref="EZ146" si="54">SUM(EZ5:EZ145)</f>
        <v>16016270834.41066</v>
      </c>
      <c r="FA146" s="10">
        <f t="shared" ref="FA146" si="55">SUM(FA5:FA145)</f>
        <v>20528250.271773573</v>
      </c>
      <c r="FD146" s="11">
        <v>167243192.46594852</v>
      </c>
      <c r="FE146" s="11">
        <v>65077938.490645885</v>
      </c>
    </row>
    <row r="147" spans="1:161" s="13" customFormat="1" ht="14.15" customHeight="1" x14ac:dyDescent="0.25">
      <c r="A147" s="26" t="s">
        <v>316</v>
      </c>
      <c r="B147" s="8" t="s">
        <v>317</v>
      </c>
      <c r="C147" s="19" t="s">
        <v>318</v>
      </c>
      <c r="D147" s="10">
        <f t="shared" si="31"/>
        <v>302998272.33713233</v>
      </c>
      <c r="E147" s="10">
        <f t="shared" si="32"/>
        <v>4612106.4458942683</v>
      </c>
      <c r="F147" s="10">
        <v>23142852.325483549</v>
      </c>
      <c r="G147" s="10">
        <v>131602009.24809001</v>
      </c>
      <c r="H147" s="10">
        <v>52868788.160903238</v>
      </c>
      <c r="I147" s="10">
        <v>14739157.247061118</v>
      </c>
      <c r="J147" s="10">
        <v>56420752.789043076</v>
      </c>
      <c r="K147" s="10">
        <v>15120003.601957381</v>
      </c>
      <c r="L147" s="10">
        <v>15012136.952319538</v>
      </c>
      <c r="M147" s="10">
        <v>5686660.6445840569</v>
      </c>
      <c r="N147" s="10">
        <v>7855476.1720240656</v>
      </c>
      <c r="O147" s="10">
        <v>4289821.0872457605</v>
      </c>
      <c r="P147" s="10">
        <v>4300421.8544036485</v>
      </c>
      <c r="Q147" s="10">
        <v>5265627.9771308089</v>
      </c>
      <c r="R147" s="10">
        <f t="shared" si="33"/>
        <v>3202143.6836079429</v>
      </c>
      <c r="S147" s="10">
        <f t="shared" si="34"/>
        <v>248051.92111969512</v>
      </c>
      <c r="T147" s="10">
        <v>1105899.0012776433</v>
      </c>
      <c r="U147" s="10">
        <v>5798981.0506950151</v>
      </c>
      <c r="V147" s="10">
        <v>2310877.9952438655</v>
      </c>
      <c r="W147" s="10">
        <v>6045975.4878172539</v>
      </c>
      <c r="X147" s="10">
        <v>2295375.7569571445</v>
      </c>
      <c r="Y147" s="10">
        <v>2809885.7910083979</v>
      </c>
      <c r="Z147" s="10">
        <v>1994053.0186407221</v>
      </c>
      <c r="AA147" s="10">
        <v>8310648.7626242852</v>
      </c>
      <c r="AB147" s="10">
        <v>6104180.3649582956</v>
      </c>
      <c r="AC147" s="10">
        <v>6902378.9603393991</v>
      </c>
      <c r="AD147" s="10">
        <v>7486821.0147369457</v>
      </c>
      <c r="AE147" s="10">
        <v>22639910.541406337</v>
      </c>
      <c r="AF147" s="10">
        <v>1494623.2182838095</v>
      </c>
      <c r="AG147" s="10">
        <v>1958530.4930360701</v>
      </c>
      <c r="AH147" s="10">
        <v>2518335.1768576144</v>
      </c>
      <c r="AI147" s="10">
        <v>4472286.9463385642</v>
      </c>
      <c r="AJ147" s="10">
        <v>19932864.758481584</v>
      </c>
      <c r="AK147" s="10">
        <v>7357939.7559892647</v>
      </c>
      <c r="AL147" s="10">
        <v>7497289.3715793528</v>
      </c>
      <c r="AM147" s="10">
        <v>10982465.726353852</v>
      </c>
      <c r="AN147" s="10">
        <v>7511996.9612902766</v>
      </c>
      <c r="AO147" s="10">
        <v>10938797.662124865</v>
      </c>
      <c r="AP147" s="10">
        <v>8567304.5785908494</v>
      </c>
      <c r="AQ147" s="10">
        <v>13620807.396678671</v>
      </c>
      <c r="AR147" s="10">
        <v>8358499.8692376576</v>
      </c>
      <c r="AS147" s="10">
        <v>6489535.5165827395</v>
      </c>
      <c r="AT147" s="10">
        <v>9066514.4736320172</v>
      </c>
      <c r="AU147" s="10">
        <v>3582576.0532396124</v>
      </c>
      <c r="AV147" s="10">
        <v>1368651.4409229099</v>
      </c>
      <c r="AW147" s="10">
        <v>2928931.2464716728</v>
      </c>
      <c r="AX147" s="10">
        <v>6184255.4045807486</v>
      </c>
      <c r="AY147" s="10">
        <v>9315300.9935807008</v>
      </c>
      <c r="AZ147" s="10">
        <v>2986486.9865036407</v>
      </c>
      <c r="BA147" s="10">
        <v>15836173.256845491</v>
      </c>
      <c r="BB147" s="10">
        <v>3798825.4230738422</v>
      </c>
      <c r="BC147" s="10">
        <v>6205948.8322912185</v>
      </c>
      <c r="BD147" s="10">
        <v>18531880.773792733</v>
      </c>
      <c r="BE147" s="10">
        <v>8723635.7068761941</v>
      </c>
      <c r="BF147" s="10">
        <v>7038744.8248573989</v>
      </c>
      <c r="BG147" s="10">
        <v>12516485.865195977</v>
      </c>
      <c r="BH147" s="10">
        <v>6692950.0542431753</v>
      </c>
      <c r="BI147" s="10">
        <v>2786912.9375047847</v>
      </c>
      <c r="BJ147" s="10">
        <v>5575517.0333261043</v>
      </c>
      <c r="BK147" s="10">
        <v>3446323.1142668705</v>
      </c>
      <c r="BL147" s="10">
        <v>9949203.4067571107</v>
      </c>
      <c r="BM147" s="10">
        <v>29257623.4336317</v>
      </c>
      <c r="BN147" s="10">
        <v>2204027.5149941202</v>
      </c>
      <c r="BO147" s="10">
        <v>12559836.897035778</v>
      </c>
      <c r="BP147" s="10">
        <v>7930065.769922995</v>
      </c>
      <c r="BQ147" s="10">
        <v>28181575.067571681</v>
      </c>
      <c r="BR147" s="10">
        <v>5427390.0502038933</v>
      </c>
      <c r="BS147" s="10">
        <v>5646660.2672353387</v>
      </c>
      <c r="BT147" s="10">
        <v>4956806.4063990731</v>
      </c>
      <c r="BU147" s="10">
        <v>5754815.084754617</v>
      </c>
      <c r="BV147" s="10">
        <v>1872916.510141596</v>
      </c>
      <c r="BW147" s="10">
        <v>17713900.313554861</v>
      </c>
      <c r="BX147" s="10">
        <v>11475781.735046253</v>
      </c>
      <c r="BY147" s="10">
        <v>5701518.0384971779</v>
      </c>
      <c r="BZ147" s="10">
        <v>2942209.4350410411</v>
      </c>
      <c r="CA147" s="10">
        <v>11740257.501868173</v>
      </c>
      <c r="CB147" s="10">
        <v>17982947.171613313</v>
      </c>
      <c r="CC147" s="10">
        <v>21740371.218939375</v>
      </c>
      <c r="CD147" s="10">
        <v>3182471.8740321514</v>
      </c>
      <c r="CE147" s="10">
        <v>9699487.0853167903</v>
      </c>
      <c r="CF147" s="10">
        <v>5138438.7200229783</v>
      </c>
      <c r="CG147" s="10">
        <v>4878132.4171027141</v>
      </c>
      <c r="CH147" s="10">
        <v>8607980.9723724648</v>
      </c>
      <c r="CI147" s="10">
        <v>8342968.7501039226</v>
      </c>
      <c r="CJ147" s="10">
        <v>2784986.1110973749</v>
      </c>
      <c r="CK147" s="10">
        <v>6075966.7838299088</v>
      </c>
      <c r="CL147" s="10">
        <v>2980656.9138464858</v>
      </c>
      <c r="CM147" s="10">
        <v>13708439.666985096</v>
      </c>
      <c r="CN147" s="10">
        <v>12795361.420707352</v>
      </c>
      <c r="CO147" s="10">
        <v>2659260.1838357495</v>
      </c>
      <c r="CP147" s="10">
        <v>3968448.4314415948</v>
      </c>
      <c r="CQ147" s="10">
        <v>23315938.437356681</v>
      </c>
      <c r="CR147" s="10">
        <v>2484056.2194308923</v>
      </c>
      <c r="CS147" s="10">
        <v>5635507.6654163692</v>
      </c>
      <c r="CT147" s="10">
        <v>2623545.8928466383</v>
      </c>
      <c r="CU147" s="10">
        <v>1537190.0206048437</v>
      </c>
      <c r="CV147" s="10">
        <v>1320201.9473837889</v>
      </c>
      <c r="CW147" s="10">
        <v>36028790.66012235</v>
      </c>
      <c r="CX147" s="10">
        <v>1928212.9996277194</v>
      </c>
      <c r="CY147" s="10">
        <v>3889431.3402621653</v>
      </c>
      <c r="CZ147" s="10">
        <v>143942570.65185326</v>
      </c>
      <c r="DA147" s="10">
        <v>44294540.187040769</v>
      </c>
      <c r="DB147" s="10">
        <v>13981345.173108229</v>
      </c>
      <c r="DC147" s="10">
        <v>22398728.641965721</v>
      </c>
      <c r="DD147" s="10">
        <v>147983608.96863362</v>
      </c>
      <c r="DE147" s="10">
        <v>18373292.967306897</v>
      </c>
      <c r="DF147" s="10">
        <v>59743260.835314244</v>
      </c>
      <c r="DG147" s="10">
        <v>6203802.5823820932</v>
      </c>
      <c r="DH147" s="10">
        <v>5374841.2929591872</v>
      </c>
      <c r="DI147" s="10">
        <v>411771.23948816833</v>
      </c>
      <c r="DJ147" s="10">
        <v>9383424.1948331371</v>
      </c>
      <c r="DK147" s="10">
        <v>2791478.5040468895</v>
      </c>
      <c r="DL147" s="10">
        <v>8025052.6974711139</v>
      </c>
      <c r="DM147" s="10">
        <v>11508060.663727628</v>
      </c>
      <c r="DN147" s="10">
        <v>52301388.944855943</v>
      </c>
      <c r="DO147" s="10">
        <v>15532456.718464928</v>
      </c>
      <c r="DP147" s="10">
        <v>21150783.057321683</v>
      </c>
      <c r="DQ147" s="10">
        <v>82897394.232015789</v>
      </c>
      <c r="DR147" s="10">
        <v>13342272.70435112</v>
      </c>
      <c r="DS147" s="10">
        <v>14000105.157409199</v>
      </c>
      <c r="DT147" s="10">
        <v>38781541.498362824</v>
      </c>
      <c r="DU147" s="10">
        <v>2346772.1028885269</v>
      </c>
      <c r="DV147" s="10">
        <v>52922616.764062002</v>
      </c>
      <c r="DW147" s="10">
        <v>10535145.435320921</v>
      </c>
      <c r="DX147" s="10">
        <v>31075828.770778175</v>
      </c>
      <c r="DY147" s="10">
        <v>7998664.1590692038</v>
      </c>
      <c r="DZ147" s="10">
        <v>2903625.2558927136</v>
      </c>
      <c r="EA147" s="10">
        <v>2083433.8587840651</v>
      </c>
      <c r="EB147" s="10">
        <v>10025457.059184536</v>
      </c>
      <c r="EC147" s="10">
        <v>34539429.234456636</v>
      </c>
      <c r="ED147" s="10">
        <v>20534444.366304528</v>
      </c>
      <c r="EE147" s="10">
        <v>138712606.21995437</v>
      </c>
      <c r="EF147" s="10">
        <v>72440616.812589943</v>
      </c>
      <c r="EG147" s="10">
        <v>2575016.0244922331</v>
      </c>
      <c r="EH147" s="10">
        <v>3373834.582325269</v>
      </c>
      <c r="EI147" s="10">
        <v>4944605.0486469753</v>
      </c>
      <c r="EJ147" s="10">
        <v>4806980.7466555098</v>
      </c>
      <c r="EK147" s="10">
        <v>1451299.6880875085</v>
      </c>
      <c r="EL147" s="10">
        <v>4628434.5964580243</v>
      </c>
      <c r="EM147" s="10">
        <v>2911826.6999842161</v>
      </c>
      <c r="EN147" s="10">
        <v>172028538.473802</v>
      </c>
      <c r="EO147" s="10">
        <f t="shared" ref="EO147:EO150" si="56">SUM(D147:EN147)</f>
        <v>2641340939.1959405</v>
      </c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2"/>
      <c r="FD147" s="10">
        <v>307610378.78302658</v>
      </c>
      <c r="FE147" s="10">
        <v>3450195.604727638</v>
      </c>
    </row>
    <row r="148" spans="1:161" s="13" customFormat="1" ht="14.15" customHeight="1" x14ac:dyDescent="0.25">
      <c r="A148" s="27"/>
      <c r="B148" s="8" t="s">
        <v>319</v>
      </c>
      <c r="C148" s="19" t="s">
        <v>320</v>
      </c>
      <c r="D148" s="10">
        <f t="shared" si="31"/>
        <v>-18199645.235724669</v>
      </c>
      <c r="E148" s="10">
        <f t="shared" si="32"/>
        <v>-277026.99575553986</v>
      </c>
      <c r="F148" s="10">
        <v>-1298498.3401203991</v>
      </c>
      <c r="G148" s="10">
        <v>-6062253.5563574694</v>
      </c>
      <c r="H148" s="10">
        <v>-2428123.1420732331</v>
      </c>
      <c r="I148" s="10">
        <v>-691021.49823925481</v>
      </c>
      <c r="J148" s="10">
        <v>23043286.501099937</v>
      </c>
      <c r="K148" s="10">
        <v>22578743.22143954</v>
      </c>
      <c r="L148" s="10">
        <v>6269129.1826869342</v>
      </c>
      <c r="M148" s="10">
        <v>2565384.4827143173</v>
      </c>
      <c r="N148" s="10">
        <v>6405186.9848625297</v>
      </c>
      <c r="O148" s="10">
        <v>858586.47621865442</v>
      </c>
      <c r="P148" s="10">
        <v>2467406.4466305198</v>
      </c>
      <c r="Q148" s="10">
        <v>3095574.0739500569</v>
      </c>
      <c r="R148" s="10">
        <f t="shared" si="33"/>
        <v>3486482.6405873974</v>
      </c>
      <c r="S148" s="10">
        <f t="shared" si="34"/>
        <v>270078.04845713399</v>
      </c>
      <c r="T148" s="10">
        <v>717300.22339001077</v>
      </c>
      <c r="U148" s="10">
        <v>2558357.8309443579</v>
      </c>
      <c r="V148" s="10">
        <v>822974.70018725342</v>
      </c>
      <c r="W148" s="10">
        <v>2152088.0391464252</v>
      </c>
      <c r="X148" s="10">
        <v>710367.40829492186</v>
      </c>
      <c r="Y148" s="10">
        <v>1058343.4190636971</v>
      </c>
      <c r="Z148" s="10">
        <v>934787.99213064008</v>
      </c>
      <c r="AA148" s="10">
        <v>3021538.8320640228</v>
      </c>
      <c r="AB148" s="10">
        <v>5481416.3455261691</v>
      </c>
      <c r="AC148" s="10">
        <v>3069081.859058809</v>
      </c>
      <c r="AD148" s="10">
        <v>32522225.134103172</v>
      </c>
      <c r="AE148" s="10">
        <v>6717779.0739830034</v>
      </c>
      <c r="AF148" s="10">
        <v>599342.96663529158</v>
      </c>
      <c r="AG148" s="10">
        <v>522046.81519775285</v>
      </c>
      <c r="AH148" s="10">
        <v>572129.53432082734</v>
      </c>
      <c r="AI148" s="10">
        <v>1287175.6305441912</v>
      </c>
      <c r="AJ148" s="10">
        <v>4214373.8847979829</v>
      </c>
      <c r="AK148" s="10">
        <v>2197081.9266349003</v>
      </c>
      <c r="AL148" s="10">
        <v>1634237.5606035702</v>
      </c>
      <c r="AM148" s="10">
        <v>5698249.7797328876</v>
      </c>
      <c r="AN148" s="10">
        <v>2462297.2233944093</v>
      </c>
      <c r="AO148" s="10">
        <v>4714856.0114633357</v>
      </c>
      <c r="AP148" s="10">
        <v>3019837.5444833902</v>
      </c>
      <c r="AQ148" s="10">
        <v>3616455.626669846</v>
      </c>
      <c r="AR148" s="10">
        <v>38289854.534895584</v>
      </c>
      <c r="AS148" s="10">
        <v>2530649.2797437902</v>
      </c>
      <c r="AT148" s="10">
        <v>6476663.8097044397</v>
      </c>
      <c r="AU148" s="10">
        <v>1240852.8913694236</v>
      </c>
      <c r="AV148" s="10">
        <v>493441.46000128897</v>
      </c>
      <c r="AW148" s="10">
        <v>1138888.6818102528</v>
      </c>
      <c r="AX148" s="10">
        <v>5932869.6769388877</v>
      </c>
      <c r="AY148" s="10">
        <v>3965149.1282671331</v>
      </c>
      <c r="AZ148" s="10">
        <v>1651922.478657264</v>
      </c>
      <c r="BA148" s="10">
        <v>7381976.9378543003</v>
      </c>
      <c r="BB148" s="10">
        <v>1419207.535069739</v>
      </c>
      <c r="BC148" s="10">
        <v>2158055.6402195673</v>
      </c>
      <c r="BD148" s="10">
        <v>6835393.8987474795</v>
      </c>
      <c r="BE148" s="10">
        <v>6150288.0427521812</v>
      </c>
      <c r="BF148" s="10">
        <v>4335377.5565126035</v>
      </c>
      <c r="BG148" s="10">
        <v>5519165.4458065061</v>
      </c>
      <c r="BH148" s="10">
        <v>2671245.7710432429</v>
      </c>
      <c r="BI148" s="10">
        <v>1117677.9085796159</v>
      </c>
      <c r="BJ148" s="10">
        <v>2850786.1009541359</v>
      </c>
      <c r="BK148" s="10">
        <v>2414871.3177201655</v>
      </c>
      <c r="BL148" s="10">
        <v>5039564.8287750324</v>
      </c>
      <c r="BM148" s="10">
        <v>13051658.694781587</v>
      </c>
      <c r="BN148" s="10">
        <v>821053.49892946158</v>
      </c>
      <c r="BO148" s="10">
        <v>8240501.0908650504</v>
      </c>
      <c r="BP148" s="10">
        <v>4687291.3017293485</v>
      </c>
      <c r="BQ148" s="10">
        <v>10592398.733186776</v>
      </c>
      <c r="BR148" s="10">
        <v>2062950.6177068357</v>
      </c>
      <c r="BS148" s="10">
        <v>2160579.1308602607</v>
      </c>
      <c r="BT148" s="10">
        <v>2317981.7972469688</v>
      </c>
      <c r="BU148" s="10">
        <v>2226839.0443953038</v>
      </c>
      <c r="BV148" s="10">
        <v>366835.41114601394</v>
      </c>
      <c r="BW148" s="10">
        <v>6806904.6519439053</v>
      </c>
      <c r="BX148" s="10">
        <v>4113124.4987830813</v>
      </c>
      <c r="BY148" s="10">
        <v>1340248.9080148644</v>
      </c>
      <c r="BZ148" s="10">
        <v>867532.4038539459</v>
      </c>
      <c r="CA148" s="10">
        <v>3828127.4111458603</v>
      </c>
      <c r="CB148" s="10">
        <v>13052207.753267024</v>
      </c>
      <c r="CC148" s="10">
        <v>6157007.1903939592</v>
      </c>
      <c r="CD148" s="10">
        <v>970625.77571465168</v>
      </c>
      <c r="CE148" s="10">
        <v>1488447.7488985714</v>
      </c>
      <c r="CF148" s="10">
        <v>1079267.9380984681</v>
      </c>
      <c r="CG148" s="10">
        <v>1394046.9730654298</v>
      </c>
      <c r="CH148" s="10">
        <v>3301571.5963235283</v>
      </c>
      <c r="CI148" s="10">
        <v>3880372.0880691693</v>
      </c>
      <c r="CJ148" s="10">
        <v>645969.33956483682</v>
      </c>
      <c r="CK148" s="10">
        <v>2183704.1017681616</v>
      </c>
      <c r="CL148" s="10">
        <v>802131.85407677013</v>
      </c>
      <c r="CM148" s="10">
        <v>2600389.6585573154</v>
      </c>
      <c r="CN148" s="10">
        <v>2762073.9124021446</v>
      </c>
      <c r="CO148" s="10">
        <v>505318.56738253834</v>
      </c>
      <c r="CP148" s="10">
        <v>1427037.2495952831</v>
      </c>
      <c r="CQ148" s="10">
        <v>3741476.9675190435</v>
      </c>
      <c r="CR148" s="10">
        <v>558848.26577227213</v>
      </c>
      <c r="CS148" s="10">
        <v>1502768.1795248948</v>
      </c>
      <c r="CT148" s="10">
        <v>662076.81630723865</v>
      </c>
      <c r="CU148" s="10">
        <v>578589.09417915938</v>
      </c>
      <c r="CV148" s="10">
        <v>310833.50333069317</v>
      </c>
      <c r="CW148" s="10">
        <v>20498972.720272996</v>
      </c>
      <c r="CX148" s="10">
        <v>700472.78009866714</v>
      </c>
      <c r="CY148" s="10">
        <v>874823.63121131877</v>
      </c>
      <c r="CZ148" s="10">
        <v>31769175.281485476</v>
      </c>
      <c r="DA148" s="10">
        <v>10941528.0456222</v>
      </c>
      <c r="DB148" s="10">
        <v>3680573.5058066887</v>
      </c>
      <c r="DC148" s="10">
        <v>4823404.335807343</v>
      </c>
      <c r="DD148" s="10">
        <v>163077077.36542991</v>
      </c>
      <c r="DE148" s="10">
        <v>1717675.7999999998</v>
      </c>
      <c r="DF148" s="10">
        <v>2923085.2887841989</v>
      </c>
      <c r="DG148" s="10">
        <v>-27303.963651246511</v>
      </c>
      <c r="DH148" s="10">
        <v>712706.9416812181</v>
      </c>
      <c r="DI148" s="10">
        <v>40251.02009088279</v>
      </c>
      <c r="DJ148" s="10">
        <v>1190594.5132110347</v>
      </c>
      <c r="DK148" s="10">
        <v>689511.28527163144</v>
      </c>
      <c r="DL148" s="10">
        <v>159450.05472913061</v>
      </c>
      <c r="DM148" s="10">
        <v>2690572.650290045</v>
      </c>
      <c r="DN148" s="10">
        <v>5897204.4262083126</v>
      </c>
      <c r="DO148" s="10">
        <v>2989154.5178547422</v>
      </c>
      <c r="DP148" s="10">
        <v>2086487.4954385683</v>
      </c>
      <c r="DQ148" s="10">
        <v>30715319.750023272</v>
      </c>
      <c r="DR148" s="10">
        <v>5097978.1782279424</v>
      </c>
      <c r="DS148" s="10">
        <v>3500718.177902977</v>
      </c>
      <c r="DT148" s="10">
        <v>54865334.967944629</v>
      </c>
      <c r="DU148" s="10">
        <v>808242.11137429264</v>
      </c>
      <c r="DV148" s="10">
        <v>10486043.278912853</v>
      </c>
      <c r="DW148" s="10">
        <v>582408.1783727631</v>
      </c>
      <c r="DX148" s="10">
        <v>4625162.8346341802</v>
      </c>
      <c r="DY148" s="10">
        <v>918314.59383791161</v>
      </c>
      <c r="DZ148" s="10">
        <v>-29920.33935257608</v>
      </c>
      <c r="EA148" s="10">
        <v>-9720.9647860538025</v>
      </c>
      <c r="EB148" s="10">
        <v>369719.51554113103</v>
      </c>
      <c r="EC148" s="10">
        <v>3240062.0409734095</v>
      </c>
      <c r="ED148" s="10">
        <v>3734761.6354517168</v>
      </c>
      <c r="EE148" s="10">
        <v>915011.85633201909</v>
      </c>
      <c r="EF148" s="10">
        <v>901940.83265573729</v>
      </c>
      <c r="EG148" s="10">
        <v>18022.911924935353</v>
      </c>
      <c r="EH148" s="10">
        <v>534322.02917593485</v>
      </c>
      <c r="EI148" s="10">
        <v>881285.6966287673</v>
      </c>
      <c r="EJ148" s="10">
        <v>126386.41114177888</v>
      </c>
      <c r="EK148" s="10">
        <v>202263.84972987039</v>
      </c>
      <c r="EL148" s="10">
        <v>1051459.0183804492</v>
      </c>
      <c r="EM148" s="10">
        <v>-167489.32107247281</v>
      </c>
      <c r="EN148" s="10">
        <v>168878.25657464276</v>
      </c>
      <c r="EO148" s="10">
        <f t="shared" si="56"/>
        <v>736062252.54274321</v>
      </c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2"/>
      <c r="FD148" s="10">
        <v>-18476672.231480207</v>
      </c>
      <c r="FE148" s="10">
        <v>3756560.6890445314</v>
      </c>
    </row>
    <row r="149" spans="1:161" s="13" customFormat="1" ht="14.15" customHeight="1" x14ac:dyDescent="0.25">
      <c r="A149" s="27"/>
      <c r="B149" s="8" t="s">
        <v>321</v>
      </c>
      <c r="C149" s="19" t="s">
        <v>322</v>
      </c>
      <c r="D149" s="10">
        <f t="shared" si="31"/>
        <v>12832352.220299101</v>
      </c>
      <c r="E149" s="10">
        <f t="shared" si="32"/>
        <v>195328.4219567285</v>
      </c>
      <c r="F149" s="10">
        <v>968509.12038442388</v>
      </c>
      <c r="G149" s="10">
        <v>5743804.9346359</v>
      </c>
      <c r="H149" s="10">
        <v>2228380.9038915532</v>
      </c>
      <c r="I149" s="10">
        <v>613166.58334521065</v>
      </c>
      <c r="J149" s="10">
        <v>9607792.0577126946</v>
      </c>
      <c r="K149" s="10">
        <v>9342956.3032324817</v>
      </c>
      <c r="L149" s="10">
        <v>3620460.5288149398</v>
      </c>
      <c r="M149" s="10">
        <v>1906983.2865869219</v>
      </c>
      <c r="N149" s="10">
        <v>2429968.9276972855</v>
      </c>
      <c r="O149" s="10">
        <v>532427.03763897449</v>
      </c>
      <c r="P149" s="10">
        <v>3152196.8314180379</v>
      </c>
      <c r="Q149" s="10">
        <v>1316870.251584955</v>
      </c>
      <c r="R149" s="10">
        <f t="shared" si="33"/>
        <v>1269352.5333680094</v>
      </c>
      <c r="S149" s="10">
        <f t="shared" si="34"/>
        <v>98329.545951329463</v>
      </c>
      <c r="T149" s="10">
        <v>479942.86492460407</v>
      </c>
      <c r="U149" s="10">
        <v>2326430.6899812547</v>
      </c>
      <c r="V149" s="10">
        <v>758631.07294340082</v>
      </c>
      <c r="W149" s="10">
        <v>1147987.3816375057</v>
      </c>
      <c r="X149" s="10">
        <v>475181.45053449622</v>
      </c>
      <c r="Y149" s="10">
        <v>535585.37367502518</v>
      </c>
      <c r="Z149" s="10">
        <v>629056.93272681918</v>
      </c>
      <c r="AA149" s="10">
        <v>1846058.6792841591</v>
      </c>
      <c r="AB149" s="10">
        <v>1664467.6461012501</v>
      </c>
      <c r="AC149" s="10">
        <v>2208271.325423969</v>
      </c>
      <c r="AD149" s="10">
        <v>3768055.4311869931</v>
      </c>
      <c r="AE149" s="10">
        <v>5553103.0617051423</v>
      </c>
      <c r="AF149" s="10">
        <v>423386.84273625899</v>
      </c>
      <c r="AG149" s="10">
        <v>298724.97122979187</v>
      </c>
      <c r="AH149" s="10">
        <v>922078.60062028549</v>
      </c>
      <c r="AI149" s="10">
        <v>1114985.6209682305</v>
      </c>
      <c r="AJ149" s="10">
        <v>2656715.2625859505</v>
      </c>
      <c r="AK149" s="10">
        <v>1028087.0247845226</v>
      </c>
      <c r="AL149" s="10">
        <v>1538572.8653722561</v>
      </c>
      <c r="AM149" s="10">
        <v>3546753.0914000473</v>
      </c>
      <c r="AN149" s="10">
        <v>1915422.2675629151</v>
      </c>
      <c r="AO149" s="10">
        <v>5392971.3736132309</v>
      </c>
      <c r="AP149" s="10">
        <v>2814840.2368932073</v>
      </c>
      <c r="AQ149" s="10">
        <v>2315432.5100397733</v>
      </c>
      <c r="AR149" s="10">
        <v>4845352.6853328319</v>
      </c>
      <c r="AS149" s="10">
        <v>3951102.0902599357</v>
      </c>
      <c r="AT149" s="10">
        <v>6687603.0324371448</v>
      </c>
      <c r="AU149" s="10">
        <v>1815413.4090694783</v>
      </c>
      <c r="AV149" s="10">
        <v>888231.37115121237</v>
      </c>
      <c r="AW149" s="10">
        <v>1159744.8413451347</v>
      </c>
      <c r="AX149" s="10">
        <v>5399732.7442996325</v>
      </c>
      <c r="AY149" s="10">
        <v>4534886.9533416992</v>
      </c>
      <c r="AZ149" s="10">
        <v>599475.92612991412</v>
      </c>
      <c r="BA149" s="10">
        <v>3910675.8865429764</v>
      </c>
      <c r="BB149" s="10">
        <v>1940444.8076926488</v>
      </c>
      <c r="BC149" s="10">
        <v>2461362.9544152324</v>
      </c>
      <c r="BD149" s="10">
        <v>5602277.8957222765</v>
      </c>
      <c r="BE149" s="10">
        <v>7114461.2356591774</v>
      </c>
      <c r="BF149" s="10">
        <v>2440182.6785926963</v>
      </c>
      <c r="BG149" s="10">
        <v>3543439.3052685796</v>
      </c>
      <c r="BH149" s="10">
        <v>2681811.4592446261</v>
      </c>
      <c r="BI149" s="10">
        <v>496825.5099615606</v>
      </c>
      <c r="BJ149" s="10">
        <v>1727863.8735206821</v>
      </c>
      <c r="BK149" s="10">
        <v>1275558.6861651817</v>
      </c>
      <c r="BL149" s="10">
        <v>5477829.6965171648</v>
      </c>
      <c r="BM149" s="10">
        <v>22676240.96617578</v>
      </c>
      <c r="BN149" s="10">
        <v>686604.57394748169</v>
      </c>
      <c r="BO149" s="10">
        <v>6021756.9411968561</v>
      </c>
      <c r="BP149" s="10">
        <v>4105460.7346321903</v>
      </c>
      <c r="BQ149" s="10">
        <v>8396778.6931170989</v>
      </c>
      <c r="BR149" s="10">
        <v>1189125.9421608092</v>
      </c>
      <c r="BS149" s="10">
        <v>1460680.0131848208</v>
      </c>
      <c r="BT149" s="10">
        <v>1109600.9876253842</v>
      </c>
      <c r="BU149" s="10">
        <v>1421463.5079007819</v>
      </c>
      <c r="BV149" s="10">
        <v>380491.16756952985</v>
      </c>
      <c r="BW149" s="10">
        <v>5332687.3627391346</v>
      </c>
      <c r="BX149" s="10">
        <v>3187111.0105601638</v>
      </c>
      <c r="BY149" s="10">
        <v>1491042.7794348598</v>
      </c>
      <c r="BZ149" s="10">
        <v>599063.59771762812</v>
      </c>
      <c r="CA149" s="10">
        <v>2579231.8124364996</v>
      </c>
      <c r="CB149" s="10">
        <v>4608142.9864255739</v>
      </c>
      <c r="CC149" s="10">
        <v>6103346.6935746484</v>
      </c>
      <c r="CD149" s="10">
        <v>944888.71933903894</v>
      </c>
      <c r="CE149" s="10">
        <v>2049549.4794475089</v>
      </c>
      <c r="CF149" s="10">
        <v>1150592.327760099</v>
      </c>
      <c r="CG149" s="10">
        <v>999525.9475444206</v>
      </c>
      <c r="CH149" s="10">
        <v>2761940.6183617921</v>
      </c>
      <c r="CI149" s="10">
        <v>2157972.6349546537</v>
      </c>
      <c r="CJ149" s="10">
        <v>631161.21149746666</v>
      </c>
      <c r="CK149" s="10">
        <v>1306918.5514436152</v>
      </c>
      <c r="CL149" s="10">
        <v>944116.30818642268</v>
      </c>
      <c r="CM149" s="10">
        <v>4958324.6132900063</v>
      </c>
      <c r="CN149" s="10">
        <v>1378779.4722861366</v>
      </c>
      <c r="CO149" s="10">
        <v>439102.80367464136</v>
      </c>
      <c r="CP149" s="10">
        <v>588152.90915158507</v>
      </c>
      <c r="CQ149" s="10">
        <v>8462509.9217709601</v>
      </c>
      <c r="CR149" s="10">
        <v>548432.99546286464</v>
      </c>
      <c r="CS149" s="10">
        <v>1087505.8975209168</v>
      </c>
      <c r="CT149" s="10">
        <v>520160.86995224585</v>
      </c>
      <c r="CU149" s="10">
        <v>406872.93004505074</v>
      </c>
      <c r="CV149" s="10">
        <v>197259.55868475264</v>
      </c>
      <c r="CW149" s="10">
        <v>43854160.744214132</v>
      </c>
      <c r="CX149" s="10">
        <v>1576237.4236202184</v>
      </c>
      <c r="CY149" s="10">
        <v>2718854.8236239282</v>
      </c>
      <c r="CZ149" s="10">
        <v>9122450.7000401784</v>
      </c>
      <c r="DA149" s="10">
        <v>4160970.506566145</v>
      </c>
      <c r="DB149" s="10">
        <v>1430283.1397228511</v>
      </c>
      <c r="DC149" s="10">
        <v>1745580.2288238595</v>
      </c>
      <c r="DD149" s="10">
        <v>27962793.168045927</v>
      </c>
      <c r="DE149" s="10">
        <v>9320280.3377812374</v>
      </c>
      <c r="DF149" s="10">
        <v>24718009.584461018</v>
      </c>
      <c r="DG149" s="10">
        <v>4051025.1222049068</v>
      </c>
      <c r="DH149" s="10">
        <v>4595710.1372532388</v>
      </c>
      <c r="DI149" s="10">
        <v>1439803.7282071719</v>
      </c>
      <c r="DJ149" s="10">
        <v>2057813.1318635473</v>
      </c>
      <c r="DK149" s="10">
        <v>2446384.7036091965</v>
      </c>
      <c r="DL149" s="10">
        <v>1571569.9098995747</v>
      </c>
      <c r="DM149" s="10">
        <v>5185270.0777424108</v>
      </c>
      <c r="DN149" s="10">
        <v>5459465.8428825429</v>
      </c>
      <c r="DO149" s="10">
        <v>28119507.772080336</v>
      </c>
      <c r="DP149" s="10">
        <v>1716764.2252087942</v>
      </c>
      <c r="DQ149" s="10">
        <v>7535713.3861771477</v>
      </c>
      <c r="DR149" s="10">
        <v>617832.39707830513</v>
      </c>
      <c r="DS149" s="10">
        <v>946910.18189097859</v>
      </c>
      <c r="DT149" s="10">
        <v>156358484.10033709</v>
      </c>
      <c r="DU149" s="10">
        <v>1808713.3298834877</v>
      </c>
      <c r="DV149" s="10">
        <v>22455440.131575633</v>
      </c>
      <c r="DW149" s="10">
        <v>875944.84093077108</v>
      </c>
      <c r="DX149" s="10">
        <v>5162712.1091428725</v>
      </c>
      <c r="DY149" s="10">
        <v>1490490.4587470524</v>
      </c>
      <c r="DZ149" s="10">
        <v>1273963.1972359132</v>
      </c>
      <c r="EA149" s="10">
        <v>423998.45565039729</v>
      </c>
      <c r="EB149" s="10">
        <v>3152778.8392574494</v>
      </c>
      <c r="EC149" s="10">
        <v>2017503.5301220678</v>
      </c>
      <c r="ED149" s="10">
        <v>2178680.894803864</v>
      </c>
      <c r="EE149" s="10">
        <v>17251651.731808759</v>
      </c>
      <c r="EF149" s="10">
        <v>8575587.3981093634</v>
      </c>
      <c r="EG149" s="10">
        <v>241124.26736115562</v>
      </c>
      <c r="EH149" s="10">
        <v>692841.45200978417</v>
      </c>
      <c r="EI149" s="10">
        <v>1216408.8900320451</v>
      </c>
      <c r="EJ149" s="10">
        <v>1076829.7635553088</v>
      </c>
      <c r="EK149" s="10">
        <v>536725.85634768649</v>
      </c>
      <c r="EL149" s="10">
        <v>2176086.5678060194</v>
      </c>
      <c r="EM149" s="10">
        <v>106414.4671718856</v>
      </c>
      <c r="EN149" s="10">
        <v>22737557.158289362</v>
      </c>
      <c r="EO149" s="10">
        <f t="shared" si="56"/>
        <v>716819825.36306834</v>
      </c>
      <c r="EP149" s="10"/>
      <c r="EQ149" s="11"/>
      <c r="ER149" s="10"/>
      <c r="ES149" s="10"/>
      <c r="ET149" s="10"/>
      <c r="EU149" s="10"/>
      <c r="EV149" s="10"/>
      <c r="EW149" s="10"/>
      <c r="EX149" s="10"/>
      <c r="EY149" s="10"/>
      <c r="EZ149" s="10"/>
      <c r="FA149" s="12"/>
      <c r="FD149" s="10">
        <v>13027680.64225583</v>
      </c>
      <c r="FE149" s="10">
        <v>1367682.0793193388</v>
      </c>
    </row>
    <row r="150" spans="1:161" s="13" customFormat="1" ht="14.15" customHeight="1" x14ac:dyDescent="0.25">
      <c r="A150" s="27"/>
      <c r="B150" s="8" t="s">
        <v>323</v>
      </c>
      <c r="C150" s="19" t="s">
        <v>324</v>
      </c>
      <c r="D150" s="10">
        <f t="shared" si="31"/>
        <v>0</v>
      </c>
      <c r="E150" s="10">
        <f t="shared" si="32"/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21879658.251430508</v>
      </c>
      <c r="K150" s="10">
        <v>27882165.260290917</v>
      </c>
      <c r="L150" s="10">
        <v>7223795.5558899986</v>
      </c>
      <c r="M150" s="10">
        <v>6354391.2911936324</v>
      </c>
      <c r="N150" s="10">
        <v>5548620.3309183102</v>
      </c>
      <c r="O150" s="10">
        <v>98976.737199764582</v>
      </c>
      <c r="P150" s="10">
        <v>5426727.6111398181</v>
      </c>
      <c r="Q150" s="10">
        <v>6042026.9448113386</v>
      </c>
      <c r="R150" s="10">
        <f t="shared" si="33"/>
        <v>4844552.9461265942</v>
      </c>
      <c r="S150" s="10">
        <f t="shared" si="34"/>
        <v>375280.05735794827</v>
      </c>
      <c r="T150" s="10">
        <v>1238847.9268081666</v>
      </c>
      <c r="U150" s="10">
        <v>6514083.0789218685</v>
      </c>
      <c r="V150" s="10">
        <v>3037593.0258616782</v>
      </c>
      <c r="W150" s="10">
        <v>4388580.3064657701</v>
      </c>
      <c r="X150" s="10">
        <v>1791082.2699041455</v>
      </c>
      <c r="Y150" s="10">
        <v>1659767.0598487838</v>
      </c>
      <c r="Z150" s="10">
        <v>1630068.1379564751</v>
      </c>
      <c r="AA150" s="10">
        <v>5299073.2184779467</v>
      </c>
      <c r="AB150" s="10">
        <v>6203283.0459765829</v>
      </c>
      <c r="AC150" s="10">
        <v>6248888.5441518463</v>
      </c>
      <c r="AD150" s="10">
        <v>4069223.5831048586</v>
      </c>
      <c r="AE150" s="10">
        <v>11601396.874282422</v>
      </c>
      <c r="AF150" s="10">
        <v>1603111.2997911903</v>
      </c>
      <c r="AG150" s="10">
        <v>1154392.2692781561</v>
      </c>
      <c r="AH150" s="10">
        <v>1279420.0952194789</v>
      </c>
      <c r="AI150" s="10">
        <v>2586685.2872000877</v>
      </c>
      <c r="AJ150" s="10">
        <v>7915422.5785561213</v>
      </c>
      <c r="AK150" s="10">
        <v>4143929.6810077815</v>
      </c>
      <c r="AL150" s="10">
        <v>3356642.8499315893</v>
      </c>
      <c r="AM150" s="10">
        <v>6513523.9510584101</v>
      </c>
      <c r="AN150" s="10">
        <v>3926627.0510199028</v>
      </c>
      <c r="AO150" s="10">
        <v>5948772.4821995404</v>
      </c>
      <c r="AP150" s="10">
        <v>3134694.2965222686</v>
      </c>
      <c r="AQ150" s="10">
        <v>5749449.4961662721</v>
      </c>
      <c r="AR150" s="10">
        <v>6235474.8422414288</v>
      </c>
      <c r="AS150" s="10">
        <v>3714575.6730406876</v>
      </c>
      <c r="AT150" s="10">
        <v>15468389.650603775</v>
      </c>
      <c r="AU150" s="10">
        <v>6058201.2169654174</v>
      </c>
      <c r="AV150" s="10">
        <v>1375093.7986526436</v>
      </c>
      <c r="AW150" s="10">
        <v>3145791.1346312729</v>
      </c>
      <c r="AX150" s="10">
        <v>10369651.193913374</v>
      </c>
      <c r="AY150" s="10">
        <v>10795713.223957924</v>
      </c>
      <c r="AZ150" s="10">
        <v>2635677.1152789104</v>
      </c>
      <c r="BA150" s="10">
        <v>13824169.658679189</v>
      </c>
      <c r="BB150" s="10">
        <v>2751884.1500726133</v>
      </c>
      <c r="BC150" s="10">
        <v>4180620.6111515514</v>
      </c>
      <c r="BD150" s="10">
        <v>7907505.7428738168</v>
      </c>
      <c r="BE150" s="10">
        <v>4219938.2104902221</v>
      </c>
      <c r="BF150" s="10">
        <v>5557665.0949445134</v>
      </c>
      <c r="BG150" s="10">
        <v>5381575.0614520358</v>
      </c>
      <c r="BH150" s="10">
        <v>3689543.8680142644</v>
      </c>
      <c r="BI150" s="10">
        <v>1222927.1806707755</v>
      </c>
      <c r="BJ150" s="10">
        <v>2405534.714184056</v>
      </c>
      <c r="BK150" s="10">
        <v>4139821.2950871084</v>
      </c>
      <c r="BL150" s="10">
        <v>10653769.015634624</v>
      </c>
      <c r="BM150" s="10">
        <v>22645247.115974233</v>
      </c>
      <c r="BN150" s="10">
        <v>2075235.7552499624</v>
      </c>
      <c r="BO150" s="10">
        <v>16221502.486408202</v>
      </c>
      <c r="BP150" s="10">
        <v>14171182.561656574</v>
      </c>
      <c r="BQ150" s="10">
        <v>16717120.220925454</v>
      </c>
      <c r="BR150" s="10">
        <v>1957967.5503273855</v>
      </c>
      <c r="BS150" s="10">
        <v>2527486.3633278711</v>
      </c>
      <c r="BT150" s="10">
        <v>3422687.0483235465</v>
      </c>
      <c r="BU150" s="10">
        <v>3894676.0499022836</v>
      </c>
      <c r="BV150" s="10">
        <v>749257.81252041471</v>
      </c>
      <c r="BW150" s="10">
        <v>8558332.1163214762</v>
      </c>
      <c r="BX150" s="10">
        <v>7596056.3884231802</v>
      </c>
      <c r="BY150" s="10">
        <v>1982554.8709987248</v>
      </c>
      <c r="BZ150" s="10">
        <v>1767898.6347841269</v>
      </c>
      <c r="CA150" s="10">
        <v>5960142.8562073531</v>
      </c>
      <c r="CB150" s="10">
        <v>17208261.549452778</v>
      </c>
      <c r="CC150" s="10">
        <v>10277736.184030028</v>
      </c>
      <c r="CD150" s="10">
        <v>1693014.5396976424</v>
      </c>
      <c r="CE150" s="10">
        <v>1987888.754702592</v>
      </c>
      <c r="CF150" s="10">
        <v>2061124.4701644459</v>
      </c>
      <c r="CG150" s="10">
        <v>2688477.9395122076</v>
      </c>
      <c r="CH150" s="10">
        <v>7381199.4918841794</v>
      </c>
      <c r="CI150" s="10">
        <v>8323145.0442288583</v>
      </c>
      <c r="CJ150" s="10">
        <v>2392843.9842336765</v>
      </c>
      <c r="CK150" s="10">
        <v>6059318.4249986671</v>
      </c>
      <c r="CL150" s="10">
        <v>1699408.7455727414</v>
      </c>
      <c r="CM150" s="10">
        <v>7160714.9668707093</v>
      </c>
      <c r="CN150" s="10">
        <v>2915723.0532964794</v>
      </c>
      <c r="CO150" s="10">
        <v>1062732.5342805316</v>
      </c>
      <c r="CP150" s="10">
        <v>1848021.6507597817</v>
      </c>
      <c r="CQ150" s="10">
        <v>9213178.4915671051</v>
      </c>
      <c r="CR150" s="10">
        <v>1226149.3690261201</v>
      </c>
      <c r="CS150" s="10">
        <v>4126057.5861709854</v>
      </c>
      <c r="CT150" s="10">
        <v>1404322.7546069319</v>
      </c>
      <c r="CU150" s="10">
        <v>30134219.254036784</v>
      </c>
      <c r="CV150" s="10">
        <v>136064.18524979646</v>
      </c>
      <c r="CW150" s="10">
        <v>25160731.029518403</v>
      </c>
      <c r="CX150" s="10">
        <v>2561373.6403439948</v>
      </c>
      <c r="CY150" s="10">
        <v>331220.09756743524</v>
      </c>
      <c r="CZ150" s="10">
        <v>42926528.017652392</v>
      </c>
      <c r="DA150" s="10">
        <v>16701753.144380821</v>
      </c>
      <c r="DB150" s="10">
        <v>6315654.1218014704</v>
      </c>
      <c r="DC150" s="10">
        <v>9812690.1038874723</v>
      </c>
      <c r="DD150" s="10">
        <v>159286617.13999772</v>
      </c>
      <c r="DE150" s="10">
        <v>-4127052.5170188397</v>
      </c>
      <c r="DF150" s="10">
        <v>43055324.420817122</v>
      </c>
      <c r="DG150" s="10">
        <v>7043231.7706262041</v>
      </c>
      <c r="DH150" s="10">
        <v>1492987.541463231</v>
      </c>
      <c r="DI150" s="10">
        <v>2060593.6691198533</v>
      </c>
      <c r="DJ150" s="10">
        <v>8542882.4086685032</v>
      </c>
      <c r="DK150" s="10">
        <v>2972379.4122974658</v>
      </c>
      <c r="DL150" s="10">
        <v>393221.6464389395</v>
      </c>
      <c r="DM150" s="10">
        <v>1235644.6175644882</v>
      </c>
      <c r="DN150" s="10">
        <v>11091618.04543801</v>
      </c>
      <c r="DO150" s="10">
        <v>35330803.941495948</v>
      </c>
      <c r="DP150" s="10">
        <v>11069189.32613628</v>
      </c>
      <c r="DQ150" s="10">
        <v>181835664.94722936</v>
      </c>
      <c r="DR150" s="10">
        <v>5911335.9425213942</v>
      </c>
      <c r="DS150" s="10">
        <v>5476254.6321494766</v>
      </c>
      <c r="DT150" s="10">
        <v>62477519.805453159</v>
      </c>
      <c r="DU150" s="10">
        <v>2234813.5431619501</v>
      </c>
      <c r="DV150" s="10">
        <v>19092281.984208457</v>
      </c>
      <c r="DW150" s="10">
        <v>7772020.0120405722</v>
      </c>
      <c r="DX150" s="10">
        <v>17422081.461301953</v>
      </c>
      <c r="DY150" s="10">
        <v>3305226.3322745943</v>
      </c>
      <c r="DZ150" s="10">
        <v>381834.56022329716</v>
      </c>
      <c r="EA150" s="10">
        <v>618381.46021347388</v>
      </c>
      <c r="EB150" s="10">
        <v>4357821.827333428</v>
      </c>
      <c r="EC150" s="10">
        <v>7436321.7258187467</v>
      </c>
      <c r="ED150" s="10">
        <v>7887145.5672876928</v>
      </c>
      <c r="EE150" s="10">
        <v>4841250.0975758638</v>
      </c>
      <c r="EF150" s="10">
        <v>4945870.7780627683</v>
      </c>
      <c r="EG150" s="10">
        <v>47149.273230927334</v>
      </c>
      <c r="EH150" s="10">
        <v>1786627.8376019639</v>
      </c>
      <c r="EI150" s="10">
        <v>2211850.3233857714</v>
      </c>
      <c r="EJ150" s="10">
        <v>739753.65658157889</v>
      </c>
      <c r="EK150" s="10">
        <v>214033.97442497645</v>
      </c>
      <c r="EL150" s="10">
        <v>2643650.0833279705</v>
      </c>
      <c r="EM150" s="10">
        <v>459421.23135364207</v>
      </c>
      <c r="EN150" s="10">
        <v>2771763.1018315507</v>
      </c>
      <c r="EO150" s="10">
        <f t="shared" si="56"/>
        <v>1273778692.3910956</v>
      </c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2"/>
      <c r="FD150" s="10">
        <v>0</v>
      </c>
      <c r="FE150" s="10">
        <v>5219833.0034845425</v>
      </c>
    </row>
    <row r="151" spans="1:161" s="13" customFormat="1" ht="14.15" customHeight="1" x14ac:dyDescent="0.25">
      <c r="A151" s="28"/>
      <c r="B151" s="20" t="s">
        <v>325</v>
      </c>
      <c r="C151" s="21" t="s">
        <v>326</v>
      </c>
      <c r="D151" s="10">
        <f>SUM(D147:D150)</f>
        <v>297630979.32170677</v>
      </c>
      <c r="E151" s="10">
        <f t="shared" ref="E151:BP151" si="57">SUM(E147:E150)</f>
        <v>4530407.8720954563</v>
      </c>
      <c r="F151" s="10">
        <f t="shared" si="57"/>
        <v>22812863.105747577</v>
      </c>
      <c r="G151" s="10">
        <f t="shared" si="57"/>
        <v>131283560.62636843</v>
      </c>
      <c r="H151" s="10">
        <f t="shared" si="57"/>
        <v>52669045.922721557</v>
      </c>
      <c r="I151" s="10">
        <f t="shared" si="57"/>
        <v>14661302.332167074</v>
      </c>
      <c r="J151" s="10">
        <f t="shared" si="57"/>
        <v>110951489.59928621</v>
      </c>
      <c r="K151" s="10">
        <f t="shared" si="57"/>
        <v>74923868.386920318</v>
      </c>
      <c r="L151" s="10">
        <f t="shared" si="57"/>
        <v>32125522.219711412</v>
      </c>
      <c r="M151" s="10">
        <f t="shared" si="57"/>
        <v>16513419.705078928</v>
      </c>
      <c r="N151" s="10">
        <f t="shared" si="57"/>
        <v>22239252.415502191</v>
      </c>
      <c r="O151" s="10">
        <f t="shared" si="57"/>
        <v>5779811.3383031543</v>
      </c>
      <c r="P151" s="10">
        <f t="shared" si="57"/>
        <v>15346752.743592024</v>
      </c>
      <c r="Q151" s="10">
        <f t="shared" si="57"/>
        <v>15720099.247477159</v>
      </c>
      <c r="R151" s="10">
        <f t="shared" si="57"/>
        <v>12802531.803689944</v>
      </c>
      <c r="S151" s="10">
        <f t="shared" si="57"/>
        <v>991739.57288610679</v>
      </c>
      <c r="T151" s="10">
        <f t="shared" si="57"/>
        <v>3541990.0164004248</v>
      </c>
      <c r="U151" s="10">
        <f t="shared" si="57"/>
        <v>17197852.650542498</v>
      </c>
      <c r="V151" s="10">
        <f t="shared" si="57"/>
        <v>6930076.7942361981</v>
      </c>
      <c r="W151" s="10">
        <f t="shared" si="57"/>
        <v>13734631.215066954</v>
      </c>
      <c r="X151" s="10">
        <f t="shared" si="57"/>
        <v>5272006.8856907077</v>
      </c>
      <c r="Y151" s="10">
        <f t="shared" si="57"/>
        <v>6063581.6435959041</v>
      </c>
      <c r="Z151" s="10">
        <f t="shared" si="57"/>
        <v>5187966.0814546561</v>
      </c>
      <c r="AA151" s="10">
        <f t="shared" si="57"/>
        <v>18477319.492450412</v>
      </c>
      <c r="AB151" s="10">
        <f t="shared" si="57"/>
        <v>19453347.402562298</v>
      </c>
      <c r="AC151" s="10">
        <f t="shared" si="57"/>
        <v>18428620.688974023</v>
      </c>
      <c r="AD151" s="10">
        <f t="shared" si="57"/>
        <v>47846325.163131967</v>
      </c>
      <c r="AE151" s="10">
        <f t="shared" si="57"/>
        <v>46512189.551376902</v>
      </c>
      <c r="AF151" s="10">
        <f t="shared" si="57"/>
        <v>4120464.3274465506</v>
      </c>
      <c r="AG151" s="10">
        <f t="shared" si="57"/>
        <v>3933694.5487417714</v>
      </c>
      <c r="AH151" s="10">
        <f t="shared" si="57"/>
        <v>5291963.4070182061</v>
      </c>
      <c r="AI151" s="10">
        <f t="shared" si="57"/>
        <v>9461133.4850510731</v>
      </c>
      <c r="AJ151" s="10">
        <f t="shared" si="57"/>
        <v>34719376.484421641</v>
      </c>
      <c r="AK151" s="10">
        <f t="shared" si="57"/>
        <v>14727038.388416469</v>
      </c>
      <c r="AL151" s="10">
        <f t="shared" si="57"/>
        <v>14026742.647486769</v>
      </c>
      <c r="AM151" s="10">
        <f t="shared" si="57"/>
        <v>26740992.548545197</v>
      </c>
      <c r="AN151" s="10">
        <f t="shared" si="57"/>
        <v>15816343.503267504</v>
      </c>
      <c r="AO151" s="10">
        <f t="shared" si="57"/>
        <v>26995397.529400975</v>
      </c>
      <c r="AP151" s="10">
        <f t="shared" si="57"/>
        <v>17536676.656489715</v>
      </c>
      <c r="AQ151" s="10">
        <f t="shared" si="57"/>
        <v>25302145.029554561</v>
      </c>
      <c r="AR151" s="10">
        <f t="shared" si="57"/>
        <v>57729181.931707509</v>
      </c>
      <c r="AS151" s="10">
        <f t="shared" si="57"/>
        <v>16685862.559627153</v>
      </c>
      <c r="AT151" s="10">
        <f t="shared" si="57"/>
        <v>37699170.966377378</v>
      </c>
      <c r="AU151" s="10">
        <f t="shared" si="57"/>
        <v>12697043.570643932</v>
      </c>
      <c r="AV151" s="10">
        <f t="shared" si="57"/>
        <v>4125418.0707280543</v>
      </c>
      <c r="AW151" s="10">
        <f t="shared" si="57"/>
        <v>8373355.9042583331</v>
      </c>
      <c r="AX151" s="10">
        <f t="shared" si="57"/>
        <v>27886509.019732643</v>
      </c>
      <c r="AY151" s="10">
        <f t="shared" si="57"/>
        <v>28611050.299147457</v>
      </c>
      <c r="AZ151" s="10">
        <f t="shared" si="57"/>
        <v>7873562.5065697283</v>
      </c>
      <c r="BA151" s="10">
        <f t="shared" si="57"/>
        <v>40952995.739921957</v>
      </c>
      <c r="BB151" s="10">
        <f t="shared" si="57"/>
        <v>9910361.9159088433</v>
      </c>
      <c r="BC151" s="10">
        <f t="shared" si="57"/>
        <v>15005988.03807757</v>
      </c>
      <c r="BD151" s="10">
        <f t="shared" si="57"/>
        <v>38877058.311136305</v>
      </c>
      <c r="BE151" s="10">
        <f t="shared" si="57"/>
        <v>26208323.195777778</v>
      </c>
      <c r="BF151" s="10">
        <f t="shared" si="57"/>
        <v>19371970.154907212</v>
      </c>
      <c r="BG151" s="10">
        <f t="shared" si="57"/>
        <v>26960665.677723095</v>
      </c>
      <c r="BH151" s="10">
        <f t="shared" si="57"/>
        <v>15735551.152545309</v>
      </c>
      <c r="BI151" s="10">
        <f t="shared" si="57"/>
        <v>5624343.5367167369</v>
      </c>
      <c r="BJ151" s="10">
        <f t="shared" si="57"/>
        <v>12559701.721984979</v>
      </c>
      <c r="BK151" s="10">
        <f t="shared" si="57"/>
        <v>11276574.413239326</v>
      </c>
      <c r="BL151" s="10">
        <f t="shared" si="57"/>
        <v>31120366.94768393</v>
      </c>
      <c r="BM151" s="10">
        <f t="shared" si="57"/>
        <v>87630770.210563302</v>
      </c>
      <c r="BN151" s="10">
        <f t="shared" si="57"/>
        <v>5786921.3431210257</v>
      </c>
      <c r="BO151" s="10">
        <f t="shared" si="57"/>
        <v>43043597.415505886</v>
      </c>
      <c r="BP151" s="10">
        <f t="shared" si="57"/>
        <v>30894000.367941108</v>
      </c>
      <c r="BQ151" s="10">
        <f t="shared" ref="BQ151:EB151" si="58">SUM(BQ147:BQ150)</f>
        <v>63887872.714801013</v>
      </c>
      <c r="BR151" s="10">
        <f t="shared" si="58"/>
        <v>10637434.160398923</v>
      </c>
      <c r="BS151" s="10">
        <f t="shared" si="58"/>
        <v>11795405.774608292</v>
      </c>
      <c r="BT151" s="10">
        <f t="shared" si="58"/>
        <v>11807076.239594974</v>
      </c>
      <c r="BU151" s="10">
        <f t="shared" si="58"/>
        <v>13297793.686952986</v>
      </c>
      <c r="BV151" s="10">
        <f t="shared" si="58"/>
        <v>3369500.9013775541</v>
      </c>
      <c r="BW151" s="10">
        <f t="shared" si="58"/>
        <v>38411824.44455938</v>
      </c>
      <c r="BX151" s="10">
        <f t="shared" si="58"/>
        <v>26372073.632812679</v>
      </c>
      <c r="BY151" s="10">
        <f t="shared" si="58"/>
        <v>10515364.596945629</v>
      </c>
      <c r="BZ151" s="10">
        <f t="shared" si="58"/>
        <v>6176704.071396742</v>
      </c>
      <c r="CA151" s="10">
        <f t="shared" si="58"/>
        <v>24107759.581657887</v>
      </c>
      <c r="CB151" s="10">
        <f t="shared" si="58"/>
        <v>52851559.460758686</v>
      </c>
      <c r="CC151" s="10">
        <f t="shared" si="58"/>
        <v>44278461.286938012</v>
      </c>
      <c r="CD151" s="10">
        <f t="shared" si="58"/>
        <v>6791000.9087834843</v>
      </c>
      <c r="CE151" s="10">
        <f t="shared" si="58"/>
        <v>15225373.068365462</v>
      </c>
      <c r="CF151" s="10">
        <f t="shared" si="58"/>
        <v>9429423.4560459908</v>
      </c>
      <c r="CG151" s="10">
        <f t="shared" si="58"/>
        <v>9960183.2772247717</v>
      </c>
      <c r="CH151" s="10">
        <f t="shared" si="58"/>
        <v>22052692.678941965</v>
      </c>
      <c r="CI151" s="10">
        <f t="shared" si="58"/>
        <v>22704458.517356604</v>
      </c>
      <c r="CJ151" s="10">
        <f t="shared" si="58"/>
        <v>6454960.646393355</v>
      </c>
      <c r="CK151" s="10">
        <f t="shared" si="58"/>
        <v>15625907.862040354</v>
      </c>
      <c r="CL151" s="10">
        <f t="shared" si="58"/>
        <v>6426313.8216824196</v>
      </c>
      <c r="CM151" s="10">
        <f t="shared" si="58"/>
        <v>28427868.905703127</v>
      </c>
      <c r="CN151" s="10">
        <f t="shared" si="58"/>
        <v>19851937.858692113</v>
      </c>
      <c r="CO151" s="10">
        <f t="shared" si="58"/>
        <v>4666414.0891734604</v>
      </c>
      <c r="CP151" s="10">
        <f t="shared" si="58"/>
        <v>7831660.2409482449</v>
      </c>
      <c r="CQ151" s="10">
        <f t="shared" si="58"/>
        <v>44733103.818213791</v>
      </c>
      <c r="CR151" s="10">
        <f t="shared" si="58"/>
        <v>4817486.8496921491</v>
      </c>
      <c r="CS151" s="10">
        <f t="shared" si="58"/>
        <v>12351839.328633167</v>
      </c>
      <c r="CT151" s="10">
        <f t="shared" si="58"/>
        <v>5210106.3337130547</v>
      </c>
      <c r="CU151" s="10">
        <f t="shared" si="58"/>
        <v>32656871.29886584</v>
      </c>
      <c r="CV151" s="10">
        <f t="shared" si="58"/>
        <v>1964359.1946490309</v>
      </c>
      <c r="CW151" s="10">
        <f t="shared" si="58"/>
        <v>125542655.15412787</v>
      </c>
      <c r="CX151" s="10">
        <f t="shared" si="58"/>
        <v>6766296.8436905993</v>
      </c>
      <c r="CY151" s="10">
        <f t="shared" si="58"/>
        <v>7814329.8926648479</v>
      </c>
      <c r="CZ151" s="10">
        <f t="shared" si="58"/>
        <v>227760724.65103132</v>
      </c>
      <c r="DA151" s="10">
        <f t="shared" si="58"/>
        <v>76098791.883609936</v>
      </c>
      <c r="DB151" s="10">
        <f t="shared" si="58"/>
        <v>25407855.940439239</v>
      </c>
      <c r="DC151" s="10">
        <f t="shared" si="58"/>
        <v>38780403.310484394</v>
      </c>
      <c r="DD151" s="10">
        <f t="shared" si="58"/>
        <v>498310096.64210719</v>
      </c>
      <c r="DE151" s="10">
        <f t="shared" si="58"/>
        <v>25284196.588069297</v>
      </c>
      <c r="DF151" s="10">
        <f t="shared" si="58"/>
        <v>130439680.12937658</v>
      </c>
      <c r="DG151" s="10">
        <f t="shared" si="58"/>
        <v>17270755.51156196</v>
      </c>
      <c r="DH151" s="10">
        <f t="shared" si="58"/>
        <v>12176245.913356876</v>
      </c>
      <c r="DI151" s="10">
        <f t="shared" si="58"/>
        <v>3952419.6569060762</v>
      </c>
      <c r="DJ151" s="10">
        <f t="shared" si="58"/>
        <v>21174714.248576224</v>
      </c>
      <c r="DK151" s="10">
        <f t="shared" si="58"/>
        <v>8899753.9052251838</v>
      </c>
      <c r="DL151" s="10">
        <f t="shared" si="58"/>
        <v>10149294.308538759</v>
      </c>
      <c r="DM151" s="10">
        <f t="shared" si="58"/>
        <v>20619548.009324569</v>
      </c>
      <c r="DN151" s="10">
        <f t="shared" si="58"/>
        <v>74749677.259384811</v>
      </c>
      <c r="DO151" s="10">
        <f t="shared" si="58"/>
        <v>81971922.949895948</v>
      </c>
      <c r="DP151" s="10">
        <f t="shared" si="58"/>
        <v>36023224.104105324</v>
      </c>
      <c r="DQ151" s="10">
        <f t="shared" si="58"/>
        <v>302984092.31544554</v>
      </c>
      <c r="DR151" s="10">
        <f t="shared" si="58"/>
        <v>24969419.222178761</v>
      </c>
      <c r="DS151" s="10">
        <f t="shared" si="58"/>
        <v>23923988.149352632</v>
      </c>
      <c r="DT151" s="10">
        <f t="shared" si="58"/>
        <v>312482880.37209773</v>
      </c>
      <c r="DU151" s="10">
        <f t="shared" si="58"/>
        <v>7198541.0873082569</v>
      </c>
      <c r="DV151" s="10">
        <f t="shared" si="58"/>
        <v>104956382.15875894</v>
      </c>
      <c r="DW151" s="10">
        <f t="shared" si="58"/>
        <v>19765518.46666503</v>
      </c>
      <c r="DX151" s="10">
        <f t="shared" si="58"/>
        <v>58285785.175857179</v>
      </c>
      <c r="DY151" s="10">
        <f t="shared" si="58"/>
        <v>13712695.543928761</v>
      </c>
      <c r="DZ151" s="10">
        <f t="shared" si="58"/>
        <v>4529502.6739993477</v>
      </c>
      <c r="EA151" s="10">
        <f t="shared" si="58"/>
        <v>3116092.8098618826</v>
      </c>
      <c r="EB151" s="10">
        <f t="shared" si="58"/>
        <v>17905777.241316542</v>
      </c>
      <c r="EC151" s="10">
        <f t="shared" ref="EC151:EO151" si="59">SUM(EC147:EC150)</f>
        <v>47233316.531370856</v>
      </c>
      <c r="ED151" s="10">
        <f t="shared" si="59"/>
        <v>34335032.463847801</v>
      </c>
      <c r="EE151" s="10">
        <f t="shared" si="59"/>
        <v>161720519.90567103</v>
      </c>
      <c r="EF151" s="10">
        <f t="shared" si="59"/>
        <v>86864015.821417809</v>
      </c>
      <c r="EG151" s="10">
        <f t="shared" si="59"/>
        <v>2881312.4770092517</v>
      </c>
      <c r="EH151" s="10">
        <f t="shared" si="59"/>
        <v>6387625.9011129513</v>
      </c>
      <c r="EI151" s="10">
        <f t="shared" si="59"/>
        <v>9254149.9586935584</v>
      </c>
      <c r="EJ151" s="10">
        <f t="shared" si="59"/>
        <v>6749950.5779341767</v>
      </c>
      <c r="EK151" s="10">
        <f t="shared" si="59"/>
        <v>2404323.368590042</v>
      </c>
      <c r="EL151" s="10">
        <f t="shared" si="59"/>
        <v>10499630.265972463</v>
      </c>
      <c r="EM151" s="10">
        <f t="shared" si="59"/>
        <v>3310173.0774372709</v>
      </c>
      <c r="EN151" s="10">
        <f t="shared" si="59"/>
        <v>197706736.99049756</v>
      </c>
      <c r="EO151" s="10">
        <f t="shared" si="59"/>
        <v>5368001709.4928474</v>
      </c>
      <c r="EP151" s="10"/>
      <c r="EQ151" s="10"/>
      <c r="ER151" s="10"/>
      <c r="ES151" s="10"/>
      <c r="ET151" s="14"/>
      <c r="EU151" s="14"/>
      <c r="EV151" s="14"/>
      <c r="EW151" s="10"/>
      <c r="EX151" s="10"/>
      <c r="EY151" s="10"/>
      <c r="EZ151" s="10"/>
      <c r="FA151" s="12"/>
      <c r="FD151" s="11">
        <v>302161387.19380224</v>
      </c>
      <c r="FE151" s="11">
        <v>13794271.376576051</v>
      </c>
    </row>
    <row r="152" spans="1:161" s="13" customFormat="1" ht="14.15" customHeight="1" x14ac:dyDescent="0.25">
      <c r="A152" s="29" t="s">
        <v>327</v>
      </c>
      <c r="B152" s="30"/>
      <c r="C152" s="21" t="s">
        <v>328</v>
      </c>
      <c r="D152" s="10">
        <f>D146+D151</f>
        <v>462366638.03975058</v>
      </c>
      <c r="E152" s="10">
        <f t="shared" ref="E152:BP152" si="60">E146+E151</f>
        <v>7037941.6199999917</v>
      </c>
      <c r="F152" s="10">
        <f t="shared" si="60"/>
        <v>34470763.059515424</v>
      </c>
      <c r="G152" s="10">
        <f t="shared" si="60"/>
        <v>271893911.30689383</v>
      </c>
      <c r="H152" s="10">
        <f t="shared" si="60"/>
        <v>87060130.064854532</v>
      </c>
      <c r="I152" s="10">
        <f t="shared" si="60"/>
        <v>31384089.100512542</v>
      </c>
      <c r="J152" s="10">
        <f t="shared" si="60"/>
        <v>225082366.20014489</v>
      </c>
      <c r="K152" s="10">
        <f t="shared" si="60"/>
        <v>122639211.91300842</v>
      </c>
      <c r="L152" s="10">
        <f t="shared" si="60"/>
        <v>83060972.684359595</v>
      </c>
      <c r="M152" s="10">
        <f t="shared" si="60"/>
        <v>41754582.059974074</v>
      </c>
      <c r="N152" s="10">
        <f t="shared" si="60"/>
        <v>49318611.374649681</v>
      </c>
      <c r="O152" s="10">
        <f t="shared" si="60"/>
        <v>14125224.768899104</v>
      </c>
      <c r="P152" s="10">
        <f t="shared" si="60"/>
        <v>95146435.180312172</v>
      </c>
      <c r="Q152" s="10">
        <f t="shared" si="60"/>
        <v>90376722.549668819</v>
      </c>
      <c r="R152" s="10">
        <f t="shared" si="60"/>
        <v>73201689.867221966</v>
      </c>
      <c r="S152" s="10">
        <f t="shared" si="60"/>
        <v>5670520.0000000056</v>
      </c>
      <c r="T152" s="10">
        <f t="shared" si="60"/>
        <v>12404670.128794646</v>
      </c>
      <c r="U152" s="10">
        <f t="shared" si="60"/>
        <v>115998962.58503407</v>
      </c>
      <c r="V152" s="10">
        <f t="shared" si="60"/>
        <v>41119290.673230767</v>
      </c>
      <c r="W152" s="10">
        <f t="shared" si="60"/>
        <v>77956653.51527819</v>
      </c>
      <c r="X152" s="10">
        <f t="shared" si="60"/>
        <v>23163397.170005325</v>
      </c>
      <c r="Y152" s="10">
        <f t="shared" si="60"/>
        <v>31018031.224360812</v>
      </c>
      <c r="Z152" s="10">
        <f t="shared" si="60"/>
        <v>23908066.944536563</v>
      </c>
      <c r="AA152" s="10">
        <f t="shared" si="60"/>
        <v>90481333.51812759</v>
      </c>
      <c r="AB152" s="10">
        <f t="shared" si="60"/>
        <v>58127773.578281961</v>
      </c>
      <c r="AC152" s="10">
        <f t="shared" si="60"/>
        <v>70521744.846223056</v>
      </c>
      <c r="AD152" s="10">
        <f t="shared" si="60"/>
        <v>70500546.263310358</v>
      </c>
      <c r="AE152" s="10">
        <f t="shared" si="60"/>
        <v>251616438.23309025</v>
      </c>
      <c r="AF152" s="10">
        <f t="shared" si="60"/>
        <v>24794065.099577919</v>
      </c>
      <c r="AG152" s="10">
        <f t="shared" si="60"/>
        <v>19014861.00728292</v>
      </c>
      <c r="AH152" s="10">
        <f t="shared" si="60"/>
        <v>30040084.318335928</v>
      </c>
      <c r="AI152" s="10">
        <f t="shared" si="60"/>
        <v>40339363.544166908</v>
      </c>
      <c r="AJ152" s="10">
        <f t="shared" si="60"/>
        <v>172147413.38276032</v>
      </c>
      <c r="AK152" s="10">
        <f t="shared" si="60"/>
        <v>67025300.106107414</v>
      </c>
      <c r="AL152" s="10">
        <f t="shared" si="60"/>
        <v>57843258.079152547</v>
      </c>
      <c r="AM152" s="10">
        <f t="shared" si="60"/>
        <v>125620576.23094878</v>
      </c>
      <c r="AN152" s="10">
        <f t="shared" si="60"/>
        <v>61868178.859463587</v>
      </c>
      <c r="AO152" s="10">
        <f t="shared" si="60"/>
        <v>124174704.62077723</v>
      </c>
      <c r="AP152" s="10">
        <f t="shared" si="60"/>
        <v>57886939.307484776</v>
      </c>
      <c r="AQ152" s="10">
        <f t="shared" si="60"/>
        <v>111467725.73663443</v>
      </c>
      <c r="AR152" s="10">
        <f t="shared" si="60"/>
        <v>349487323.4035033</v>
      </c>
      <c r="AS152" s="10">
        <f t="shared" si="60"/>
        <v>50644399.144952089</v>
      </c>
      <c r="AT152" s="10">
        <f t="shared" si="60"/>
        <v>217587104.16072235</v>
      </c>
      <c r="AU152" s="10">
        <f t="shared" si="60"/>
        <v>63907539.669620268</v>
      </c>
      <c r="AV152" s="10">
        <f t="shared" si="60"/>
        <v>20356577.168957271</v>
      </c>
      <c r="AW152" s="10">
        <f t="shared" si="60"/>
        <v>52614484.403669752</v>
      </c>
      <c r="AX152" s="10">
        <f t="shared" si="60"/>
        <v>150548216.85232559</v>
      </c>
      <c r="AY152" s="10">
        <f t="shared" si="60"/>
        <v>163540441.77336851</v>
      </c>
      <c r="AZ152" s="10">
        <f t="shared" si="60"/>
        <v>33804872.425856628</v>
      </c>
      <c r="BA152" s="10">
        <f t="shared" si="60"/>
        <v>158635332.51622483</v>
      </c>
      <c r="BB152" s="10">
        <f t="shared" si="60"/>
        <v>66372799.366085276</v>
      </c>
      <c r="BC152" s="10">
        <f t="shared" si="60"/>
        <v>76382908.878950059</v>
      </c>
      <c r="BD152" s="10">
        <f t="shared" si="60"/>
        <v>206495510.65972611</v>
      </c>
      <c r="BE152" s="10">
        <f t="shared" si="60"/>
        <v>105561328.84306447</v>
      </c>
      <c r="BF152" s="10">
        <f t="shared" si="60"/>
        <v>87402838.988438755</v>
      </c>
      <c r="BG152" s="10">
        <f t="shared" si="60"/>
        <v>115301140.84679431</v>
      </c>
      <c r="BH152" s="10">
        <f t="shared" si="60"/>
        <v>63102747.824064352</v>
      </c>
      <c r="BI152" s="10">
        <f t="shared" si="60"/>
        <v>22697592.457989071</v>
      </c>
      <c r="BJ152" s="10">
        <f t="shared" si="60"/>
        <v>33289827.017453104</v>
      </c>
      <c r="BK152" s="10">
        <f t="shared" si="60"/>
        <v>38690756.079552166</v>
      </c>
      <c r="BL152" s="10">
        <f t="shared" si="60"/>
        <v>161251792.18949494</v>
      </c>
      <c r="BM152" s="10">
        <f t="shared" si="60"/>
        <v>512653045.72338402</v>
      </c>
      <c r="BN152" s="10">
        <f t="shared" si="60"/>
        <v>27239337.32011687</v>
      </c>
      <c r="BO152" s="10">
        <f t="shared" si="60"/>
        <v>234135483.01591006</v>
      </c>
      <c r="BP152" s="10">
        <f t="shared" si="60"/>
        <v>165853415.74788737</v>
      </c>
      <c r="BQ152" s="10">
        <f t="shared" ref="BQ152:EB152" si="61">BQ146+BQ151</f>
        <v>322264920.82231975</v>
      </c>
      <c r="BR152" s="10">
        <f t="shared" si="61"/>
        <v>46747371.88533736</v>
      </c>
      <c r="BS152" s="10">
        <f t="shared" si="61"/>
        <v>48472989.54571747</v>
      </c>
      <c r="BT152" s="10">
        <f t="shared" si="61"/>
        <v>60771300.029954307</v>
      </c>
      <c r="BU152" s="10">
        <f t="shared" si="61"/>
        <v>73414846.077947527</v>
      </c>
      <c r="BV152" s="10">
        <f t="shared" si="61"/>
        <v>21473159.281847719</v>
      </c>
      <c r="BW152" s="10">
        <f t="shared" si="61"/>
        <v>171283381.71806341</v>
      </c>
      <c r="BX152" s="10">
        <f t="shared" si="61"/>
        <v>122812837.48514685</v>
      </c>
      <c r="BY152" s="10">
        <f t="shared" si="61"/>
        <v>46046115.505558573</v>
      </c>
      <c r="BZ152" s="10">
        <f t="shared" si="61"/>
        <v>30033342.221548833</v>
      </c>
      <c r="CA152" s="10">
        <f t="shared" si="61"/>
        <v>113034071.57879801</v>
      </c>
      <c r="CB152" s="10">
        <f t="shared" si="61"/>
        <v>268036832.0535289</v>
      </c>
      <c r="CC152" s="10">
        <f t="shared" si="61"/>
        <v>230631686.80725005</v>
      </c>
      <c r="CD152" s="10">
        <f t="shared" si="61"/>
        <v>32625849.440738853</v>
      </c>
      <c r="CE152" s="10">
        <f t="shared" si="61"/>
        <v>58752056.188669272</v>
      </c>
      <c r="CF152" s="10">
        <f t="shared" si="61"/>
        <v>56518585.430663876</v>
      </c>
      <c r="CG152" s="10">
        <f t="shared" si="61"/>
        <v>53276638.796565801</v>
      </c>
      <c r="CH152" s="10">
        <f t="shared" si="61"/>
        <v>132626514.96986696</v>
      </c>
      <c r="CI152" s="10">
        <f t="shared" si="61"/>
        <v>136152331.39167729</v>
      </c>
      <c r="CJ152" s="10">
        <f t="shared" si="61"/>
        <v>37155202.902166858</v>
      </c>
      <c r="CK152" s="10">
        <f t="shared" si="61"/>
        <v>103427498.82307683</v>
      </c>
      <c r="CL152" s="10">
        <f t="shared" si="61"/>
        <v>37408489.236644484</v>
      </c>
      <c r="CM152" s="10">
        <f t="shared" si="61"/>
        <v>188908483.63770923</v>
      </c>
      <c r="CN152" s="10">
        <f t="shared" si="61"/>
        <v>122286031.96478274</v>
      </c>
      <c r="CO152" s="10">
        <f t="shared" si="61"/>
        <v>23390376.951613158</v>
      </c>
      <c r="CP152" s="10">
        <f t="shared" si="61"/>
        <v>48730349.478334196</v>
      </c>
      <c r="CQ152" s="10">
        <f t="shared" si="61"/>
        <v>243860665.16886112</v>
      </c>
      <c r="CR152" s="10">
        <f t="shared" si="61"/>
        <v>20835926.132312536</v>
      </c>
      <c r="CS152" s="10">
        <f t="shared" si="61"/>
        <v>54723552.775503367</v>
      </c>
      <c r="CT152" s="10">
        <f t="shared" si="61"/>
        <v>25130652.328436177</v>
      </c>
      <c r="CU152" s="10">
        <f t="shared" si="61"/>
        <v>42225883.456364095</v>
      </c>
      <c r="CV152" s="10">
        <f t="shared" si="61"/>
        <v>9430062.6970661785</v>
      </c>
      <c r="CW152" s="10">
        <f t="shared" si="61"/>
        <v>486933590.64727044</v>
      </c>
      <c r="CX152" s="10">
        <f t="shared" si="61"/>
        <v>31228469.782568976</v>
      </c>
      <c r="CY152" s="10">
        <f t="shared" si="61"/>
        <v>17010861.734165065</v>
      </c>
      <c r="CZ152" s="10">
        <f t="shared" si="61"/>
        <v>851272774.9432478</v>
      </c>
      <c r="DA152" s="10">
        <f t="shared" si="61"/>
        <v>317535677.12119615</v>
      </c>
      <c r="DB152" s="10">
        <f t="shared" si="61"/>
        <v>102680405.27447662</v>
      </c>
      <c r="DC152" s="10">
        <f t="shared" si="61"/>
        <v>114637014.40874073</v>
      </c>
      <c r="DD152" s="10">
        <f t="shared" si="61"/>
        <v>721553392.03252411</v>
      </c>
      <c r="DE152" s="10">
        <f t="shared" si="61"/>
        <v>50799440.000000015</v>
      </c>
      <c r="DF152" s="10">
        <f t="shared" si="61"/>
        <v>324701578.36632097</v>
      </c>
      <c r="DG152" s="10">
        <f t="shared" si="61"/>
        <v>58146750.155197717</v>
      </c>
      <c r="DH152" s="10">
        <f t="shared" si="61"/>
        <v>50913117.899131097</v>
      </c>
      <c r="DI152" s="10">
        <f t="shared" si="61"/>
        <v>8986913.8411813043</v>
      </c>
      <c r="DJ152" s="10">
        <f t="shared" si="61"/>
        <v>61096779.73462148</v>
      </c>
      <c r="DK152" s="10">
        <f t="shared" si="61"/>
        <v>42891995.40733099</v>
      </c>
      <c r="DL152" s="10">
        <f t="shared" si="61"/>
        <v>22129987.706478149</v>
      </c>
      <c r="DM152" s="10">
        <f t="shared" si="61"/>
        <v>48721074.590511754</v>
      </c>
      <c r="DN152" s="10">
        <f t="shared" si="61"/>
        <v>184623830.57949859</v>
      </c>
      <c r="DO152" s="10">
        <f t="shared" si="61"/>
        <v>148067932.46754596</v>
      </c>
      <c r="DP152" s="10">
        <f t="shared" si="61"/>
        <v>102783019.69536953</v>
      </c>
      <c r="DQ152" s="10">
        <f t="shared" si="61"/>
        <v>496769176.58499318</v>
      </c>
      <c r="DR152" s="10">
        <f t="shared" si="61"/>
        <v>34331943.107020415</v>
      </c>
      <c r="DS152" s="10">
        <f t="shared" si="61"/>
        <v>59039134.597293116</v>
      </c>
      <c r="DT152" s="10">
        <f t="shared" si="61"/>
        <v>419085368.01998818</v>
      </c>
      <c r="DU152" s="10">
        <f t="shared" si="61"/>
        <v>17427163.888715059</v>
      </c>
      <c r="DV152" s="10">
        <f t="shared" si="61"/>
        <v>326624758.70940101</v>
      </c>
      <c r="DW152" s="10">
        <f t="shared" si="61"/>
        <v>50757733.306419417</v>
      </c>
      <c r="DX152" s="10">
        <f t="shared" si="61"/>
        <v>152139576.44093513</v>
      </c>
      <c r="DY152" s="10">
        <f t="shared" si="61"/>
        <v>46438818.477260515</v>
      </c>
      <c r="DZ152" s="10">
        <f t="shared" si="61"/>
        <v>10707619.758012258</v>
      </c>
      <c r="EA152" s="10">
        <f t="shared" si="61"/>
        <v>7312417.0591763696</v>
      </c>
      <c r="EB152" s="10">
        <f t="shared" si="61"/>
        <v>43604049.303015836</v>
      </c>
      <c r="EC152" s="10">
        <f t="shared" ref="EC152:EO152" si="62">EC146+EC151</f>
        <v>82292992.797047421</v>
      </c>
      <c r="ED152" s="10">
        <f t="shared" si="62"/>
        <v>74931495.613658249</v>
      </c>
      <c r="EE152" s="10">
        <f t="shared" si="62"/>
        <v>220302537.98323131</v>
      </c>
      <c r="EF152" s="10">
        <f t="shared" si="62"/>
        <v>203320158.51360989</v>
      </c>
      <c r="EG152" s="10">
        <f t="shared" si="62"/>
        <v>4377909.4828146538</v>
      </c>
      <c r="EH152" s="10">
        <f t="shared" si="62"/>
        <v>16842268.017045356</v>
      </c>
      <c r="EI152" s="10">
        <f t="shared" si="62"/>
        <v>17063509.544008501</v>
      </c>
      <c r="EJ152" s="10">
        <f t="shared" si="62"/>
        <v>12524138.244344376</v>
      </c>
      <c r="EK152" s="10">
        <f t="shared" si="62"/>
        <v>4365256.922122824</v>
      </c>
      <c r="EL152" s="10">
        <f t="shared" si="62"/>
        <v>19241395.51843518</v>
      </c>
      <c r="EM152" s="10">
        <f t="shared" si="62"/>
        <v>4320367.3533953037</v>
      </c>
      <c r="EN152" s="10">
        <f t="shared" si="62"/>
        <v>332062426.75641775</v>
      </c>
      <c r="EO152" s="10">
        <f t="shared" si="62"/>
        <v>16016270834.410652</v>
      </c>
      <c r="EP152" s="10"/>
      <c r="EQ152" s="10"/>
      <c r="ER152" s="10"/>
      <c r="ES152" s="10"/>
      <c r="ET152" s="10"/>
      <c r="EU152" s="10"/>
      <c r="EV152" s="10"/>
      <c r="EW152" s="14"/>
      <c r="EX152" s="10"/>
      <c r="EY152" s="10"/>
      <c r="EZ152" s="10"/>
      <c r="FA152" s="12"/>
      <c r="FD152" s="11">
        <v>469404579.65975076</v>
      </c>
      <c r="FE152" s="11">
        <v>78872209.867221937</v>
      </c>
    </row>
    <row r="155" spans="1:161" x14ac:dyDescent="0.25">
      <c r="B155" s="8" t="s">
        <v>299</v>
      </c>
      <c r="C155" s="9" t="s">
        <v>160</v>
      </c>
      <c r="D155" s="10">
        <v>49655846.347711362</v>
      </c>
      <c r="E155" s="10"/>
      <c r="F155" s="10">
        <v>329054.51216873963</v>
      </c>
      <c r="G155" s="10">
        <v>27705438.735172015</v>
      </c>
      <c r="H155" s="10">
        <v>2556357.7276825188</v>
      </c>
      <c r="I155" s="10">
        <v>2794168.7896809122</v>
      </c>
      <c r="J155" s="10">
        <v>0</v>
      </c>
      <c r="K155" s="10">
        <v>0</v>
      </c>
      <c r="L155" s="10">
        <v>0</v>
      </c>
      <c r="M155" s="10">
        <v>0</v>
      </c>
      <c r="N155" s="10">
        <v>4.6082490786641239E-3</v>
      </c>
      <c r="O155" s="10">
        <v>0</v>
      </c>
      <c r="P155" s="10">
        <v>63821535.181254894</v>
      </c>
      <c r="Q155" s="10">
        <v>32200535.549604323</v>
      </c>
      <c r="R155" s="10">
        <v>37747760.319269732</v>
      </c>
      <c r="S155" s="10"/>
      <c r="T155" s="10">
        <v>5503712.011372746</v>
      </c>
      <c r="U155" s="10">
        <v>1491938.2242429315</v>
      </c>
      <c r="V155" s="10">
        <v>50238.959585855831</v>
      </c>
      <c r="W155" s="10">
        <v>31339792.576700881</v>
      </c>
      <c r="X155" s="10">
        <v>1406183.4207788226</v>
      </c>
      <c r="Y155" s="10">
        <v>422031.42070110369</v>
      </c>
      <c r="Z155" s="10">
        <v>4900298.6089801351</v>
      </c>
      <c r="AA155" s="10">
        <v>10044304.483675556</v>
      </c>
      <c r="AB155" s="10">
        <v>10054235.033678284</v>
      </c>
      <c r="AC155" s="10">
        <v>5746777.1703619361</v>
      </c>
      <c r="AD155" s="10">
        <v>4879901.4134866996</v>
      </c>
      <c r="AE155" s="10">
        <v>37719205.346229836</v>
      </c>
      <c r="AF155" s="10">
        <v>317924.45342793904</v>
      </c>
      <c r="AG155" s="10">
        <v>2845879.0280830408</v>
      </c>
      <c r="AH155" s="10">
        <v>119415.08953773834</v>
      </c>
      <c r="AI155" s="10">
        <v>135473.41248774249</v>
      </c>
      <c r="AJ155" s="10">
        <v>548988.58954402374</v>
      </c>
      <c r="AK155" s="10">
        <v>69892.180228304569</v>
      </c>
      <c r="AL155" s="10">
        <v>58088.807686907414</v>
      </c>
      <c r="AM155" s="10">
        <v>2609466.6960923667</v>
      </c>
      <c r="AN155" s="10">
        <v>189738.8959759408</v>
      </c>
      <c r="AO155" s="10">
        <v>6323829.8765400937</v>
      </c>
      <c r="AP155" s="10">
        <v>0</v>
      </c>
      <c r="AQ155" s="10">
        <v>776870.45548836119</v>
      </c>
      <c r="AR155" s="10">
        <v>0</v>
      </c>
      <c r="AS155" s="10">
        <v>0</v>
      </c>
      <c r="AT155" s="10">
        <v>1184718.4650068185</v>
      </c>
      <c r="AU155" s="10">
        <v>597135.06465380499</v>
      </c>
      <c r="AV155" s="10">
        <v>240636.11731261443</v>
      </c>
      <c r="AW155" s="10">
        <v>134287.78954898453</v>
      </c>
      <c r="AX155" s="10">
        <v>82752.624464393593</v>
      </c>
      <c r="AY155" s="10">
        <v>1114969.5233322917</v>
      </c>
      <c r="AZ155" s="10">
        <v>448325.34269094275</v>
      </c>
      <c r="BA155" s="10">
        <v>14132835.870078912</v>
      </c>
      <c r="BB155" s="10">
        <v>312967.5242207062</v>
      </c>
      <c r="BC155" s="10">
        <v>133959.87717669512</v>
      </c>
      <c r="BD155" s="10">
        <v>9315.5149629251373</v>
      </c>
      <c r="BE155" s="10">
        <v>12.866550621435916</v>
      </c>
      <c r="BF155" s="10">
        <v>261.67690543924454</v>
      </c>
      <c r="BG155" s="10">
        <v>0</v>
      </c>
      <c r="BH155" s="10">
        <v>185.53477885929692</v>
      </c>
      <c r="BI155" s="10">
        <v>3832.1858523014821</v>
      </c>
      <c r="BJ155" s="10">
        <v>876.4292337905315</v>
      </c>
      <c r="BK155" s="10">
        <v>1096.6316822849469</v>
      </c>
      <c r="BL155" s="10">
        <v>0</v>
      </c>
      <c r="BM155" s="10">
        <v>1288.6215367577956</v>
      </c>
      <c r="BN155" s="10">
        <v>1708.0648755138718</v>
      </c>
      <c r="BO155" s="10">
        <v>1391.5471150553549</v>
      </c>
      <c r="BP155" s="10">
        <v>4193.8560644561476</v>
      </c>
      <c r="BQ155" s="10">
        <v>36194.113526624213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23.290500989910587</v>
      </c>
      <c r="BX155" s="10">
        <v>3.2297803368929054</v>
      </c>
      <c r="BY155" s="10">
        <v>0</v>
      </c>
      <c r="BZ155" s="10">
        <v>38832.202714330706</v>
      </c>
      <c r="CA155" s="10">
        <v>41964.901181058711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313518.3824813299</v>
      </c>
      <c r="CU155" s="10">
        <v>6423.928811985209</v>
      </c>
      <c r="CV155" s="10">
        <v>0</v>
      </c>
      <c r="CW155" s="10">
        <v>40422.990886510554</v>
      </c>
      <c r="CX155" s="10">
        <v>108.38262778046487</v>
      </c>
      <c r="CY155" s="10">
        <v>332.88058089218163</v>
      </c>
      <c r="CZ155" s="10">
        <v>2594184.7810540404</v>
      </c>
      <c r="DA155" s="10">
        <v>745491.28856584581</v>
      </c>
      <c r="DB155" s="10">
        <v>14548.211033782864</v>
      </c>
      <c r="DC155" s="10">
        <v>294470.55306854582</v>
      </c>
      <c r="DD155" s="10">
        <v>57435.416156427302</v>
      </c>
      <c r="DE155" s="10">
        <v>25668.327309500644</v>
      </c>
      <c r="DF155" s="10">
        <v>0</v>
      </c>
      <c r="DG155" s="10">
        <v>468.4399035612426</v>
      </c>
      <c r="DH155" s="10">
        <v>0</v>
      </c>
      <c r="DI155" s="10">
        <v>0</v>
      </c>
      <c r="DJ155" s="10">
        <v>329.54382218973103</v>
      </c>
      <c r="DK155" s="10">
        <v>7887467.2410831386</v>
      </c>
      <c r="DL155" s="10">
        <v>0</v>
      </c>
      <c r="DM155" s="10">
        <v>45519.917826410987</v>
      </c>
      <c r="DN155" s="10">
        <v>3722546.014933791</v>
      </c>
      <c r="DO155" s="10">
        <v>517725.19606284605</v>
      </c>
      <c r="DP155" s="10">
        <v>0</v>
      </c>
      <c r="DQ155" s="10">
        <v>0</v>
      </c>
      <c r="DR155" s="10">
        <v>0</v>
      </c>
      <c r="DS155" s="10">
        <v>0</v>
      </c>
      <c r="DT155" s="10">
        <v>88095.257543970045</v>
      </c>
      <c r="DU155" s="10">
        <v>4442.838773730814</v>
      </c>
      <c r="DV155" s="10">
        <v>2406929.3501131921</v>
      </c>
      <c r="DW155" s="10">
        <v>505397.03745217441</v>
      </c>
      <c r="DX155" s="10">
        <v>6264.6041120375139</v>
      </c>
      <c r="DY155" s="10">
        <v>65164.877350662624</v>
      </c>
      <c r="DZ155" s="10">
        <v>35925.635203472899</v>
      </c>
      <c r="EA155" s="10">
        <v>40599.545317651493</v>
      </c>
      <c r="EB155" s="10">
        <v>4130136.1105174227</v>
      </c>
      <c r="EC155" s="10">
        <v>517116.52298918559</v>
      </c>
      <c r="ED155" s="10">
        <v>23180.992071932218</v>
      </c>
      <c r="EE155" s="10">
        <v>245489.87087343071</v>
      </c>
      <c r="EF155" s="10">
        <v>541039.55766782421</v>
      </c>
      <c r="EG155" s="10">
        <v>67672.558128243036</v>
      </c>
      <c r="EH155" s="10">
        <v>7460.113422494137</v>
      </c>
      <c r="EI155" s="10">
        <v>926.25442199552344</v>
      </c>
      <c r="EJ155" s="10">
        <v>38264.735042943939</v>
      </c>
      <c r="EK155" s="10">
        <v>7877.7446267610921</v>
      </c>
      <c r="EL155" s="10">
        <v>2813.2836461715488</v>
      </c>
      <c r="EM155" s="10">
        <v>4006.8527503048863</v>
      </c>
      <c r="EN155" s="10">
        <v>0</v>
      </c>
      <c r="EO155" s="11">
        <v>387894117.42602164</v>
      </c>
      <c r="EP155" s="10">
        <v>38028611.256746002</v>
      </c>
      <c r="EQ155" s="10">
        <v>55368359.403598607</v>
      </c>
      <c r="ER155" s="10">
        <v>0</v>
      </c>
      <c r="ES155" s="11">
        <v>93396970.660344601</v>
      </c>
      <c r="ET155" s="10">
        <v>0</v>
      </c>
      <c r="EU155" s="10">
        <v>16976583.130785629</v>
      </c>
      <c r="EV155" s="11">
        <v>16976583.130785629</v>
      </c>
      <c r="EW155" s="10">
        <v>6401968.305420843</v>
      </c>
      <c r="EX155" s="11">
        <v>116775522.09655108</v>
      </c>
      <c r="EY155" s="10">
        <v>38414554.663506247</v>
      </c>
      <c r="EZ155" s="11">
        <v>469404579.65975076</v>
      </c>
      <c r="FA155" s="12">
        <v>3149494.8006843328</v>
      </c>
    </row>
    <row r="156" spans="1:161" x14ac:dyDescent="0.25">
      <c r="B156" s="8" t="s">
        <v>22</v>
      </c>
      <c r="C156" s="9" t="s">
        <v>173</v>
      </c>
      <c r="D156" s="10">
        <v>28842.286643183805</v>
      </c>
      <c r="E156" s="10"/>
      <c r="F156" s="10">
        <v>0</v>
      </c>
      <c r="G156" s="10">
        <v>240423.35566755669</v>
      </c>
      <c r="H156" s="10">
        <v>185025.76302427496</v>
      </c>
      <c r="I156" s="10">
        <v>282429.72804898501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14665.328571019369</v>
      </c>
      <c r="Q156" s="10">
        <v>5113539.0948740076</v>
      </c>
      <c r="R156" s="10">
        <v>18547746.551016282</v>
      </c>
      <c r="S156" s="10"/>
      <c r="T156" s="10">
        <v>74852.886063431026</v>
      </c>
      <c r="U156" s="10">
        <v>47794.147394853091</v>
      </c>
      <c r="V156" s="10">
        <v>388873.30031028332</v>
      </c>
      <c r="W156" s="10">
        <v>3896264.8742739321</v>
      </c>
      <c r="X156" s="10">
        <v>1340993.8140539294</v>
      </c>
      <c r="Y156" s="10">
        <v>192066.24203462864</v>
      </c>
      <c r="Z156" s="10">
        <v>1007777.4458339149</v>
      </c>
      <c r="AA156" s="10">
        <v>3708259.124812087</v>
      </c>
      <c r="AB156" s="10">
        <v>0</v>
      </c>
      <c r="AC156" s="10">
        <v>744479.91363720549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6679.0492055074446</v>
      </c>
      <c r="AP156" s="10">
        <v>0</v>
      </c>
      <c r="AQ156" s="10">
        <v>0</v>
      </c>
      <c r="AR156" s="10">
        <v>469321.77415211126</v>
      </c>
      <c r="AS156" s="10">
        <v>0</v>
      </c>
      <c r="AT156" s="10">
        <v>1000685.7933881144</v>
      </c>
      <c r="AU156" s="10">
        <v>0</v>
      </c>
      <c r="AV156" s="10">
        <v>42344.906134231125</v>
      </c>
      <c r="AW156" s="10">
        <v>950133.898600969</v>
      </c>
      <c r="AX156" s="10">
        <v>8112.7908752146532</v>
      </c>
      <c r="AY156" s="10">
        <v>5569330.4907877641</v>
      </c>
      <c r="AZ156" s="10">
        <v>3101942.7519357065</v>
      </c>
      <c r="BA156" s="10">
        <v>632063.95939375588</v>
      </c>
      <c r="BB156" s="10">
        <v>81880.128439001492</v>
      </c>
      <c r="BC156" s="10">
        <v>8793.969004522929</v>
      </c>
      <c r="BD156" s="10">
        <v>85145.008458811382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0.15849314344003207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19925.004225679186</v>
      </c>
      <c r="CU156" s="10">
        <v>2549.1370739841477</v>
      </c>
      <c r="CV156" s="10">
        <v>0</v>
      </c>
      <c r="CW156" s="10">
        <v>11850.625414833008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6723.0236182391172</v>
      </c>
      <c r="DE156" s="10">
        <v>17482.326204550685</v>
      </c>
      <c r="DF156" s="10">
        <v>0</v>
      </c>
      <c r="DG156" s="10">
        <v>9606.6678666484222</v>
      </c>
      <c r="DH156" s="10">
        <v>0</v>
      </c>
      <c r="DI156" s="10">
        <v>0</v>
      </c>
      <c r="DJ156" s="10">
        <v>0</v>
      </c>
      <c r="DK156" s="10">
        <v>789549.91943938425</v>
      </c>
      <c r="DL156" s="10">
        <v>0</v>
      </c>
      <c r="DM156" s="10">
        <v>100726.81665748106</v>
      </c>
      <c r="DN156" s="10">
        <v>7319359.6471033646</v>
      </c>
      <c r="DO156" s="10">
        <v>614598.27344463416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20427.29501735653</v>
      </c>
      <c r="DW156" s="10">
        <v>117700.24206965961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45420.552514601863</v>
      </c>
      <c r="ED156" s="10">
        <v>30208.62929611712</v>
      </c>
      <c r="EE156" s="10">
        <v>865000.2717761324</v>
      </c>
      <c r="EF156" s="10">
        <v>30259.615226480848</v>
      </c>
      <c r="EG156" s="10">
        <v>121976.91848777462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14834.911656017768</v>
      </c>
      <c r="EN156" s="10">
        <v>665592.97098380327</v>
      </c>
      <c r="EO156" s="11">
        <v>58574261.38320516</v>
      </c>
      <c r="EP156" s="10">
        <v>9166398.4626826644</v>
      </c>
      <c r="EQ156" s="10">
        <v>16403659.772205846</v>
      </c>
      <c r="ER156" s="10">
        <v>0</v>
      </c>
      <c r="ES156" s="11">
        <v>25570058.234888509</v>
      </c>
      <c r="ET156" s="10">
        <v>0</v>
      </c>
      <c r="EU156" s="10">
        <v>2012759.1363682463</v>
      </c>
      <c r="EV156" s="11">
        <v>2012759.1363682463</v>
      </c>
      <c r="EW156" s="10">
        <v>632191.32564952015</v>
      </c>
      <c r="EX156" s="11">
        <v>28215008.696906272</v>
      </c>
      <c r="EY156" s="10">
        <v>8118543.1074250005</v>
      </c>
      <c r="EZ156" s="11">
        <v>78872209.867221937</v>
      </c>
      <c r="FA156" s="12">
        <v>201482.89453551173</v>
      </c>
    </row>
  </sheetData>
  <mergeCells count="21">
    <mergeCell ref="A1:B1"/>
    <mergeCell ref="A2:B3"/>
    <mergeCell ref="C2:C3"/>
    <mergeCell ref="D2:EO2"/>
    <mergeCell ref="EP2:EX2"/>
    <mergeCell ref="EW3:EW4"/>
    <mergeCell ref="EX3:EX4"/>
    <mergeCell ref="A4:B4"/>
    <mergeCell ref="A147:A151"/>
    <mergeCell ref="A152:B152"/>
    <mergeCell ref="EZ2:EZ4"/>
    <mergeCell ref="FA2:FA4"/>
    <mergeCell ref="EO3:EO4"/>
    <mergeCell ref="EP3:EP4"/>
    <mergeCell ref="EQ3:EQ4"/>
    <mergeCell ref="ER3:ER4"/>
    <mergeCell ref="ES3:ES4"/>
    <mergeCell ref="ET3:ET4"/>
    <mergeCell ref="EU3:EU4"/>
    <mergeCell ref="EV3:EV4"/>
    <mergeCell ref="EY2:EY4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44F8-3FD9-4F99-A54A-E60A6EDCCC37}">
  <dimension ref="A1:FE156"/>
  <sheetViews>
    <sheetView workbookViewId="0">
      <pane xSplit="3" ySplit="4" topLeftCell="D92" activePane="bottomRight" state="frozen"/>
      <selection pane="topRight" activeCell="D1" sqref="D1"/>
      <selection pane="bottomLeft" activeCell="A5" sqref="A5"/>
      <selection pane="bottomRight" activeCell="D148" sqref="D148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4" width="10.6328125" customWidth="1"/>
    <col min="145" max="145" width="12.26953125" bestFit="1" customWidth="1"/>
    <col min="146" max="148" width="10.6328125" customWidth="1"/>
    <col min="149" max="149" width="13.453125" customWidth="1"/>
    <col min="150" max="150" width="13.81640625" customWidth="1"/>
    <col min="151" max="151" width="14.26953125" customWidth="1"/>
    <col min="152" max="152" width="16.08984375" customWidth="1"/>
    <col min="153" max="153" width="14" customWidth="1"/>
    <col min="154" max="154" width="13.36328125" customWidth="1"/>
    <col min="155" max="155" width="13.6328125" customWidth="1"/>
    <col min="156" max="156" width="15.1796875" customWidth="1"/>
    <col min="157" max="157" width="10.6328125" customWidth="1"/>
  </cols>
  <sheetData>
    <row r="1" spans="1:161" ht="15" customHeight="1" thickBot="1" x14ac:dyDescent="0.3">
      <c r="A1" s="41" t="s">
        <v>0</v>
      </c>
      <c r="B1" s="41"/>
      <c r="D1" t="s">
        <v>331</v>
      </c>
      <c r="E1">
        <v>1.4993338209655873E-2</v>
      </c>
      <c r="F1" t="s">
        <v>332</v>
      </c>
      <c r="G1">
        <v>7.1895031336716514E-2</v>
      </c>
      <c r="FA1" s="5" t="s">
        <v>1</v>
      </c>
    </row>
    <row r="2" spans="1:161" x14ac:dyDescent="0.25">
      <c r="A2" s="42" t="s">
        <v>2</v>
      </c>
      <c r="B2" s="43"/>
      <c r="C2" s="46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50"/>
      <c r="EP2" s="48" t="s">
        <v>5</v>
      </c>
      <c r="EQ2" s="49"/>
      <c r="ER2" s="49"/>
      <c r="ES2" s="49"/>
      <c r="ET2" s="49"/>
      <c r="EU2" s="49"/>
      <c r="EV2" s="49"/>
      <c r="EW2" s="49"/>
      <c r="EX2" s="50"/>
      <c r="EY2" s="51" t="s">
        <v>6</v>
      </c>
      <c r="EZ2" s="31" t="s">
        <v>7</v>
      </c>
      <c r="FA2" s="34" t="s">
        <v>8</v>
      </c>
    </row>
    <row r="3" spans="1:161" s="4" customFormat="1" ht="36" x14ac:dyDescent="0.25">
      <c r="A3" s="44"/>
      <c r="B3" s="45"/>
      <c r="C3" s="47"/>
      <c r="D3" s="2" t="s">
        <v>9</v>
      </c>
      <c r="E3" s="3" t="s">
        <v>330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329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3" t="s">
        <v>45</v>
      </c>
      <c r="AQ3" s="3" t="s">
        <v>46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51</v>
      </c>
      <c r="AW3" s="3" t="s">
        <v>52</v>
      </c>
      <c r="AX3" s="3" t="s">
        <v>53</v>
      </c>
      <c r="AY3" s="3" t="s">
        <v>54</v>
      </c>
      <c r="AZ3" s="3" t="s">
        <v>55</v>
      </c>
      <c r="BA3" s="3" t="s">
        <v>56</v>
      </c>
      <c r="BB3" s="3" t="s">
        <v>57</v>
      </c>
      <c r="BC3" s="3" t="s">
        <v>58</v>
      </c>
      <c r="BD3" s="3" t="s">
        <v>59</v>
      </c>
      <c r="BE3" s="3" t="s">
        <v>60</v>
      </c>
      <c r="BF3" s="3" t="s">
        <v>61</v>
      </c>
      <c r="BG3" s="3" t="s">
        <v>62</v>
      </c>
      <c r="BH3" s="3" t="s">
        <v>63</v>
      </c>
      <c r="BI3" s="3" t="s">
        <v>64</v>
      </c>
      <c r="BJ3" s="3" t="s">
        <v>65</v>
      </c>
      <c r="BK3" s="3" t="s">
        <v>66</v>
      </c>
      <c r="BL3" s="3" t="s">
        <v>67</v>
      </c>
      <c r="BM3" s="3" t="s">
        <v>68</v>
      </c>
      <c r="BN3" s="3" t="s">
        <v>69</v>
      </c>
      <c r="BO3" s="3" t="s">
        <v>70</v>
      </c>
      <c r="BP3" s="3" t="s">
        <v>71</v>
      </c>
      <c r="BQ3" s="3" t="s">
        <v>72</v>
      </c>
      <c r="BR3" s="3" t="s">
        <v>73</v>
      </c>
      <c r="BS3" s="3" t="s">
        <v>74</v>
      </c>
      <c r="BT3" s="3" t="s">
        <v>75</v>
      </c>
      <c r="BU3" s="3" t="s">
        <v>76</v>
      </c>
      <c r="BV3" s="3" t="s">
        <v>77</v>
      </c>
      <c r="BW3" s="3" t="s">
        <v>78</v>
      </c>
      <c r="BX3" s="3" t="s">
        <v>79</v>
      </c>
      <c r="BY3" s="3" t="s">
        <v>80</v>
      </c>
      <c r="BZ3" s="3" t="s">
        <v>81</v>
      </c>
      <c r="CA3" s="3" t="s">
        <v>82</v>
      </c>
      <c r="CB3" s="3" t="s">
        <v>83</v>
      </c>
      <c r="CC3" s="3" t="s">
        <v>84</v>
      </c>
      <c r="CD3" s="3" t="s">
        <v>85</v>
      </c>
      <c r="CE3" s="3" t="s">
        <v>86</v>
      </c>
      <c r="CF3" s="3" t="s">
        <v>87</v>
      </c>
      <c r="CG3" s="3" t="s">
        <v>88</v>
      </c>
      <c r="CH3" s="3" t="s">
        <v>89</v>
      </c>
      <c r="CI3" s="3" t="s">
        <v>90</v>
      </c>
      <c r="CJ3" s="3" t="s">
        <v>91</v>
      </c>
      <c r="CK3" s="3" t="s">
        <v>92</v>
      </c>
      <c r="CL3" s="3" t="s">
        <v>93</v>
      </c>
      <c r="CM3" s="3" t="s">
        <v>94</v>
      </c>
      <c r="CN3" s="3" t="s">
        <v>95</v>
      </c>
      <c r="CO3" s="3" t="s">
        <v>96</v>
      </c>
      <c r="CP3" s="3" t="s">
        <v>97</v>
      </c>
      <c r="CQ3" s="3" t="s">
        <v>98</v>
      </c>
      <c r="CR3" s="3" t="s">
        <v>99</v>
      </c>
      <c r="CS3" s="3" t="s">
        <v>100</v>
      </c>
      <c r="CT3" s="3" t="s">
        <v>101</v>
      </c>
      <c r="CU3" s="3" t="s">
        <v>102</v>
      </c>
      <c r="CV3" s="3" t="s">
        <v>103</v>
      </c>
      <c r="CW3" s="3" t="s">
        <v>104</v>
      </c>
      <c r="CX3" s="3" t="s">
        <v>105</v>
      </c>
      <c r="CY3" s="3" t="s">
        <v>106</v>
      </c>
      <c r="CZ3" s="3" t="s">
        <v>107</v>
      </c>
      <c r="DA3" s="3" t="s">
        <v>108</v>
      </c>
      <c r="DB3" s="3" t="s">
        <v>109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7" t="s">
        <v>148</v>
      </c>
      <c r="EP3" s="38" t="s">
        <v>149</v>
      </c>
      <c r="EQ3" s="38" t="s">
        <v>150</v>
      </c>
      <c r="ER3" s="38" t="s">
        <v>151</v>
      </c>
      <c r="ES3" s="37" t="s">
        <v>152</v>
      </c>
      <c r="ET3" s="38" t="s">
        <v>153</v>
      </c>
      <c r="EU3" s="38" t="s">
        <v>154</v>
      </c>
      <c r="EV3" s="37" t="s">
        <v>155</v>
      </c>
      <c r="EW3" s="38" t="s">
        <v>156</v>
      </c>
      <c r="EX3" s="37" t="s">
        <v>157</v>
      </c>
      <c r="EY3" s="52"/>
      <c r="EZ3" s="32"/>
      <c r="FA3" s="35"/>
      <c r="FD3" s="2" t="s">
        <v>9</v>
      </c>
      <c r="FE3" s="3" t="s">
        <v>22</v>
      </c>
    </row>
    <row r="4" spans="1:161" ht="14.15" customHeight="1" x14ac:dyDescent="0.25">
      <c r="A4" s="53" t="s">
        <v>158</v>
      </c>
      <c r="B4" s="54"/>
      <c r="C4" s="1" t="s">
        <v>159</v>
      </c>
      <c r="D4" s="6" t="s">
        <v>160</v>
      </c>
      <c r="E4" s="6"/>
      <c r="F4" s="6" t="s">
        <v>161</v>
      </c>
      <c r="G4" s="6" t="s">
        <v>162</v>
      </c>
      <c r="H4" s="6" t="s">
        <v>163</v>
      </c>
      <c r="I4" s="6" t="s">
        <v>164</v>
      </c>
      <c r="J4" s="6" t="s">
        <v>165</v>
      </c>
      <c r="K4" s="6" t="s">
        <v>166</v>
      </c>
      <c r="L4" s="6" t="s">
        <v>167</v>
      </c>
      <c r="M4" s="6" t="s">
        <v>168</v>
      </c>
      <c r="N4" s="6" t="s">
        <v>169</v>
      </c>
      <c r="O4" s="6" t="s">
        <v>170</v>
      </c>
      <c r="P4" s="6" t="s">
        <v>171</v>
      </c>
      <c r="Q4" s="6" t="s">
        <v>172</v>
      </c>
      <c r="R4" s="6" t="s">
        <v>173</v>
      </c>
      <c r="S4" s="6"/>
      <c r="T4" s="6" t="s">
        <v>174</v>
      </c>
      <c r="U4" s="6" t="s">
        <v>175</v>
      </c>
      <c r="V4" s="6" t="s">
        <v>176</v>
      </c>
      <c r="W4" s="6" t="s">
        <v>177</v>
      </c>
      <c r="X4" s="6" t="s">
        <v>178</v>
      </c>
      <c r="Y4" s="6" t="s">
        <v>179</v>
      </c>
      <c r="Z4" s="6" t="s">
        <v>180</v>
      </c>
      <c r="AA4" s="6" t="s">
        <v>181</v>
      </c>
      <c r="AB4" s="6" t="s">
        <v>182</v>
      </c>
      <c r="AC4" s="6" t="s">
        <v>183</v>
      </c>
      <c r="AD4" s="6" t="s">
        <v>184</v>
      </c>
      <c r="AE4" s="6" t="s">
        <v>185</v>
      </c>
      <c r="AF4" s="6" t="s">
        <v>186</v>
      </c>
      <c r="AG4" s="6" t="s">
        <v>187</v>
      </c>
      <c r="AH4" s="6" t="s">
        <v>188</v>
      </c>
      <c r="AI4" s="6" t="s">
        <v>189</v>
      </c>
      <c r="AJ4" s="6" t="s">
        <v>190</v>
      </c>
      <c r="AK4" s="6" t="s">
        <v>191</v>
      </c>
      <c r="AL4" s="6" t="s">
        <v>192</v>
      </c>
      <c r="AM4" s="6" t="s">
        <v>193</v>
      </c>
      <c r="AN4" s="6" t="s">
        <v>194</v>
      </c>
      <c r="AO4" s="6" t="s">
        <v>195</v>
      </c>
      <c r="AP4" s="6" t="s">
        <v>196</v>
      </c>
      <c r="AQ4" s="6" t="s">
        <v>197</v>
      </c>
      <c r="AR4" s="6" t="s">
        <v>198</v>
      </c>
      <c r="AS4" s="6" t="s">
        <v>199</v>
      </c>
      <c r="AT4" s="6" t="s">
        <v>200</v>
      </c>
      <c r="AU4" s="6" t="s">
        <v>201</v>
      </c>
      <c r="AV4" s="6" t="s">
        <v>202</v>
      </c>
      <c r="AW4" s="6" t="s">
        <v>203</v>
      </c>
      <c r="AX4" s="6" t="s">
        <v>204</v>
      </c>
      <c r="AY4" s="6" t="s">
        <v>205</v>
      </c>
      <c r="AZ4" s="6" t="s">
        <v>206</v>
      </c>
      <c r="BA4" s="6" t="s">
        <v>207</v>
      </c>
      <c r="BB4" s="6" t="s">
        <v>208</v>
      </c>
      <c r="BC4" s="6" t="s">
        <v>209</v>
      </c>
      <c r="BD4" s="6" t="s">
        <v>210</v>
      </c>
      <c r="BE4" s="6" t="s">
        <v>211</v>
      </c>
      <c r="BF4" s="6" t="s">
        <v>212</v>
      </c>
      <c r="BG4" s="6" t="s">
        <v>213</v>
      </c>
      <c r="BH4" s="6" t="s">
        <v>214</v>
      </c>
      <c r="BI4" s="6" t="s">
        <v>215</v>
      </c>
      <c r="BJ4" s="6" t="s">
        <v>216</v>
      </c>
      <c r="BK4" s="6" t="s">
        <v>217</v>
      </c>
      <c r="BL4" s="6" t="s">
        <v>218</v>
      </c>
      <c r="BM4" s="6" t="s">
        <v>219</v>
      </c>
      <c r="BN4" s="6" t="s">
        <v>220</v>
      </c>
      <c r="BO4" s="6" t="s">
        <v>221</v>
      </c>
      <c r="BP4" s="6" t="s">
        <v>222</v>
      </c>
      <c r="BQ4" s="6" t="s">
        <v>223</v>
      </c>
      <c r="BR4" s="6" t="s">
        <v>224</v>
      </c>
      <c r="BS4" s="6" t="s">
        <v>225</v>
      </c>
      <c r="BT4" s="6" t="s">
        <v>226</v>
      </c>
      <c r="BU4" s="6" t="s">
        <v>227</v>
      </c>
      <c r="BV4" s="6" t="s">
        <v>228</v>
      </c>
      <c r="BW4" s="6" t="s">
        <v>229</v>
      </c>
      <c r="BX4" s="6" t="s">
        <v>230</v>
      </c>
      <c r="BY4" s="6" t="s">
        <v>231</v>
      </c>
      <c r="BZ4" s="6" t="s">
        <v>232</v>
      </c>
      <c r="CA4" s="6" t="s">
        <v>233</v>
      </c>
      <c r="CB4" s="6" t="s">
        <v>234</v>
      </c>
      <c r="CC4" s="6" t="s">
        <v>235</v>
      </c>
      <c r="CD4" s="6" t="s">
        <v>236</v>
      </c>
      <c r="CE4" s="6" t="s">
        <v>237</v>
      </c>
      <c r="CF4" s="6" t="s">
        <v>238</v>
      </c>
      <c r="CG4" s="6" t="s">
        <v>239</v>
      </c>
      <c r="CH4" s="6" t="s">
        <v>240</v>
      </c>
      <c r="CI4" s="6" t="s">
        <v>241</v>
      </c>
      <c r="CJ4" s="6" t="s">
        <v>242</v>
      </c>
      <c r="CK4" s="6" t="s">
        <v>243</v>
      </c>
      <c r="CL4" s="6" t="s">
        <v>244</v>
      </c>
      <c r="CM4" s="6" t="s">
        <v>245</v>
      </c>
      <c r="CN4" s="6" t="s">
        <v>246</v>
      </c>
      <c r="CO4" s="6" t="s">
        <v>247</v>
      </c>
      <c r="CP4" s="6" t="s">
        <v>248</v>
      </c>
      <c r="CQ4" s="6" t="s">
        <v>249</v>
      </c>
      <c r="CR4" s="6" t="s">
        <v>250</v>
      </c>
      <c r="CS4" s="6" t="s">
        <v>251</v>
      </c>
      <c r="CT4" s="6" t="s">
        <v>252</v>
      </c>
      <c r="CU4" s="6" t="s">
        <v>253</v>
      </c>
      <c r="CV4" s="6" t="s">
        <v>254</v>
      </c>
      <c r="CW4" s="6" t="s">
        <v>255</v>
      </c>
      <c r="CX4" s="6" t="s">
        <v>256</v>
      </c>
      <c r="CY4" s="7" t="s">
        <v>257</v>
      </c>
      <c r="CZ4" s="6" t="s">
        <v>258</v>
      </c>
      <c r="DA4" s="6" t="s">
        <v>259</v>
      </c>
      <c r="DB4" s="6" t="s">
        <v>260</v>
      </c>
      <c r="DC4" s="6" t="s">
        <v>261</v>
      </c>
      <c r="DD4" s="6" t="s">
        <v>262</v>
      </c>
      <c r="DE4" s="6" t="s">
        <v>263</v>
      </c>
      <c r="DF4" s="6" t="s">
        <v>264</v>
      </c>
      <c r="DG4" s="6" t="s">
        <v>265</v>
      </c>
      <c r="DH4" s="6" t="s">
        <v>266</v>
      </c>
      <c r="DI4" s="6" t="s">
        <v>267</v>
      </c>
      <c r="DJ4" s="6" t="s">
        <v>268</v>
      </c>
      <c r="DK4" s="6" t="s">
        <v>269</v>
      </c>
      <c r="DL4" s="6" t="s">
        <v>270</v>
      </c>
      <c r="DM4" s="6" t="s">
        <v>271</v>
      </c>
      <c r="DN4" s="6" t="s">
        <v>272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281</v>
      </c>
      <c r="DX4" s="6" t="s">
        <v>282</v>
      </c>
      <c r="DY4" s="6" t="s">
        <v>283</v>
      </c>
      <c r="DZ4" s="6" t="s">
        <v>284</v>
      </c>
      <c r="EA4" s="6" t="s">
        <v>285</v>
      </c>
      <c r="EB4" s="6" t="s">
        <v>286</v>
      </c>
      <c r="EC4" s="6" t="s">
        <v>287</v>
      </c>
      <c r="ED4" s="6" t="s">
        <v>288</v>
      </c>
      <c r="EE4" s="6" t="s">
        <v>289</v>
      </c>
      <c r="EF4" s="6" t="s">
        <v>290</v>
      </c>
      <c r="EG4" s="6" t="s">
        <v>291</v>
      </c>
      <c r="EH4" s="6" t="s">
        <v>292</v>
      </c>
      <c r="EI4" s="6" t="s">
        <v>293</v>
      </c>
      <c r="EJ4" s="6" t="s">
        <v>294</v>
      </c>
      <c r="EK4" s="6" t="s">
        <v>295</v>
      </c>
      <c r="EL4" s="6" t="s">
        <v>296</v>
      </c>
      <c r="EM4" s="6" t="s">
        <v>297</v>
      </c>
      <c r="EN4" s="7" t="s">
        <v>298</v>
      </c>
      <c r="EO4" s="33"/>
      <c r="EP4" s="39"/>
      <c r="EQ4" s="39"/>
      <c r="ER4" s="39"/>
      <c r="ES4" s="40"/>
      <c r="ET4" s="39"/>
      <c r="EU4" s="39"/>
      <c r="EV4" s="33"/>
      <c r="EW4" s="39"/>
      <c r="EX4" s="33"/>
      <c r="EY4" s="39"/>
      <c r="EZ4" s="33"/>
      <c r="FA4" s="36"/>
      <c r="FD4" s="6" t="s">
        <v>160</v>
      </c>
      <c r="FE4" s="6" t="s">
        <v>173</v>
      </c>
    </row>
    <row r="5" spans="1:161" s="13" customFormat="1" ht="14.15" customHeight="1" x14ac:dyDescent="0.25">
      <c r="A5" s="22"/>
      <c r="B5" s="8" t="s">
        <v>299</v>
      </c>
      <c r="C5" s="9" t="s">
        <v>160</v>
      </c>
      <c r="D5" s="10">
        <f>FD5*(1-$E$1)</f>
        <v>48911339.449333422</v>
      </c>
      <c r="E5" s="13">
        <v>0</v>
      </c>
      <c r="F5" s="10">
        <f t="shared" ref="F5:BQ5" si="0">F155*(1-$E$1)</f>
        <v>324120.88657838042</v>
      </c>
      <c r="G5" s="10">
        <f t="shared" si="0"/>
        <v>27290041.721968681</v>
      </c>
      <c r="H5" s="10">
        <f t="shared" si="0"/>
        <v>2518029.3916865075</v>
      </c>
      <c r="I5" s="10">
        <f t="shared" si="0"/>
        <v>2752274.8720023613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4.5391560416733773E-3</v>
      </c>
      <c r="O5" s="10">
        <f t="shared" si="0"/>
        <v>0</v>
      </c>
      <c r="P5" s="10">
        <f t="shared" si="0"/>
        <v>62864637.31922289</v>
      </c>
      <c r="Q5" s="10">
        <f t="shared" si="0"/>
        <v>31717742.029577058</v>
      </c>
      <c r="R5" s="10">
        <f>FE5*(1-$G$1)</f>
        <v>35033883.90822497</v>
      </c>
      <c r="S5" s="13">
        <v>0</v>
      </c>
      <c r="T5" s="10">
        <f t="shared" si="0"/>
        <v>5421192.9957776889</v>
      </c>
      <c r="U5" s="10">
        <f t="shared" si="0"/>
        <v>1469569.0898589438</v>
      </c>
      <c r="V5" s="10">
        <f t="shared" si="0"/>
        <v>49485.709873483866</v>
      </c>
      <c r="W5" s="10">
        <f t="shared" si="0"/>
        <v>30869904.467177942</v>
      </c>
      <c r="X5" s="10">
        <f t="shared" si="0"/>
        <v>1385100.0371662749</v>
      </c>
      <c r="Y5" s="10">
        <f t="shared" si="0"/>
        <v>415703.76087543048</v>
      </c>
      <c r="Z5" s="10">
        <f t="shared" si="0"/>
        <v>4826826.7746073892</v>
      </c>
      <c r="AA5" s="10">
        <f t="shared" si="0"/>
        <v>9893706.8294710461</v>
      </c>
      <c r="AB5" s="10">
        <f t="shared" si="0"/>
        <v>9903488.4873789754</v>
      </c>
      <c r="AC5" s="10">
        <f t="shared" si="0"/>
        <v>5660613.7966311704</v>
      </c>
      <c r="AD5" s="10">
        <f t="shared" si="0"/>
        <v>4806735.4011645159</v>
      </c>
      <c r="AE5" s="10">
        <f t="shared" si="0"/>
        <v>37153668.543474354</v>
      </c>
      <c r="AF5" s="10">
        <f t="shared" si="0"/>
        <v>313157.70457257394</v>
      </c>
      <c r="AG5" s="10">
        <f t="shared" si="0"/>
        <v>2803209.8013112252</v>
      </c>
      <c r="AH5" s="10">
        <f t="shared" si="0"/>
        <v>117624.65871296269</v>
      </c>
      <c r="AI5" s="10">
        <f t="shared" si="0"/>
        <v>133442.21379589755</v>
      </c>
      <c r="AJ5" s="10">
        <f t="shared" si="0"/>
        <v>540757.41794774821</v>
      </c>
      <c r="AK5" s="10">
        <f t="shared" si="0"/>
        <v>68844.26313193138</v>
      </c>
      <c r="AL5" s="10">
        <f t="shared" si="0"/>
        <v>57217.862547061952</v>
      </c>
      <c r="AM5" s="10">
        <f t="shared" si="0"/>
        <v>2570342.0793710207</v>
      </c>
      <c r="AN5" s="10">
        <f t="shared" si="0"/>
        <v>186894.07653704681</v>
      </c>
      <c r="AO5" s="10">
        <f t="shared" si="0"/>
        <v>6229014.5564208021</v>
      </c>
      <c r="AP5" s="10">
        <f t="shared" si="0"/>
        <v>0</v>
      </c>
      <c r="AQ5" s="10">
        <f t="shared" si="0"/>
        <v>765222.57400413475</v>
      </c>
      <c r="AR5" s="10">
        <f t="shared" si="0"/>
        <v>0</v>
      </c>
      <c r="AS5" s="10">
        <f t="shared" si="0"/>
        <v>0</v>
      </c>
      <c r="AT5" s="10">
        <f t="shared" si="0"/>
        <v>1166955.5803777468</v>
      </c>
      <c r="AU5" s="10">
        <f t="shared" si="0"/>
        <v>588182.01667260577</v>
      </c>
      <c r="AV5" s="10">
        <f t="shared" si="0"/>
        <v>237028.17862028797</v>
      </c>
      <c r="AW5" s="10">
        <f t="shared" si="0"/>
        <v>132274.36730284951</v>
      </c>
      <c r="AX5" s="10">
        <f t="shared" si="0"/>
        <v>81511.886378062292</v>
      </c>
      <c r="AY5" s="10">
        <f t="shared" si="0"/>
        <v>1098252.408175512</v>
      </c>
      <c r="AZ5" s="10">
        <f t="shared" si="0"/>
        <v>441603.44920001755</v>
      </c>
      <c r="BA5" s="10">
        <f t="shared" si="0"/>
        <v>13920937.482017262</v>
      </c>
      <c r="BB5" s="10">
        <f t="shared" si="0"/>
        <v>308275.09628142649</v>
      </c>
      <c r="BC5" s="10">
        <f t="shared" si="0"/>
        <v>131951.37143166098</v>
      </c>
      <c r="BD5" s="10">
        <f t="shared" si="0"/>
        <v>9175.8442964888909</v>
      </c>
      <c r="BE5" s="10">
        <f t="shared" si="0"/>
        <v>12.67363807637707</v>
      </c>
      <c r="BF5" s="10">
        <f t="shared" si="0"/>
        <v>257.75349509433778</v>
      </c>
      <c r="BG5" s="10">
        <f t="shared" si="0"/>
        <v>0</v>
      </c>
      <c r="BH5" s="10">
        <f t="shared" si="0"/>
        <v>182.75299317020577</v>
      </c>
      <c r="BI5" s="10">
        <f t="shared" si="0"/>
        <v>3774.7285937356678</v>
      </c>
      <c r="BJ5" s="10">
        <f t="shared" si="0"/>
        <v>863.28863387148056</v>
      </c>
      <c r="BK5" s="10">
        <f t="shared" si="0"/>
        <v>1080.1895125810249</v>
      </c>
      <c r="BL5" s="10">
        <f t="shared" si="0"/>
        <v>0</v>
      </c>
      <c r="BM5" s="10">
        <f t="shared" si="0"/>
        <v>1269.3007982329395</v>
      </c>
      <c r="BN5" s="10">
        <f t="shared" si="0"/>
        <v>1682.4552811512585</v>
      </c>
      <c r="BO5" s="10">
        <f t="shared" si="0"/>
        <v>1370.6831785246591</v>
      </c>
      <c r="BP5" s="10">
        <f t="shared" si="0"/>
        <v>4130.9761620791405</v>
      </c>
      <c r="BQ5" s="10">
        <f t="shared" si="0"/>
        <v>35651.442941320856</v>
      </c>
      <c r="BR5" s="10">
        <f t="shared" ref="BR5:EC5" si="1">BR155*(1-$E$1)</f>
        <v>0</v>
      </c>
      <c r="BS5" s="10">
        <f t="shared" si="1"/>
        <v>0</v>
      </c>
      <c r="BT5" s="10">
        <f t="shared" si="1"/>
        <v>0</v>
      </c>
      <c r="BU5" s="10">
        <f t="shared" si="1"/>
        <v>0</v>
      </c>
      <c r="BV5" s="10">
        <f t="shared" si="1"/>
        <v>0</v>
      </c>
      <c r="BW5" s="10">
        <f t="shared" si="1"/>
        <v>22.941298631496533</v>
      </c>
      <c r="BX5" s="10">
        <f t="shared" si="1"/>
        <v>3.1813551479589739</v>
      </c>
      <c r="BY5" s="10">
        <f t="shared" si="1"/>
        <v>0</v>
      </c>
      <c r="BZ5" s="10">
        <f t="shared" si="1"/>
        <v>38249.978365608826</v>
      </c>
      <c r="CA5" s="10">
        <f t="shared" si="1"/>
        <v>41335.707224716309</v>
      </c>
      <c r="CB5" s="10">
        <f t="shared" si="1"/>
        <v>0</v>
      </c>
      <c r="CC5" s="10">
        <f t="shared" si="1"/>
        <v>0</v>
      </c>
      <c r="CD5" s="10">
        <f t="shared" si="1"/>
        <v>0</v>
      </c>
      <c r="CE5" s="10">
        <f t="shared" si="1"/>
        <v>0</v>
      </c>
      <c r="CF5" s="10">
        <f t="shared" si="1"/>
        <v>0</v>
      </c>
      <c r="CG5" s="10">
        <f t="shared" si="1"/>
        <v>0</v>
      </c>
      <c r="CH5" s="10">
        <f t="shared" si="1"/>
        <v>0</v>
      </c>
      <c r="CI5" s="10">
        <f t="shared" si="1"/>
        <v>0</v>
      </c>
      <c r="CJ5" s="10">
        <f t="shared" si="1"/>
        <v>0</v>
      </c>
      <c r="CK5" s="10">
        <f t="shared" si="1"/>
        <v>0</v>
      </c>
      <c r="CL5" s="10">
        <f t="shared" si="1"/>
        <v>0</v>
      </c>
      <c r="CM5" s="10">
        <f t="shared" si="1"/>
        <v>0</v>
      </c>
      <c r="CN5" s="10">
        <f t="shared" si="1"/>
        <v>0</v>
      </c>
      <c r="CO5" s="10">
        <f t="shared" si="1"/>
        <v>0</v>
      </c>
      <c r="CP5" s="10">
        <f t="shared" si="1"/>
        <v>0</v>
      </c>
      <c r="CQ5" s="10">
        <f t="shared" si="1"/>
        <v>0</v>
      </c>
      <c r="CR5" s="10">
        <f t="shared" si="1"/>
        <v>0</v>
      </c>
      <c r="CS5" s="10">
        <f t="shared" si="1"/>
        <v>0</v>
      </c>
      <c r="CT5" s="10">
        <f t="shared" si="1"/>
        <v>308817.69533784309</v>
      </c>
      <c r="CU5" s="10">
        <f t="shared" si="1"/>
        <v>6327.6126746723621</v>
      </c>
      <c r="CV5" s="10">
        <f t="shared" si="1"/>
        <v>0</v>
      </c>
      <c r="CW5" s="10">
        <f t="shared" si="1"/>
        <v>39816.915312703262</v>
      </c>
      <c r="CX5" s="10">
        <f t="shared" si="1"/>
        <v>106.75761038610112</v>
      </c>
      <c r="CY5" s="10">
        <f t="shared" si="1"/>
        <v>327.88958975943842</v>
      </c>
      <c r="CZ5" s="10">
        <f t="shared" si="1"/>
        <v>2555289.2912533553</v>
      </c>
      <c r="DA5" s="10">
        <f t="shared" si="1"/>
        <v>734313.88554402592</v>
      </c>
      <c r="DB5" s="10">
        <f t="shared" si="1"/>
        <v>14330.084785407909</v>
      </c>
      <c r="DC5" s="10">
        <f t="shared" si="1"/>
        <v>290055.45647360472</v>
      </c>
      <c r="DD5" s="10">
        <f t="shared" si="1"/>
        <v>56574.267536781656</v>
      </c>
      <c r="DE5" s="10">
        <f t="shared" si="1"/>
        <v>25283.473396873156</v>
      </c>
      <c r="DF5" s="10">
        <f t="shared" si="1"/>
        <v>0</v>
      </c>
      <c r="DG5" s="10">
        <f t="shared" si="1"/>
        <v>461.41642565625034</v>
      </c>
      <c r="DH5" s="10">
        <f t="shared" si="1"/>
        <v>0</v>
      </c>
      <c r="DI5" s="10">
        <f t="shared" si="1"/>
        <v>0</v>
      </c>
      <c r="DJ5" s="10">
        <f t="shared" si="1"/>
        <v>324.6028602087377</v>
      </c>
      <c r="DK5" s="10">
        <f t="shared" si="1"/>
        <v>7769207.7771199979</v>
      </c>
      <c r="DL5" s="10">
        <f t="shared" si="1"/>
        <v>0</v>
      </c>
      <c r="DM5" s="10">
        <f t="shared" si="1"/>
        <v>44837.422303163861</v>
      </c>
      <c r="DN5" s="10">
        <f t="shared" si="1"/>
        <v>3666732.6235308819</v>
      </c>
      <c r="DO5" s="10">
        <f t="shared" si="1"/>
        <v>509962.76709861541</v>
      </c>
      <c r="DP5" s="10">
        <f t="shared" si="1"/>
        <v>0</v>
      </c>
      <c r="DQ5" s="10">
        <f t="shared" si="1"/>
        <v>0</v>
      </c>
      <c r="DR5" s="10">
        <f t="shared" si="1"/>
        <v>0</v>
      </c>
      <c r="DS5" s="10">
        <f t="shared" si="1"/>
        <v>0</v>
      </c>
      <c r="DT5" s="10">
        <f t="shared" si="1"/>
        <v>86774.415552946564</v>
      </c>
      <c r="DU5" s="10">
        <f t="shared" si="1"/>
        <v>4376.2257893852948</v>
      </c>
      <c r="DV5" s="10">
        <f t="shared" si="1"/>
        <v>2370841.4443201977</v>
      </c>
      <c r="DW5" s="10">
        <f t="shared" si="1"/>
        <v>497819.44873949583</v>
      </c>
      <c r="DX5" s="10">
        <f t="shared" si="1"/>
        <v>6170.6767838361347</v>
      </c>
      <c r="DY5" s="10">
        <f t="shared" si="1"/>
        <v>64187.838305153397</v>
      </c>
      <c r="DZ5" s="10">
        <f t="shared" si="1"/>
        <v>35386.990004470514</v>
      </c>
      <c r="EA5" s="10">
        <f t="shared" si="1"/>
        <v>39990.822603545697</v>
      </c>
      <c r="EB5" s="10">
        <f t="shared" si="1"/>
        <v>4068211.5829605223</v>
      </c>
      <c r="EC5" s="10">
        <f t="shared" si="1"/>
        <v>509363.22006620746</v>
      </c>
      <c r="ED5" s="10">
        <f t="shared" ref="ED5:EN5" si="2">ED155*(1-$E$1)</f>
        <v>22833.431617762388</v>
      </c>
      <c r="EE5" s="10">
        <f t="shared" si="2"/>
        <v>241809.15821238063</v>
      </c>
      <c r="EF5" s="10">
        <f t="shared" si="2"/>
        <v>532927.56859490788</v>
      </c>
      <c r="EG5" s="10">
        <f t="shared" si="2"/>
        <v>66657.920576713688</v>
      </c>
      <c r="EH5" s="10">
        <f t="shared" si="2"/>
        <v>7348.2614188682892</v>
      </c>
      <c r="EI5" s="10">
        <f t="shared" si="2"/>
        <v>912.36677617835528</v>
      </c>
      <c r="EJ5" s="10">
        <f t="shared" si="2"/>
        <v>37691.018928942212</v>
      </c>
      <c r="EK5" s="10">
        <f t="shared" si="2"/>
        <v>7759.630937242764</v>
      </c>
      <c r="EL5" s="10">
        <f t="shared" si="2"/>
        <v>2771.1031329848047</v>
      </c>
      <c r="EM5" s="10">
        <f t="shared" si="2"/>
        <v>3946.7766518632752</v>
      </c>
      <c r="EN5" s="10">
        <f t="shared" si="2"/>
        <v>0</v>
      </c>
      <c r="EO5" s="10">
        <f>SUM(D5:EN5)</f>
        <v>379930378.25999635</v>
      </c>
      <c r="EP5" s="10">
        <f t="shared" ref="EP5:FA5" si="3">EP155*(1-$E$1)</f>
        <v>37458435.426530086</v>
      </c>
      <c r="EQ5" s="10">
        <f t="shared" si="3"/>
        <v>54538202.864946671</v>
      </c>
      <c r="ER5" s="10">
        <f t="shared" si="3"/>
        <v>0</v>
      </c>
      <c r="ES5" s="10">
        <f>EP5+EQ5+ER5</f>
        <v>91996638.291476756</v>
      </c>
      <c r="ET5" s="10">
        <f t="shared" si="3"/>
        <v>0</v>
      </c>
      <c r="EU5" s="10">
        <f t="shared" si="3"/>
        <v>16722047.478261422</v>
      </c>
      <c r="EV5" s="10">
        <f>ET5+EU5</f>
        <v>16722047.478261422</v>
      </c>
      <c r="EW5" s="10">
        <f t="shared" si="3"/>
        <v>6305981.4294101708</v>
      </c>
      <c r="EX5" s="11">
        <f>ES5+EV5+EW5</f>
        <v>115024667.19914836</v>
      </c>
      <c r="EY5" s="10">
        <f t="shared" si="3"/>
        <v>37838592.253262982</v>
      </c>
      <c r="EZ5" s="10">
        <f>EO5+EX5-EY5+FA5</f>
        <v>460218726.56582981</v>
      </c>
      <c r="FA5" s="10">
        <f t="shared" si="3"/>
        <v>3102273.3599481201</v>
      </c>
      <c r="FD5" s="10">
        <v>49655846.347711362</v>
      </c>
      <c r="FE5" s="10">
        <v>37747760.319269732</v>
      </c>
    </row>
    <row r="6" spans="1:161" s="13" customFormat="1" ht="14.15" customHeight="1" x14ac:dyDescent="0.25">
      <c r="A6" s="25"/>
      <c r="B6" s="8" t="s">
        <v>330</v>
      </c>
      <c r="C6" s="9"/>
      <c r="D6" s="10">
        <f t="shared" ref="D6" si="4">FD6*(1-$E$1)</f>
        <v>0</v>
      </c>
      <c r="E6" s="10">
        <v>744506.8983779418</v>
      </c>
      <c r="F6" s="10">
        <f t="shared" ref="F6:BQ6" si="5">F155*$E$1</f>
        <v>4933.6255903592373</v>
      </c>
      <c r="G6" s="10">
        <f t="shared" si="5"/>
        <v>415397.01320333441</v>
      </c>
      <c r="H6" s="10">
        <f t="shared" si="5"/>
        <v>38328.335996011374</v>
      </c>
      <c r="I6" s="10">
        <f t="shared" si="5"/>
        <v>41893.917678550722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6.9093036990746279E-5</v>
      </c>
      <c r="O6" s="10">
        <f t="shared" si="5"/>
        <v>0</v>
      </c>
      <c r="P6" s="10">
        <f t="shared" si="5"/>
        <v>956897.86203200556</v>
      </c>
      <c r="Q6" s="10">
        <f t="shared" si="5"/>
        <v>482793.52002726478</v>
      </c>
      <c r="R6" s="10">
        <f t="shared" ref="R6:R69" si="6">FE6*(1-$G$1)</f>
        <v>0</v>
      </c>
      <c r="S6" s="10">
        <f>FE5*$G$1</f>
        <v>2713876.4110447615</v>
      </c>
      <c r="T6" s="10">
        <f t="shared" si="5"/>
        <v>82519.015595056975</v>
      </c>
      <c r="U6" s="10">
        <f t="shared" si="5"/>
        <v>22369.134383987675</v>
      </c>
      <c r="V6" s="10">
        <f t="shared" si="5"/>
        <v>753.24971237196939</v>
      </c>
      <c r="W6" s="10">
        <f t="shared" si="5"/>
        <v>469888.10952293879</v>
      </c>
      <c r="X6" s="10">
        <f t="shared" si="5"/>
        <v>21083.383612547725</v>
      </c>
      <c r="Y6" s="10">
        <f t="shared" si="5"/>
        <v>6327.6598256732104</v>
      </c>
      <c r="Z6" s="10">
        <f t="shared" si="5"/>
        <v>73471.834372745376</v>
      </c>
      <c r="AA6" s="10">
        <f t="shared" si="5"/>
        <v>150597.65420451053</v>
      </c>
      <c r="AB6" s="10">
        <f t="shared" si="5"/>
        <v>150746.54629930932</v>
      </c>
      <c r="AC6" s="10">
        <f t="shared" si="5"/>
        <v>86163.37373076567</v>
      </c>
      <c r="AD6" s="10">
        <f t="shared" si="5"/>
        <v>73166.012322183829</v>
      </c>
      <c r="AE6" s="10">
        <f t="shared" si="5"/>
        <v>565536.80275548389</v>
      </c>
      <c r="AF6" s="10">
        <f t="shared" si="5"/>
        <v>4766.7488553650774</v>
      </c>
      <c r="AG6" s="10">
        <f t="shared" si="5"/>
        <v>42669.226771815775</v>
      </c>
      <c r="AH6" s="10">
        <f t="shared" si="5"/>
        <v>1790.4308247756496</v>
      </c>
      <c r="AI6" s="10">
        <f t="shared" si="5"/>
        <v>2031.1986918449406</v>
      </c>
      <c r="AJ6" s="10">
        <f t="shared" si="5"/>
        <v>8231.1715962754952</v>
      </c>
      <c r="AK6" s="10">
        <f t="shared" si="5"/>
        <v>1047.9170963731935</v>
      </c>
      <c r="AL6" s="10">
        <f t="shared" si="5"/>
        <v>870.94513984546074</v>
      </c>
      <c r="AM6" s="10">
        <f t="shared" si="5"/>
        <v>39124.616721346152</v>
      </c>
      <c r="AN6" s="10">
        <f t="shared" si="5"/>
        <v>2844.8194388939942</v>
      </c>
      <c r="AO6" s="10">
        <f t="shared" si="5"/>
        <v>94815.320119291966</v>
      </c>
      <c r="AP6" s="10">
        <f t="shared" si="5"/>
        <v>0</v>
      </c>
      <c r="AQ6" s="10">
        <f t="shared" si="5"/>
        <v>11647.881484226407</v>
      </c>
      <c r="AR6" s="10">
        <f t="shared" si="5"/>
        <v>0</v>
      </c>
      <c r="AS6" s="10">
        <f t="shared" si="5"/>
        <v>0</v>
      </c>
      <c r="AT6" s="10">
        <f t="shared" si="5"/>
        <v>17762.884629071585</v>
      </c>
      <c r="AU6" s="10">
        <f t="shared" si="5"/>
        <v>8953.0479811992245</v>
      </c>
      <c r="AV6" s="10">
        <f t="shared" si="5"/>
        <v>3607.9386923264551</v>
      </c>
      <c r="AW6" s="10">
        <f t="shared" si="5"/>
        <v>2013.4222461350162</v>
      </c>
      <c r="AX6" s="10">
        <f t="shared" si="5"/>
        <v>1240.7380863312958</v>
      </c>
      <c r="AY6" s="10">
        <f t="shared" si="5"/>
        <v>16717.115156779844</v>
      </c>
      <c r="AZ6" s="10">
        <f t="shared" si="5"/>
        <v>6721.8934909251748</v>
      </c>
      <c r="BA6" s="10">
        <f t="shared" si="5"/>
        <v>211898.38806164925</v>
      </c>
      <c r="BB6" s="10">
        <f t="shared" si="5"/>
        <v>4692.4279392797143</v>
      </c>
      <c r="BC6" s="10">
        <f t="shared" si="5"/>
        <v>2008.5057450341508</v>
      </c>
      <c r="BD6" s="10">
        <f t="shared" si="5"/>
        <v>139.67066643624648</v>
      </c>
      <c r="BE6" s="10">
        <f t="shared" si="5"/>
        <v>0.19291254505884664</v>
      </c>
      <c r="BF6" s="10">
        <f t="shared" si="5"/>
        <v>3.9234103449067317</v>
      </c>
      <c r="BG6" s="10">
        <f t="shared" si="5"/>
        <v>0</v>
      </c>
      <c r="BH6" s="10">
        <f t="shared" si="5"/>
        <v>2.7817856890911492</v>
      </c>
      <c r="BI6" s="10">
        <f t="shared" si="5"/>
        <v>57.45725856581447</v>
      </c>
      <c r="BJ6" s="10">
        <f t="shared" si="5"/>
        <v>13.140599919050995</v>
      </c>
      <c r="BK6" s="10">
        <f t="shared" si="5"/>
        <v>16.442169703922094</v>
      </c>
      <c r="BL6" s="10">
        <f t="shared" si="5"/>
        <v>0</v>
      </c>
      <c r="BM6" s="10">
        <f t="shared" si="5"/>
        <v>19.320738524856129</v>
      </c>
      <c r="BN6" s="10">
        <f t="shared" si="5"/>
        <v>25.609594362613237</v>
      </c>
      <c r="BO6" s="10">
        <f t="shared" si="5"/>
        <v>20.863936530695849</v>
      </c>
      <c r="BP6" s="10">
        <f t="shared" si="5"/>
        <v>62.879902377007362</v>
      </c>
      <c r="BQ6" s="10">
        <f t="shared" si="5"/>
        <v>542.67058530335726</v>
      </c>
      <c r="BR6" s="10">
        <f t="shared" ref="BR6:EC6" si="7">BR155*$E$1</f>
        <v>0</v>
      </c>
      <c r="BS6" s="10">
        <f t="shared" si="7"/>
        <v>0</v>
      </c>
      <c r="BT6" s="10">
        <f t="shared" si="7"/>
        <v>0</v>
      </c>
      <c r="BU6" s="10">
        <f t="shared" si="7"/>
        <v>0</v>
      </c>
      <c r="BV6" s="10">
        <f t="shared" si="7"/>
        <v>0</v>
      </c>
      <c r="BW6" s="10">
        <f t="shared" si="7"/>
        <v>0.34920235841405434</v>
      </c>
      <c r="BX6" s="10">
        <f t="shared" si="7"/>
        <v>4.8425188933931614E-2</v>
      </c>
      <c r="BY6" s="10">
        <f t="shared" si="7"/>
        <v>0</v>
      </c>
      <c r="BZ6" s="10">
        <f t="shared" si="7"/>
        <v>582.22434872187705</v>
      </c>
      <c r="CA6" s="10">
        <f t="shared" si="7"/>
        <v>629.19395634240038</v>
      </c>
      <c r="CB6" s="10">
        <f t="shared" si="7"/>
        <v>0</v>
      </c>
      <c r="CC6" s="10">
        <f t="shared" si="7"/>
        <v>0</v>
      </c>
      <c r="CD6" s="10">
        <f t="shared" si="7"/>
        <v>0</v>
      </c>
      <c r="CE6" s="10">
        <f t="shared" si="7"/>
        <v>0</v>
      </c>
      <c r="CF6" s="10">
        <f t="shared" si="7"/>
        <v>0</v>
      </c>
      <c r="CG6" s="10">
        <f t="shared" si="7"/>
        <v>0</v>
      </c>
      <c r="CH6" s="10">
        <f t="shared" si="7"/>
        <v>0</v>
      </c>
      <c r="CI6" s="10">
        <f t="shared" si="7"/>
        <v>0</v>
      </c>
      <c r="CJ6" s="10">
        <f t="shared" si="7"/>
        <v>0</v>
      </c>
      <c r="CK6" s="10">
        <f t="shared" si="7"/>
        <v>0</v>
      </c>
      <c r="CL6" s="10">
        <f t="shared" si="7"/>
        <v>0</v>
      </c>
      <c r="CM6" s="10">
        <f t="shared" si="7"/>
        <v>0</v>
      </c>
      <c r="CN6" s="10">
        <f t="shared" si="7"/>
        <v>0</v>
      </c>
      <c r="CO6" s="10">
        <f t="shared" si="7"/>
        <v>0</v>
      </c>
      <c r="CP6" s="10">
        <f t="shared" si="7"/>
        <v>0</v>
      </c>
      <c r="CQ6" s="10">
        <f t="shared" si="7"/>
        <v>0</v>
      </c>
      <c r="CR6" s="10">
        <f t="shared" si="7"/>
        <v>0</v>
      </c>
      <c r="CS6" s="10">
        <f t="shared" si="7"/>
        <v>0</v>
      </c>
      <c r="CT6" s="10">
        <f t="shared" si="7"/>
        <v>4700.6871434868281</v>
      </c>
      <c r="CU6" s="10">
        <f t="shared" si="7"/>
        <v>96.31613731284709</v>
      </c>
      <c r="CV6" s="10">
        <f t="shared" si="7"/>
        <v>0</v>
      </c>
      <c r="CW6" s="10">
        <f t="shared" si="7"/>
        <v>606.07557380728986</v>
      </c>
      <c r="CX6" s="10">
        <f t="shared" si="7"/>
        <v>1.625017394363754</v>
      </c>
      <c r="CY6" s="10">
        <f t="shared" si="7"/>
        <v>4.9909911327431891</v>
      </c>
      <c r="CZ6" s="10">
        <f t="shared" si="7"/>
        <v>38895.489800685296</v>
      </c>
      <c r="DA6" s="10">
        <f t="shared" si="7"/>
        <v>11177.403021819888</v>
      </c>
      <c r="DB6" s="10">
        <f t="shared" si="7"/>
        <v>218.12624837495378</v>
      </c>
      <c r="DC6" s="10">
        <f t="shared" si="7"/>
        <v>4415.0965949411257</v>
      </c>
      <c r="DD6" s="10">
        <f t="shared" si="7"/>
        <v>861.14861964564773</v>
      </c>
      <c r="DE6" s="10">
        <f t="shared" si="7"/>
        <v>384.85391262748931</v>
      </c>
      <c r="DF6" s="10">
        <f t="shared" si="7"/>
        <v>0</v>
      </c>
      <c r="DG6" s="10">
        <f t="shared" si="7"/>
        <v>7.0234779049922906</v>
      </c>
      <c r="DH6" s="10">
        <f t="shared" si="7"/>
        <v>0</v>
      </c>
      <c r="DI6" s="10">
        <f t="shared" si="7"/>
        <v>0</v>
      </c>
      <c r="DJ6" s="10">
        <f t="shared" si="7"/>
        <v>4.9409619809933352</v>
      </c>
      <c r="DK6" s="10">
        <f t="shared" si="7"/>
        <v>118259.46396314081</v>
      </c>
      <c r="DL6" s="10">
        <f t="shared" si="7"/>
        <v>0</v>
      </c>
      <c r="DM6" s="10">
        <f t="shared" si="7"/>
        <v>682.4955232471234</v>
      </c>
      <c r="DN6" s="10">
        <f t="shared" si="7"/>
        <v>55813.391402909008</v>
      </c>
      <c r="DO6" s="10">
        <f t="shared" si="7"/>
        <v>7762.4289642306476</v>
      </c>
      <c r="DP6" s="10">
        <f t="shared" si="7"/>
        <v>0</v>
      </c>
      <c r="DQ6" s="10">
        <f t="shared" si="7"/>
        <v>0</v>
      </c>
      <c r="DR6" s="10">
        <f t="shared" si="7"/>
        <v>0</v>
      </c>
      <c r="DS6" s="10">
        <f t="shared" si="7"/>
        <v>0</v>
      </c>
      <c r="DT6" s="10">
        <f t="shared" si="7"/>
        <v>1320.8419910234809</v>
      </c>
      <c r="DU6" s="10">
        <f t="shared" si="7"/>
        <v>66.612984345518854</v>
      </c>
      <c r="DV6" s="10">
        <f t="shared" si="7"/>
        <v>36087.905792994301</v>
      </c>
      <c r="DW6" s="10">
        <f t="shared" si="7"/>
        <v>7577.5887126785665</v>
      </c>
      <c r="DX6" s="10">
        <f t="shared" si="7"/>
        <v>93.927328201379353</v>
      </c>
      <c r="DY6" s="10">
        <f t="shared" si="7"/>
        <v>977.03904550922846</v>
      </c>
      <c r="DZ6" s="10">
        <f t="shared" si="7"/>
        <v>538.64519900238838</v>
      </c>
      <c r="EA6" s="10">
        <f t="shared" si="7"/>
        <v>608.72271410579935</v>
      </c>
      <c r="EB6" s="10">
        <f t="shared" si="7"/>
        <v>61924.527556900364</v>
      </c>
      <c r="EC6" s="10">
        <f t="shared" si="7"/>
        <v>7753.3029229781459</v>
      </c>
      <c r="ED6" s="10">
        <f t="shared" ref="ED6:FA6" si="8">ED155*$E$1</f>
        <v>347.56045416983119</v>
      </c>
      <c r="EE6" s="10">
        <f t="shared" si="8"/>
        <v>3680.712661050095</v>
      </c>
      <c r="EF6" s="10">
        <f t="shared" si="8"/>
        <v>8111.9890729163008</v>
      </c>
      <c r="EG6" s="10">
        <f t="shared" si="8"/>
        <v>1014.6375515293444</v>
      </c>
      <c r="EH6" s="10">
        <f t="shared" si="8"/>
        <v>111.85200362584798</v>
      </c>
      <c r="EI6" s="10">
        <f t="shared" si="8"/>
        <v>13.887645817168197</v>
      </c>
      <c r="EJ6" s="10">
        <f t="shared" si="8"/>
        <v>573.71611400172947</v>
      </c>
      <c r="EK6" s="10">
        <f t="shared" si="8"/>
        <v>118.11368951832833</v>
      </c>
      <c r="EL6" s="10">
        <f t="shared" si="8"/>
        <v>42.180513186743873</v>
      </c>
      <c r="EM6" s="10">
        <f t="shared" si="8"/>
        <v>60.076098441610974</v>
      </c>
      <c r="EN6" s="10">
        <f t="shared" si="8"/>
        <v>0</v>
      </c>
      <c r="EO6" s="10">
        <f t="shared" ref="EO6:EO69" si="9">SUM(D6:EN6)</f>
        <v>7963739.1660252325</v>
      </c>
      <c r="EP6" s="10">
        <f t="shared" si="8"/>
        <v>570175.8302159193</v>
      </c>
      <c r="EQ6" s="10">
        <f t="shared" si="8"/>
        <v>830156.53865193401</v>
      </c>
      <c r="ER6" s="10">
        <f t="shared" si="8"/>
        <v>0</v>
      </c>
      <c r="ES6" s="10">
        <f t="shared" ref="ES6:ES69" si="10">EP6+EQ6+ER6</f>
        <v>1400332.3688678532</v>
      </c>
      <c r="ET6" s="10">
        <f t="shared" si="8"/>
        <v>0</v>
      </c>
      <c r="EU6" s="10">
        <f t="shared" si="8"/>
        <v>254535.65252420749</v>
      </c>
      <c r="EV6" s="10">
        <f t="shared" ref="EV6:EV69" si="11">ET6+EU6</f>
        <v>254535.65252420749</v>
      </c>
      <c r="EW6" s="10">
        <f t="shared" si="8"/>
        <v>95986.876010672189</v>
      </c>
      <c r="EX6" s="11">
        <f t="shared" ref="EX6:EX69" si="12">ES6+EV6+EW6</f>
        <v>1750854.8974027329</v>
      </c>
      <c r="EY6" s="10">
        <f t="shared" si="8"/>
        <v>575962.41024326242</v>
      </c>
      <c r="EZ6" s="10">
        <f t="shared" ref="EZ6:EZ69" si="13">EO6+EX6-EY6+FA6</f>
        <v>9185853.0939209182</v>
      </c>
      <c r="FA6" s="10">
        <f t="shared" si="8"/>
        <v>47221.440736212913</v>
      </c>
      <c r="FD6" s="10"/>
      <c r="FE6" s="10"/>
    </row>
    <row r="7" spans="1:161" s="13" customFormat="1" ht="14.15" customHeight="1" x14ac:dyDescent="0.25">
      <c r="A7" s="23"/>
      <c r="B7" s="8" t="s">
        <v>300</v>
      </c>
      <c r="C7" s="9" t="s">
        <v>161</v>
      </c>
      <c r="D7" s="10">
        <f>FD7-E7</f>
        <v>8672.2477505125098</v>
      </c>
      <c r="E7" s="10">
        <v>132.00514129013786</v>
      </c>
      <c r="F7" s="10">
        <v>2768413.3818682102</v>
      </c>
      <c r="G7" s="10">
        <v>3605.8116633143572</v>
      </c>
      <c r="H7" s="10">
        <v>61304.145535499927</v>
      </c>
      <c r="I7" s="10">
        <v>91611.17997632052</v>
      </c>
      <c r="J7" s="10">
        <v>154356.6029391693</v>
      </c>
      <c r="K7" s="10">
        <v>4046.7886296165998</v>
      </c>
      <c r="L7" s="10">
        <v>26147.236695940097</v>
      </c>
      <c r="M7" s="10">
        <v>17806.242181487851</v>
      </c>
      <c r="N7" s="10">
        <v>22698.039845437946</v>
      </c>
      <c r="O7" s="10">
        <v>24975.298848221068</v>
      </c>
      <c r="P7" s="10">
        <v>852.72398542767621</v>
      </c>
      <c r="Q7" s="10">
        <v>583.7144498216835</v>
      </c>
      <c r="R7" s="10">
        <f t="shared" si="6"/>
        <v>9637.5933013190661</v>
      </c>
      <c r="S7" s="10">
        <f t="shared" ref="S7:S70" si="14">FE7*$G$1</f>
        <v>746.56972627440564</v>
      </c>
      <c r="T7" s="10">
        <v>282.53919922156967</v>
      </c>
      <c r="U7" s="10">
        <v>1807.3901675461193</v>
      </c>
      <c r="V7" s="10">
        <v>1526.1549543039246</v>
      </c>
      <c r="W7" s="10">
        <v>102916.84394645484</v>
      </c>
      <c r="X7" s="10">
        <v>2749.2857446027451</v>
      </c>
      <c r="Y7" s="10">
        <v>28560.723300748563</v>
      </c>
      <c r="Z7" s="10">
        <v>773.87934910315016</v>
      </c>
      <c r="AA7" s="10">
        <v>46316.844546298402</v>
      </c>
      <c r="AB7" s="10">
        <v>4868.0265898548296</v>
      </c>
      <c r="AC7" s="10">
        <v>131312.78553452383</v>
      </c>
      <c r="AD7" s="10">
        <v>4214.1789616473352</v>
      </c>
      <c r="AE7" s="10">
        <v>38616.419635921142</v>
      </c>
      <c r="AF7" s="10">
        <v>142.14040469907343</v>
      </c>
      <c r="AG7" s="10">
        <v>6190.158797035986</v>
      </c>
      <c r="AH7" s="10">
        <v>3177.380561802177</v>
      </c>
      <c r="AI7" s="10">
        <v>909.23710142938887</v>
      </c>
      <c r="AJ7" s="10">
        <v>5954.2386740405764</v>
      </c>
      <c r="AK7" s="10">
        <v>5679.6464650120006</v>
      </c>
      <c r="AL7" s="10">
        <v>197962.52889776282</v>
      </c>
      <c r="AM7" s="10">
        <v>16702834.705461469</v>
      </c>
      <c r="AN7" s="10">
        <v>1515952.8857954904</v>
      </c>
      <c r="AO7" s="10">
        <v>3490414.3668481167</v>
      </c>
      <c r="AP7" s="10">
        <v>0</v>
      </c>
      <c r="AQ7" s="10">
        <v>711169.72990405303</v>
      </c>
      <c r="AR7" s="10">
        <v>13488.372150316402</v>
      </c>
      <c r="AS7" s="10">
        <v>5096.9148771112759</v>
      </c>
      <c r="AT7" s="10">
        <v>13811.890348633871</v>
      </c>
      <c r="AU7" s="10">
        <v>23042.312248128095</v>
      </c>
      <c r="AV7" s="10">
        <v>437.35374342667853</v>
      </c>
      <c r="AW7" s="10">
        <v>1110.5342050931567</v>
      </c>
      <c r="AX7" s="10">
        <v>15445.665550175168</v>
      </c>
      <c r="AY7" s="10">
        <v>3586331.7194135766</v>
      </c>
      <c r="AZ7" s="10">
        <v>43656.97609651208</v>
      </c>
      <c r="BA7" s="10">
        <v>111147.45931362157</v>
      </c>
      <c r="BB7" s="10">
        <v>39932.786192665575</v>
      </c>
      <c r="BC7" s="10">
        <v>6620953.0274623381</v>
      </c>
      <c r="BD7" s="10">
        <v>13677.22377278854</v>
      </c>
      <c r="BE7" s="10">
        <v>12082.025103986069</v>
      </c>
      <c r="BF7" s="10">
        <v>41744.260924480805</v>
      </c>
      <c r="BG7" s="10">
        <v>37306.87455313847</v>
      </c>
      <c r="BH7" s="10">
        <v>3001.0055896898202</v>
      </c>
      <c r="BI7" s="10">
        <v>2107.9310161068047</v>
      </c>
      <c r="BJ7" s="10">
        <v>2120.5337258062218</v>
      </c>
      <c r="BK7" s="10">
        <v>4943.226801693173</v>
      </c>
      <c r="BL7" s="10">
        <v>14544.200085344417</v>
      </c>
      <c r="BM7" s="10">
        <v>17903.717593051988</v>
      </c>
      <c r="BN7" s="10">
        <v>1459.0614829152883</v>
      </c>
      <c r="BO7" s="10">
        <v>11744.339153665182</v>
      </c>
      <c r="BP7" s="10">
        <v>13009.918971436973</v>
      </c>
      <c r="BQ7" s="10">
        <v>117928.19845550104</v>
      </c>
      <c r="BR7" s="10">
        <v>2595.1317638454971</v>
      </c>
      <c r="BS7" s="10">
        <v>3762.2832004058273</v>
      </c>
      <c r="BT7" s="10">
        <v>926.21305827265508</v>
      </c>
      <c r="BU7" s="10">
        <v>11680.013127242182</v>
      </c>
      <c r="BV7" s="10">
        <v>181.26505803858387</v>
      </c>
      <c r="BW7" s="10">
        <v>4761.5246463255153</v>
      </c>
      <c r="BX7" s="10">
        <v>2770.6930673590105</v>
      </c>
      <c r="BY7" s="10">
        <v>1781.1942074440697</v>
      </c>
      <c r="BZ7" s="10">
        <v>427.54521089291308</v>
      </c>
      <c r="CA7" s="10">
        <v>1183.5051492742532</v>
      </c>
      <c r="CB7" s="10">
        <v>6017.5307279678491</v>
      </c>
      <c r="CC7" s="10">
        <v>8716.8623686530373</v>
      </c>
      <c r="CD7" s="10">
        <v>905.01754383701859</v>
      </c>
      <c r="CE7" s="10">
        <v>3479.2730738860892</v>
      </c>
      <c r="CF7" s="10">
        <v>1586.0383677661848</v>
      </c>
      <c r="CG7" s="10">
        <v>1134.2806993840209</v>
      </c>
      <c r="CH7" s="10">
        <v>9007.6185786857714</v>
      </c>
      <c r="CI7" s="10">
        <v>4250.2296438672283</v>
      </c>
      <c r="CJ7" s="10">
        <v>1505.3466816117075</v>
      </c>
      <c r="CK7" s="10">
        <v>2368.6369024281585</v>
      </c>
      <c r="CL7" s="10">
        <v>954.51056010785896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67866.692363900263</v>
      </c>
      <c r="CU7" s="10">
        <v>741.55727843269619</v>
      </c>
      <c r="CV7" s="10">
        <v>0</v>
      </c>
      <c r="CW7" s="10">
        <v>8099.9264343923205</v>
      </c>
      <c r="CX7" s="10">
        <v>505.30733576480196</v>
      </c>
      <c r="CY7" s="10">
        <v>7243.0311367295626</v>
      </c>
      <c r="CZ7" s="10">
        <v>6203416.188618131</v>
      </c>
      <c r="DA7" s="10">
        <v>722151.13094067434</v>
      </c>
      <c r="DB7" s="10">
        <v>17196.934002231941</v>
      </c>
      <c r="DC7" s="10">
        <v>339202.29080040893</v>
      </c>
      <c r="DD7" s="10">
        <v>20474.951022062614</v>
      </c>
      <c r="DE7" s="10">
        <v>12986.656116743496</v>
      </c>
      <c r="DF7" s="10">
        <v>3438.1955539516921</v>
      </c>
      <c r="DG7" s="10">
        <v>1901.3319320157625</v>
      </c>
      <c r="DH7" s="10">
        <v>5342.4268497800113</v>
      </c>
      <c r="DI7" s="10">
        <v>124.92721088097642</v>
      </c>
      <c r="DJ7" s="10">
        <v>492.15656990725302</v>
      </c>
      <c r="DK7" s="10">
        <v>6234.2963901410085</v>
      </c>
      <c r="DL7" s="10">
        <v>0</v>
      </c>
      <c r="DM7" s="10">
        <v>29845.802372033471</v>
      </c>
      <c r="DN7" s="10">
        <v>28625.336260214113</v>
      </c>
      <c r="DO7" s="10">
        <v>325.08532650457812</v>
      </c>
      <c r="DP7" s="10">
        <v>1582.4128678927486</v>
      </c>
      <c r="DQ7" s="10">
        <v>3300.9154105085609</v>
      </c>
      <c r="DR7" s="10">
        <v>641.85519230496504</v>
      </c>
      <c r="DS7" s="10">
        <v>2497.8524988382283</v>
      </c>
      <c r="DT7" s="10">
        <v>5341.9772868722785</v>
      </c>
      <c r="DU7" s="10">
        <v>122.42190630370895</v>
      </c>
      <c r="DV7" s="10">
        <v>1266.4659562477971</v>
      </c>
      <c r="DW7" s="10">
        <v>287.06662179154949</v>
      </c>
      <c r="DX7" s="10">
        <v>1189.7687193565605</v>
      </c>
      <c r="DY7" s="10">
        <v>111.9428913179047</v>
      </c>
      <c r="DZ7" s="10">
        <v>293.21906057134765</v>
      </c>
      <c r="EA7" s="10">
        <v>12821.069414517428</v>
      </c>
      <c r="EB7" s="10">
        <v>8241.8575434357863</v>
      </c>
      <c r="EC7" s="10">
        <v>8618.2657849575207</v>
      </c>
      <c r="ED7" s="10">
        <v>20323.457162756215</v>
      </c>
      <c r="EE7" s="10">
        <v>0</v>
      </c>
      <c r="EF7" s="10">
        <v>0</v>
      </c>
      <c r="EG7" s="10">
        <v>479.14784858932501</v>
      </c>
      <c r="EH7" s="10">
        <v>180.78920835488336</v>
      </c>
      <c r="EI7" s="10">
        <v>290.47860549183707</v>
      </c>
      <c r="EJ7" s="10">
        <v>77.139228979686735</v>
      </c>
      <c r="EK7" s="10">
        <v>1208.3366423725404</v>
      </c>
      <c r="EL7" s="10">
        <v>332.63470971147876</v>
      </c>
      <c r="EM7" s="10">
        <v>0</v>
      </c>
      <c r="EN7" s="10">
        <v>0</v>
      </c>
      <c r="EO7" s="10">
        <f t="shared" si="9"/>
        <v>44583367.214923576</v>
      </c>
      <c r="EP7" s="10">
        <v>273511.88527632185</v>
      </c>
      <c r="EQ7" s="10">
        <v>214031.81636165513</v>
      </c>
      <c r="ER7" s="10">
        <v>0</v>
      </c>
      <c r="ES7" s="10">
        <f t="shared" si="10"/>
        <v>487543.70163797698</v>
      </c>
      <c r="ET7" s="10">
        <v>0</v>
      </c>
      <c r="EU7" s="10">
        <v>-506478.04728247999</v>
      </c>
      <c r="EV7" s="10">
        <f t="shared" si="11"/>
        <v>-506478.04728247999</v>
      </c>
      <c r="EW7" s="10">
        <v>65346.71915670333</v>
      </c>
      <c r="EX7" s="11">
        <f t="shared" si="12"/>
        <v>46412.373512200313</v>
      </c>
      <c r="EY7" s="10">
        <v>9809931.2079124991</v>
      </c>
      <c r="EZ7" s="10">
        <f t="shared" si="13"/>
        <v>34470763.059515424</v>
      </c>
      <c r="FA7" s="12">
        <v>-349085.32100785524</v>
      </c>
      <c r="FD7" s="10">
        <v>8804.2528918026474</v>
      </c>
      <c r="FE7" s="10">
        <v>10384.163027593471</v>
      </c>
    </row>
    <row r="8" spans="1:161" s="13" customFormat="1" ht="14.15" customHeight="1" x14ac:dyDescent="0.25">
      <c r="A8" s="23"/>
      <c r="B8" s="8" t="s">
        <v>301</v>
      </c>
      <c r="C8" s="9" t="s">
        <v>162</v>
      </c>
      <c r="D8" s="10">
        <v>90132</v>
      </c>
      <c r="E8" s="10">
        <v>156425.05499999999</v>
      </c>
      <c r="F8" s="10">
        <v>33294.099298652094</v>
      </c>
      <c r="G8" s="10">
        <v>21543221.577303059</v>
      </c>
      <c r="H8" s="10">
        <v>75154.713972845202</v>
      </c>
      <c r="I8" s="10">
        <v>1148693.7165480896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2484557.0376081313</v>
      </c>
      <c r="R8" s="10">
        <f t="shared" si="6"/>
        <v>0</v>
      </c>
      <c r="S8" s="10">
        <f t="shared" si="14"/>
        <v>0</v>
      </c>
      <c r="T8" s="10">
        <v>0</v>
      </c>
      <c r="U8" s="10">
        <v>59413185.767110482</v>
      </c>
      <c r="V8" s="10">
        <v>2517.6809429909013</v>
      </c>
      <c r="W8" s="10">
        <v>3013329.5481843408</v>
      </c>
      <c r="X8" s="10">
        <v>30470.121279249393</v>
      </c>
      <c r="Y8" s="10">
        <v>9942037.5725300461</v>
      </c>
      <c r="Z8" s="10">
        <v>76125.911171781583</v>
      </c>
      <c r="AA8" s="10">
        <v>4997343.3656744631</v>
      </c>
      <c r="AB8" s="10">
        <v>21117.648313065376</v>
      </c>
      <c r="AC8" s="10">
        <v>367217.84343403298</v>
      </c>
      <c r="AD8" s="10">
        <v>0</v>
      </c>
      <c r="AE8" s="10">
        <v>2147.933446103787</v>
      </c>
      <c r="AF8" s="10">
        <v>8286246.6852147784</v>
      </c>
      <c r="AG8" s="10">
        <v>1800849.4476297705</v>
      </c>
      <c r="AH8" s="10">
        <v>170462.98799207658</v>
      </c>
      <c r="AI8" s="10">
        <v>106882.48788252482</v>
      </c>
      <c r="AJ8" s="10">
        <v>347498.88723150775</v>
      </c>
      <c r="AK8" s="10">
        <v>5720736.6409679893</v>
      </c>
      <c r="AL8" s="10">
        <v>197201.04837076896</v>
      </c>
      <c r="AM8" s="10">
        <v>0</v>
      </c>
      <c r="AN8" s="10">
        <v>0</v>
      </c>
      <c r="AO8" s="10">
        <v>0</v>
      </c>
      <c r="AP8" s="10">
        <v>0</v>
      </c>
      <c r="AQ8" s="10">
        <v>1294232.9063605184</v>
      </c>
      <c r="AR8" s="10">
        <v>0</v>
      </c>
      <c r="AS8" s="10">
        <v>0</v>
      </c>
      <c r="AT8" s="10">
        <v>38723.951341976237</v>
      </c>
      <c r="AU8" s="10">
        <v>1052004.2588221624</v>
      </c>
      <c r="AV8" s="10">
        <v>6482.656454916887</v>
      </c>
      <c r="AW8" s="10">
        <v>89795.369757253851</v>
      </c>
      <c r="AX8" s="10">
        <v>26033.664929185645</v>
      </c>
      <c r="AY8" s="10">
        <v>873867.2117130321</v>
      </c>
      <c r="AZ8" s="10">
        <v>5795.0859490323928</v>
      </c>
      <c r="BA8" s="10">
        <v>13110210.965979792</v>
      </c>
      <c r="BB8" s="10">
        <v>41948.584420201449</v>
      </c>
      <c r="BC8" s="10">
        <v>0</v>
      </c>
      <c r="BD8" s="10">
        <v>0</v>
      </c>
      <c r="BE8" s="10">
        <v>8251.1583893339448</v>
      </c>
      <c r="BF8" s="10">
        <v>8759.2655903560699</v>
      </c>
      <c r="BG8" s="10">
        <v>8947.840821693153</v>
      </c>
      <c r="BH8" s="10">
        <v>4365.6035781746787</v>
      </c>
      <c r="BI8" s="10">
        <v>14629.115899647923</v>
      </c>
      <c r="BJ8" s="10">
        <v>3780.5917607134879</v>
      </c>
      <c r="BK8" s="10">
        <v>3596.0612828419721</v>
      </c>
      <c r="BL8" s="10">
        <v>6883.9567304738421</v>
      </c>
      <c r="BM8" s="10">
        <v>32052.781995439807</v>
      </c>
      <c r="BN8" s="10">
        <v>6007.6560865681049</v>
      </c>
      <c r="BO8" s="10">
        <v>56.832780787210424</v>
      </c>
      <c r="BP8" s="10">
        <v>0</v>
      </c>
      <c r="BQ8" s="10">
        <v>0</v>
      </c>
      <c r="BR8" s="10">
        <v>1755.8609509110568</v>
      </c>
      <c r="BS8" s="10">
        <v>2713.9063463028779</v>
      </c>
      <c r="BT8" s="10">
        <v>2491.5473877702684</v>
      </c>
      <c r="BU8" s="10">
        <v>4321.4093895626247</v>
      </c>
      <c r="BV8" s="10">
        <v>0</v>
      </c>
      <c r="BW8" s="10">
        <v>9788.1831708309219</v>
      </c>
      <c r="BX8" s="10">
        <v>982.3798331466154</v>
      </c>
      <c r="BY8" s="10">
        <v>364.90422409734418</v>
      </c>
      <c r="BZ8" s="10">
        <v>215.68667675613898</v>
      </c>
      <c r="CA8" s="10">
        <v>832.07994617782674</v>
      </c>
      <c r="CB8" s="10">
        <v>3437.5828011044632</v>
      </c>
      <c r="CC8" s="10">
        <v>2741.2492890192925</v>
      </c>
      <c r="CD8" s="10">
        <v>320.72580874748894</v>
      </c>
      <c r="CE8" s="10">
        <v>1096.985213354661</v>
      </c>
      <c r="CF8" s="10">
        <v>1002.0403982970586</v>
      </c>
      <c r="CG8" s="10">
        <v>105.18875299672845</v>
      </c>
      <c r="CH8" s="10">
        <v>57.329282589643789</v>
      </c>
      <c r="CI8" s="10">
        <v>53.179684051329531</v>
      </c>
      <c r="CJ8" s="10">
        <v>59.726895106539189</v>
      </c>
      <c r="CK8" s="10">
        <v>0</v>
      </c>
      <c r="CL8" s="10">
        <v>66.352597731171727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921396.46741404722</v>
      </c>
      <c r="CU8" s="10">
        <v>2500.2782377177837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34315.817516848343</v>
      </c>
      <c r="DE8" s="10">
        <v>831.04256666554056</v>
      </c>
      <c r="DF8" s="10">
        <v>0</v>
      </c>
      <c r="DG8" s="10">
        <v>341.85123150032808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5845.5710921175796</v>
      </c>
      <c r="DN8" s="10">
        <v>9773254.5982577596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6513.758078167255</v>
      </c>
      <c r="DV8" s="10">
        <v>0</v>
      </c>
      <c r="DW8" s="10">
        <v>501807.64413345093</v>
      </c>
      <c r="DX8" s="10">
        <v>0</v>
      </c>
      <c r="DY8" s="10">
        <v>0</v>
      </c>
      <c r="DZ8" s="10">
        <v>0</v>
      </c>
      <c r="EA8" s="10">
        <v>10.47962967732713</v>
      </c>
      <c r="EB8" s="10">
        <v>0</v>
      </c>
      <c r="EC8" s="10">
        <v>114050.91932599396</v>
      </c>
      <c r="ED8" s="10">
        <v>0</v>
      </c>
      <c r="EE8" s="10">
        <v>712890.66615511815</v>
      </c>
      <c r="EF8" s="10">
        <v>11204.489492874749</v>
      </c>
      <c r="EG8" s="10">
        <v>0</v>
      </c>
      <c r="EH8" s="10">
        <v>0</v>
      </c>
      <c r="EI8" s="10">
        <v>507.45257945451067</v>
      </c>
      <c r="EJ8" s="10">
        <v>3830.3630309334922</v>
      </c>
      <c r="EK8" s="10">
        <v>664.88129400984133</v>
      </c>
      <c r="EL8" s="10">
        <v>19823.76838446016</v>
      </c>
      <c r="EM8" s="10">
        <v>0</v>
      </c>
      <c r="EN8" s="10">
        <v>0</v>
      </c>
      <c r="EO8" s="10">
        <f t="shared" si="9"/>
        <v>148805471.66482019</v>
      </c>
      <c r="EP8" s="10">
        <v>36470972.060210802</v>
      </c>
      <c r="EQ8" s="10">
        <v>42747226.945954114</v>
      </c>
      <c r="ER8" s="10">
        <v>0</v>
      </c>
      <c r="ES8" s="10">
        <f t="shared" si="10"/>
        <v>79218199.006164908</v>
      </c>
      <c r="ET8" s="10">
        <v>30934957.628077384</v>
      </c>
      <c r="EU8" s="10">
        <v>12655957.723480217</v>
      </c>
      <c r="EV8" s="10">
        <f t="shared" si="11"/>
        <v>43590915.351557598</v>
      </c>
      <c r="EW8" s="10">
        <v>643349.34642515623</v>
      </c>
      <c r="EX8" s="11">
        <f t="shared" si="12"/>
        <v>123452463.70414767</v>
      </c>
      <c r="EY8" s="10">
        <v>2217769.4871718753</v>
      </c>
      <c r="EZ8" s="10">
        <f t="shared" si="13"/>
        <v>272050336.81625307</v>
      </c>
      <c r="FA8" s="12">
        <v>2010170.9344570935</v>
      </c>
      <c r="FD8" s="10">
        <v>90131.545640750744</v>
      </c>
      <c r="FE8" s="10">
        <v>0</v>
      </c>
    </row>
    <row r="9" spans="1:161" s="13" customFormat="1" ht="14.15" customHeight="1" x14ac:dyDescent="0.25">
      <c r="A9" s="23"/>
      <c r="B9" s="8" t="s">
        <v>302</v>
      </c>
      <c r="C9" s="9" t="s">
        <v>163</v>
      </c>
      <c r="D9" s="10">
        <f t="shared" ref="D9:D71" si="15">FD9-E9</f>
        <v>87.402065553969237</v>
      </c>
      <c r="E9" s="10">
        <v>1.3303958033048304</v>
      </c>
      <c r="F9" s="10">
        <v>270.30323217799793</v>
      </c>
      <c r="G9" s="10">
        <v>2335.7738665357924</v>
      </c>
      <c r="H9" s="10">
        <v>3565838.672399709</v>
      </c>
      <c r="I9" s="10">
        <v>258478.06387292413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4638148.7387307994</v>
      </c>
      <c r="R9" s="10">
        <f t="shared" si="6"/>
        <v>0</v>
      </c>
      <c r="S9" s="10">
        <f t="shared" si="14"/>
        <v>0</v>
      </c>
      <c r="T9" s="10">
        <v>0</v>
      </c>
      <c r="U9" s="10">
        <v>43287.66777581122</v>
      </c>
      <c r="V9" s="10">
        <v>21524780.760072809</v>
      </c>
      <c r="W9" s="10">
        <v>468151.13575620693</v>
      </c>
      <c r="X9" s="10">
        <v>3645.8565874834276</v>
      </c>
      <c r="Y9" s="10">
        <v>67939.185696337692</v>
      </c>
      <c r="Z9" s="10">
        <v>14699.653362003744</v>
      </c>
      <c r="AA9" s="10">
        <v>914938.26612281497</v>
      </c>
      <c r="AB9" s="10">
        <v>114856.33902425924</v>
      </c>
      <c r="AC9" s="10">
        <v>138372.44794214738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256665.38672115494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151033.8315304108</v>
      </c>
      <c r="AR9" s="10">
        <v>0</v>
      </c>
      <c r="AS9" s="10">
        <v>0</v>
      </c>
      <c r="AT9" s="10">
        <v>31827.428342393294</v>
      </c>
      <c r="AU9" s="10">
        <v>8196.8207161018836</v>
      </c>
      <c r="AV9" s="10">
        <v>3387.9283231170666</v>
      </c>
      <c r="AW9" s="10">
        <v>0</v>
      </c>
      <c r="AX9" s="10">
        <v>0</v>
      </c>
      <c r="AY9" s="10">
        <v>0</v>
      </c>
      <c r="AZ9" s="10">
        <v>2536.2573324936493</v>
      </c>
      <c r="BA9" s="10">
        <v>31279.776760516685</v>
      </c>
      <c r="BB9" s="10">
        <v>0</v>
      </c>
      <c r="BC9" s="10">
        <v>5904.2175855779442</v>
      </c>
      <c r="BD9" s="10">
        <v>0</v>
      </c>
      <c r="BE9" s="10">
        <v>2782.9626500848744</v>
      </c>
      <c r="BF9" s="10">
        <v>2844.3421354705961</v>
      </c>
      <c r="BG9" s="10">
        <v>2754.3441682825746</v>
      </c>
      <c r="BH9" s="10">
        <v>1344.3541791519842</v>
      </c>
      <c r="BI9" s="10">
        <v>808.66466962312472</v>
      </c>
      <c r="BJ9" s="10">
        <v>1351.4571772941258</v>
      </c>
      <c r="BK9" s="10">
        <v>1273.9641755578091</v>
      </c>
      <c r="BL9" s="10">
        <v>1464.9787907488092</v>
      </c>
      <c r="BM9" s="10">
        <v>8303.2595313476959</v>
      </c>
      <c r="BN9" s="10">
        <v>1057.6692367377236</v>
      </c>
      <c r="BO9" s="10">
        <v>0</v>
      </c>
      <c r="BP9" s="10">
        <v>0</v>
      </c>
      <c r="BQ9" s="10">
        <v>0</v>
      </c>
      <c r="BR9" s="10">
        <v>332.14262406500706</v>
      </c>
      <c r="BS9" s="10">
        <v>422.93419236234649</v>
      </c>
      <c r="BT9" s="10">
        <v>321.56815565694916</v>
      </c>
      <c r="BU9" s="10">
        <v>1183.760652082075</v>
      </c>
      <c r="BV9" s="10">
        <v>0</v>
      </c>
      <c r="BW9" s="10">
        <v>888.53784120577552</v>
      </c>
      <c r="BX9" s="10">
        <v>0</v>
      </c>
      <c r="BY9" s="10">
        <v>0</v>
      </c>
      <c r="BZ9" s="10">
        <v>0</v>
      </c>
      <c r="CA9" s="10">
        <v>1330.6319041222484</v>
      </c>
      <c r="CB9" s="10">
        <v>792.93915237371903</v>
      </c>
      <c r="CC9" s="10">
        <v>716.5141135185811</v>
      </c>
      <c r="CD9" s="10">
        <v>208.68573489396468</v>
      </c>
      <c r="CE9" s="10">
        <v>375.39069246236875</v>
      </c>
      <c r="CF9" s="10">
        <v>376.316862249005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52.261851047806481</v>
      </c>
      <c r="CU9" s="10">
        <v>770.06936153456934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28952.729982608318</v>
      </c>
      <c r="DE9" s="10">
        <v>3080.6526131272958</v>
      </c>
      <c r="DF9" s="10">
        <v>0</v>
      </c>
      <c r="DG9" s="10">
        <v>1442.1228725807891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172037.52800657076</v>
      </c>
      <c r="DN9" s="10">
        <v>12087629.218783585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1019173.1723408577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231344.3198897072</v>
      </c>
      <c r="EF9" s="10">
        <v>25689.682187784194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136108.49082150398</v>
      </c>
      <c r="EM9" s="10">
        <v>0</v>
      </c>
      <c r="EN9" s="10">
        <v>0</v>
      </c>
      <c r="EO9" s="10">
        <f t="shared" si="9"/>
        <v>45983878.911565341</v>
      </c>
      <c r="EP9" s="10">
        <v>5595603.2693427391</v>
      </c>
      <c r="EQ9" s="10">
        <v>27162527.582552366</v>
      </c>
      <c r="ER9" s="10">
        <v>0</v>
      </c>
      <c r="ES9" s="10">
        <f t="shared" si="10"/>
        <v>32758130.851895105</v>
      </c>
      <c r="ET9" s="10">
        <v>9316.762172139157</v>
      </c>
      <c r="EU9" s="10">
        <v>6855490.0055309068</v>
      </c>
      <c r="EV9" s="10">
        <f t="shared" si="11"/>
        <v>6864806.7677030461</v>
      </c>
      <c r="EW9" s="10">
        <v>705556.25921518949</v>
      </c>
      <c r="EX9" s="11">
        <f t="shared" si="12"/>
        <v>40328493.878813341</v>
      </c>
      <c r="EY9" s="10">
        <v>744551.43734687497</v>
      </c>
      <c r="EZ9" s="10">
        <f t="shared" si="13"/>
        <v>87060130.064854532</v>
      </c>
      <c r="FA9" s="12">
        <v>1492308.7118227258</v>
      </c>
      <c r="FD9" s="10">
        <v>88.732461357274062</v>
      </c>
      <c r="FE9" s="10">
        <v>0</v>
      </c>
    </row>
    <row r="10" spans="1:161" s="13" customFormat="1" ht="14.15" customHeight="1" x14ac:dyDescent="0.25">
      <c r="A10" s="23"/>
      <c r="B10" s="8" t="s">
        <v>303</v>
      </c>
      <c r="C10" s="9" t="s">
        <v>164</v>
      </c>
      <c r="D10" s="10">
        <f t="shared" si="15"/>
        <v>3684308.0236194697</v>
      </c>
      <c r="E10" s="10">
        <v>640900.72499999998</v>
      </c>
      <c r="F10" s="10">
        <v>1696280.0053772065</v>
      </c>
      <c r="G10" s="10">
        <v>317638.94511824957</v>
      </c>
      <c r="H10" s="10">
        <v>2397351.0626670779</v>
      </c>
      <c r="I10" s="10">
        <v>1777012.6070456493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191608.1076510821</v>
      </c>
      <c r="R10" s="10">
        <f t="shared" si="6"/>
        <v>0</v>
      </c>
      <c r="S10" s="10">
        <f t="shared" si="14"/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11244520.257041115</v>
      </c>
      <c r="AF10" s="10">
        <v>4346.1805426458213</v>
      </c>
      <c r="AG10" s="10">
        <v>1314462.9842655507</v>
      </c>
      <c r="AH10" s="10">
        <v>427801.26272397634</v>
      </c>
      <c r="AI10" s="10">
        <v>291.49952715804278</v>
      </c>
      <c r="AJ10" s="10">
        <v>58112.835722234071</v>
      </c>
      <c r="AK10" s="10">
        <v>793674.27413306991</v>
      </c>
      <c r="AL10" s="10">
        <v>685411.84759996727</v>
      </c>
      <c r="AM10" s="10">
        <v>2762.0504589325765</v>
      </c>
      <c r="AN10" s="10">
        <v>0</v>
      </c>
      <c r="AO10" s="10">
        <v>150742.6722740187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f t="shared" si="9"/>
        <v>25387225.340767406</v>
      </c>
      <c r="EP10" s="10">
        <v>0</v>
      </c>
      <c r="EQ10" s="10">
        <v>0</v>
      </c>
      <c r="ER10" s="10">
        <v>6076074.4995963397</v>
      </c>
      <c r="ES10" s="10">
        <f t="shared" si="10"/>
        <v>6076074.4995963397</v>
      </c>
      <c r="ET10" s="10">
        <v>0</v>
      </c>
      <c r="EU10" s="10">
        <v>0</v>
      </c>
      <c r="EV10" s="10">
        <f t="shared" si="11"/>
        <v>0</v>
      </c>
      <c r="EW10" s="10">
        <v>0</v>
      </c>
      <c r="EX10" s="11">
        <f t="shared" si="12"/>
        <v>6076074.4995963397</v>
      </c>
      <c r="EY10" s="10">
        <v>0</v>
      </c>
      <c r="EZ10" s="10">
        <f t="shared" si="13"/>
        <v>31384089.100512542</v>
      </c>
      <c r="FA10" s="12">
        <v>-79210.739851202816</v>
      </c>
      <c r="FD10" s="10">
        <v>4325208.7486194698</v>
      </c>
      <c r="FE10" s="10">
        <v>0</v>
      </c>
    </row>
    <row r="11" spans="1:161" s="13" customFormat="1" ht="14.15" customHeight="1" x14ac:dyDescent="0.25">
      <c r="A11" s="23"/>
      <c r="B11" s="8" t="s">
        <v>14</v>
      </c>
      <c r="C11" s="9" t="s">
        <v>165</v>
      </c>
      <c r="D11" s="10">
        <f t="shared" si="15"/>
        <v>16603.921461221562</v>
      </c>
      <c r="E11" s="10">
        <v>252.73759024347223</v>
      </c>
      <c r="F11" s="10">
        <v>10337.886935329243</v>
      </c>
      <c r="G11" s="10">
        <v>7819.2887581949826</v>
      </c>
      <c r="H11" s="10">
        <v>11600.116648648509</v>
      </c>
      <c r="I11" s="10">
        <v>7517.9288275938525</v>
      </c>
      <c r="J11" s="10">
        <v>35955974.043858714</v>
      </c>
      <c r="K11" s="10">
        <v>315733.65451506007</v>
      </c>
      <c r="L11" s="10">
        <v>474868.52935051749</v>
      </c>
      <c r="M11" s="10">
        <v>273623.1986674848</v>
      </c>
      <c r="N11" s="10">
        <v>437077.05646088894</v>
      </c>
      <c r="O11" s="10">
        <v>212257.97889581777</v>
      </c>
      <c r="P11" s="10">
        <v>107421.05456783266</v>
      </c>
      <c r="Q11" s="10">
        <v>215929.92187787511</v>
      </c>
      <c r="R11" s="10">
        <f t="shared" si="6"/>
        <v>93541.201800655879</v>
      </c>
      <c r="S11" s="10">
        <f t="shared" si="14"/>
        <v>7246.1067032302053</v>
      </c>
      <c r="T11" s="10">
        <v>66508.975002924621</v>
      </c>
      <c r="U11" s="10">
        <v>95583.704974994573</v>
      </c>
      <c r="V11" s="10">
        <v>52932.498050411559</v>
      </c>
      <c r="W11" s="10">
        <v>198547.6598033183</v>
      </c>
      <c r="X11" s="10">
        <v>48156.538232827421</v>
      </c>
      <c r="Y11" s="10">
        <v>63325.965215509001</v>
      </c>
      <c r="Z11" s="10">
        <v>91970.268471944248</v>
      </c>
      <c r="AA11" s="10">
        <v>166560.07331641446</v>
      </c>
      <c r="AB11" s="10">
        <v>398610.58404386387</v>
      </c>
      <c r="AC11" s="10">
        <v>154808.92728893043</v>
      </c>
      <c r="AD11" s="10">
        <v>77980.438392123251</v>
      </c>
      <c r="AE11" s="10">
        <v>857416.2351483996</v>
      </c>
      <c r="AF11" s="10">
        <v>109050.85541002659</v>
      </c>
      <c r="AG11" s="10">
        <v>84258.222792363362</v>
      </c>
      <c r="AH11" s="10">
        <v>60576.368468100765</v>
      </c>
      <c r="AI11" s="10">
        <v>53221.221099802133</v>
      </c>
      <c r="AJ11" s="10">
        <v>199789.58983798017</v>
      </c>
      <c r="AK11" s="10">
        <v>129314.7866131218</v>
      </c>
      <c r="AL11" s="10">
        <v>102245.06137760046</v>
      </c>
      <c r="AM11" s="10">
        <v>496057.2730787585</v>
      </c>
      <c r="AN11" s="10">
        <v>27089.594225830308</v>
      </c>
      <c r="AO11" s="10">
        <v>2481881.136359992</v>
      </c>
      <c r="AP11" s="10">
        <v>84952.964104247949</v>
      </c>
      <c r="AQ11" s="10">
        <v>169932.32469350303</v>
      </c>
      <c r="AR11" s="10">
        <v>1385789.0899949577</v>
      </c>
      <c r="AS11" s="10">
        <v>21578919.134635933</v>
      </c>
      <c r="AT11" s="10">
        <v>10242607.008993028</v>
      </c>
      <c r="AU11" s="10">
        <v>3658732.8964815643</v>
      </c>
      <c r="AV11" s="10">
        <v>142313.83520723309</v>
      </c>
      <c r="AW11" s="10">
        <v>311650.47323690931</v>
      </c>
      <c r="AX11" s="10">
        <v>1158365.1625624732</v>
      </c>
      <c r="AY11" s="10">
        <v>3065509.681053916</v>
      </c>
      <c r="AZ11" s="10">
        <v>78777.213545891966</v>
      </c>
      <c r="BA11" s="10">
        <v>351037.95836439903</v>
      </c>
      <c r="BB11" s="10">
        <v>1284573.4839356719</v>
      </c>
      <c r="BC11" s="10">
        <v>452930.3709313873</v>
      </c>
      <c r="BD11" s="10">
        <v>938485.38988049957</v>
      </c>
      <c r="BE11" s="10">
        <v>8161952.0295445342</v>
      </c>
      <c r="BF11" s="10">
        <v>1923061.5999667752</v>
      </c>
      <c r="BG11" s="10">
        <v>7861548.3271588041</v>
      </c>
      <c r="BH11" s="10">
        <v>1763440.7156159214</v>
      </c>
      <c r="BI11" s="10">
        <v>637859.04498834966</v>
      </c>
      <c r="BJ11" s="10">
        <v>1317837.8743612147</v>
      </c>
      <c r="BK11" s="10">
        <v>2022720.2284672996</v>
      </c>
      <c r="BL11" s="10">
        <v>6513948.9621429397</v>
      </c>
      <c r="BM11" s="10">
        <v>19097230.59774705</v>
      </c>
      <c r="BN11" s="10">
        <v>296635.05785991572</v>
      </c>
      <c r="BO11" s="10">
        <v>2793188.9387252629</v>
      </c>
      <c r="BP11" s="10">
        <v>634491.47956150048</v>
      </c>
      <c r="BQ11" s="10">
        <v>1357417.6118403843</v>
      </c>
      <c r="BR11" s="10">
        <v>273531.19566583121</v>
      </c>
      <c r="BS11" s="10">
        <v>95065.254186438164</v>
      </c>
      <c r="BT11" s="10">
        <v>22623.436816156453</v>
      </c>
      <c r="BU11" s="10">
        <v>53153.349595409716</v>
      </c>
      <c r="BV11" s="10">
        <v>19942.692021651368</v>
      </c>
      <c r="BW11" s="10">
        <v>282923.81937857409</v>
      </c>
      <c r="BX11" s="10">
        <v>156542.38119196711</v>
      </c>
      <c r="BY11" s="10">
        <v>197910.16860084515</v>
      </c>
      <c r="BZ11" s="10">
        <v>64923.775354208323</v>
      </c>
      <c r="CA11" s="10">
        <v>340099.77752336994</v>
      </c>
      <c r="CB11" s="10">
        <v>133756.8118168333</v>
      </c>
      <c r="CC11" s="10">
        <v>56681.406187805442</v>
      </c>
      <c r="CD11" s="10">
        <v>68071.98416382866</v>
      </c>
      <c r="CE11" s="10">
        <v>17938.195430411241</v>
      </c>
      <c r="CF11" s="10">
        <v>53864.11628729487</v>
      </c>
      <c r="CG11" s="10">
        <v>16622.73948856366</v>
      </c>
      <c r="CH11" s="10">
        <v>34521.04885372689</v>
      </c>
      <c r="CI11" s="10">
        <v>48412.804398973807</v>
      </c>
      <c r="CJ11" s="10">
        <v>66466.722561601346</v>
      </c>
      <c r="CK11" s="10">
        <v>20639.129314937174</v>
      </c>
      <c r="CL11" s="10">
        <v>30787.773622311193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799051.26630838984</v>
      </c>
      <c r="CU11" s="10">
        <v>97913.137509051827</v>
      </c>
      <c r="CV11" s="10">
        <v>38094.426347686684</v>
      </c>
      <c r="CW11" s="10">
        <v>88525033.917281911</v>
      </c>
      <c r="CX11" s="10">
        <v>2047976.7132053196</v>
      </c>
      <c r="CY11" s="10">
        <v>20559.139168743404</v>
      </c>
      <c r="CZ11" s="10">
        <v>157779.63007194828</v>
      </c>
      <c r="DA11" s="10">
        <v>162551.3747345726</v>
      </c>
      <c r="DB11" s="10">
        <v>23112.260922904035</v>
      </c>
      <c r="DC11" s="10">
        <v>22086.658597970825</v>
      </c>
      <c r="DD11" s="10">
        <v>3999.121276476008</v>
      </c>
      <c r="DE11" s="10">
        <v>265394.7663019232</v>
      </c>
      <c r="DF11" s="10">
        <v>242512.94759902923</v>
      </c>
      <c r="DG11" s="10">
        <v>14681.516323363423</v>
      </c>
      <c r="DH11" s="10">
        <v>27464.906765886753</v>
      </c>
      <c r="DI11" s="10">
        <v>0</v>
      </c>
      <c r="DJ11" s="10">
        <v>0</v>
      </c>
      <c r="DK11" s="10">
        <v>0</v>
      </c>
      <c r="DL11" s="10">
        <v>19763.408186552075</v>
      </c>
      <c r="DM11" s="10">
        <v>14669.311376721003</v>
      </c>
      <c r="DN11" s="10">
        <v>20586.22002273197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30240.25225931979</v>
      </c>
      <c r="DU11" s="10">
        <v>9548.3691001010593</v>
      </c>
      <c r="DV11" s="10">
        <v>26.075085031681908</v>
      </c>
      <c r="DW11" s="10">
        <v>27466.536916828794</v>
      </c>
      <c r="DX11" s="10">
        <v>28787.682704722378</v>
      </c>
      <c r="DY11" s="10">
        <v>72236.381712208356</v>
      </c>
      <c r="DZ11" s="10">
        <v>50031.199328711489</v>
      </c>
      <c r="EA11" s="10">
        <v>86020.5357034849</v>
      </c>
      <c r="EB11" s="10">
        <v>34662.118186378488</v>
      </c>
      <c r="EC11" s="10">
        <v>165469.809216219</v>
      </c>
      <c r="ED11" s="10">
        <v>14059.67548746094</v>
      </c>
      <c r="EE11" s="10">
        <v>291168.59520519222</v>
      </c>
      <c r="EF11" s="10">
        <v>325009.43320165342</v>
      </c>
      <c r="EG11" s="10">
        <v>12282.416229407096</v>
      </c>
      <c r="EH11" s="10">
        <v>31800.027871594822</v>
      </c>
      <c r="EI11" s="10">
        <v>729.29501262410054</v>
      </c>
      <c r="EJ11" s="10">
        <v>23239.745910007456</v>
      </c>
      <c r="EK11" s="10">
        <v>5933.7813011538838</v>
      </c>
      <c r="EL11" s="10">
        <v>2648.5493224666416</v>
      </c>
      <c r="EM11" s="10">
        <v>3087.3195295927635</v>
      </c>
      <c r="EN11" s="10">
        <v>306445.30651644967</v>
      </c>
      <c r="EO11" s="10">
        <f t="shared" si="9"/>
        <v>239528202.46998858</v>
      </c>
      <c r="EP11" s="10">
        <v>992965.99767239683</v>
      </c>
      <c r="EQ11" s="10">
        <v>638967.41151004191</v>
      </c>
      <c r="ER11" s="10">
        <v>0</v>
      </c>
      <c r="ES11" s="10">
        <f t="shared" si="10"/>
        <v>1631933.4091824386</v>
      </c>
      <c r="ET11" s="10">
        <v>0</v>
      </c>
      <c r="EU11" s="10">
        <v>2976956.1961324257</v>
      </c>
      <c r="EV11" s="10">
        <f t="shared" si="11"/>
        <v>2976956.1961324257</v>
      </c>
      <c r="EW11" s="10">
        <v>912685.06259885628</v>
      </c>
      <c r="EX11" s="11">
        <f t="shared" si="12"/>
        <v>5521574.66791372</v>
      </c>
      <c r="EY11" s="10">
        <v>18130507.038806252</v>
      </c>
      <c r="EZ11" s="10">
        <f t="shared" si="13"/>
        <v>225082366.20014489</v>
      </c>
      <c r="FA11" s="12">
        <v>-1836903.8989511728</v>
      </c>
      <c r="FD11" s="10">
        <v>16856.659051465034</v>
      </c>
      <c r="FE11" s="10">
        <v>100787.30850388609</v>
      </c>
    </row>
    <row r="12" spans="1:161" s="13" customFormat="1" ht="14.15" customHeight="1" x14ac:dyDescent="0.25">
      <c r="A12" s="23"/>
      <c r="B12" s="8" t="s">
        <v>304</v>
      </c>
      <c r="C12" s="9" t="s">
        <v>166</v>
      </c>
      <c r="D12" s="10">
        <f t="shared" si="15"/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63372.634655820511</v>
      </c>
      <c r="K12" s="10">
        <v>1012993.3074582438</v>
      </c>
      <c r="L12" s="10">
        <v>80562.992829671668</v>
      </c>
      <c r="M12" s="10">
        <v>6927.350060859103</v>
      </c>
      <c r="N12" s="10">
        <v>56230.298463607178</v>
      </c>
      <c r="O12" s="10">
        <v>34741.74747727652</v>
      </c>
      <c r="P12" s="10">
        <v>0</v>
      </c>
      <c r="Q12" s="10">
        <v>0</v>
      </c>
      <c r="R12" s="10">
        <f t="shared" si="6"/>
        <v>0</v>
      </c>
      <c r="S12" s="10">
        <f t="shared" si="14"/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223680389.26800066</v>
      </c>
      <c r="AS12" s="10">
        <v>697634.28661862342</v>
      </c>
      <c r="AT12" s="10">
        <v>9507083.2577042673</v>
      </c>
      <c r="AU12" s="10">
        <v>1120691.918976892</v>
      </c>
      <c r="AV12" s="10">
        <v>475575.59047043993</v>
      </c>
      <c r="AW12" s="10">
        <v>361797.52795178059</v>
      </c>
      <c r="AX12" s="10">
        <v>1704764.4304103246</v>
      </c>
      <c r="AY12" s="10">
        <v>565172.08387254435</v>
      </c>
      <c r="AZ12" s="10">
        <v>29003.869031120557</v>
      </c>
      <c r="BA12" s="10">
        <v>7183.6968590347633</v>
      </c>
      <c r="BB12" s="10">
        <v>38801.329579668643</v>
      </c>
      <c r="BC12" s="10">
        <v>36477.882926367842</v>
      </c>
      <c r="BD12" s="10">
        <v>37439.09377291688</v>
      </c>
      <c r="BE12" s="10">
        <v>4096.5308421315131</v>
      </c>
      <c r="BF12" s="10">
        <v>25995.156720465769</v>
      </c>
      <c r="BG12" s="10">
        <v>135909.20966328782</v>
      </c>
      <c r="BH12" s="10">
        <v>287313.27281097084</v>
      </c>
      <c r="BI12" s="10">
        <v>85680.167157496879</v>
      </c>
      <c r="BJ12" s="10">
        <v>93827.169252447085</v>
      </c>
      <c r="BK12" s="10">
        <v>96701.030365839353</v>
      </c>
      <c r="BL12" s="10">
        <v>58537.827240420847</v>
      </c>
      <c r="BM12" s="10">
        <v>85998.483455944923</v>
      </c>
      <c r="BN12" s="10">
        <v>21879.220960260944</v>
      </c>
      <c r="BO12" s="10">
        <v>180632.77734186788</v>
      </c>
      <c r="BP12" s="10">
        <v>86068.249953229795</v>
      </c>
      <c r="BQ12" s="10">
        <v>209026.75837505126</v>
      </c>
      <c r="BR12" s="10">
        <v>50527.676120157346</v>
      </c>
      <c r="BS12" s="10">
        <v>15730.778266911333</v>
      </c>
      <c r="BT12" s="10">
        <v>3801.8402967535453</v>
      </c>
      <c r="BU12" s="10">
        <v>12590.119469396015</v>
      </c>
      <c r="BV12" s="10">
        <v>598.85909258804327</v>
      </c>
      <c r="BW12" s="10">
        <v>48371.956324107101</v>
      </c>
      <c r="BX12" s="10">
        <v>146793.56748536573</v>
      </c>
      <c r="BY12" s="10">
        <v>40549.677766043518</v>
      </c>
      <c r="BZ12" s="10">
        <v>5420.3511718421496</v>
      </c>
      <c r="CA12" s="10">
        <v>19409.195887042559</v>
      </c>
      <c r="CB12" s="10">
        <v>39955.149976772052</v>
      </c>
      <c r="CC12" s="10">
        <v>63245.984310200416</v>
      </c>
      <c r="CD12" s="10">
        <v>12581.013331823142</v>
      </c>
      <c r="CE12" s="10">
        <v>9806.7351121576157</v>
      </c>
      <c r="CF12" s="10">
        <v>35064.573886059654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4816480.6842817692</v>
      </c>
      <c r="CX12" s="10">
        <v>14171021.132823918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f t="shared" si="9"/>
        <v>260380457.7168625</v>
      </c>
      <c r="EP12" s="10">
        <v>0</v>
      </c>
      <c r="EQ12" s="10">
        <v>0</v>
      </c>
      <c r="ER12" s="10">
        <v>0</v>
      </c>
      <c r="ES12" s="10">
        <f t="shared" si="10"/>
        <v>0</v>
      </c>
      <c r="ET12" s="10">
        <v>0</v>
      </c>
      <c r="EU12" s="10">
        <v>3340161.6918437369</v>
      </c>
      <c r="EV12" s="10">
        <f t="shared" si="11"/>
        <v>3340161.6918437369</v>
      </c>
      <c r="EW12" s="10">
        <v>1873688.6354165832</v>
      </c>
      <c r="EX12" s="11">
        <f t="shared" si="12"/>
        <v>5213850.3272603201</v>
      </c>
      <c r="EY12" s="10">
        <v>142868282.90576249</v>
      </c>
      <c r="EZ12" s="10">
        <f t="shared" si="13"/>
        <v>122639211.91300842</v>
      </c>
      <c r="FA12" s="12">
        <v>-86813.225351899862</v>
      </c>
      <c r="FD12" s="10">
        <v>0</v>
      </c>
      <c r="FE12" s="10">
        <v>0</v>
      </c>
    </row>
    <row r="13" spans="1:161" s="13" customFormat="1" ht="14.15" customHeight="1" x14ac:dyDescent="0.25">
      <c r="A13" s="23"/>
      <c r="B13" s="8" t="s">
        <v>305</v>
      </c>
      <c r="C13" s="9" t="s">
        <v>167</v>
      </c>
      <c r="D13" s="10">
        <f t="shared" si="15"/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129009.24463878846</v>
      </c>
      <c r="K13" s="10">
        <v>0</v>
      </c>
      <c r="L13" s="10">
        <v>15433169.311359376</v>
      </c>
      <c r="M13" s="10">
        <v>79334.245178808749</v>
      </c>
      <c r="N13" s="10">
        <v>129423.70259206115</v>
      </c>
      <c r="O13" s="10">
        <v>0</v>
      </c>
      <c r="P13" s="10">
        <v>0</v>
      </c>
      <c r="Q13" s="10">
        <v>0</v>
      </c>
      <c r="R13" s="10">
        <f t="shared" si="6"/>
        <v>0</v>
      </c>
      <c r="S13" s="10">
        <f t="shared" si="14"/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547081.283100534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29169.028841134594</v>
      </c>
      <c r="BA13" s="10">
        <v>19598.266573493325</v>
      </c>
      <c r="BB13" s="10">
        <v>80.304374463459936</v>
      </c>
      <c r="BC13" s="10">
        <v>0</v>
      </c>
      <c r="BD13" s="10">
        <v>0</v>
      </c>
      <c r="BE13" s="10">
        <v>660459.96564311848</v>
      </c>
      <c r="BF13" s="10">
        <v>5042.3854435813528</v>
      </c>
      <c r="BG13" s="10">
        <v>86091.952142503957</v>
      </c>
      <c r="BH13" s="10">
        <v>2374.7929421244053</v>
      </c>
      <c r="BI13" s="10">
        <v>12.573120843543299</v>
      </c>
      <c r="BJ13" s="10">
        <v>61586.015988485895</v>
      </c>
      <c r="BK13" s="10">
        <v>62865.112945674686</v>
      </c>
      <c r="BL13" s="10">
        <v>33862346.041015923</v>
      </c>
      <c r="BM13" s="10">
        <v>85054816.415888637</v>
      </c>
      <c r="BN13" s="10">
        <v>6084426.7882833285</v>
      </c>
      <c r="BO13" s="10">
        <v>1842789.2270259697</v>
      </c>
      <c r="BP13" s="10">
        <v>1663.6432516949155</v>
      </c>
      <c r="BQ13" s="10">
        <v>1473184.9129280241</v>
      </c>
      <c r="BR13" s="10">
        <v>33524.852002278531</v>
      </c>
      <c r="BS13" s="10">
        <v>16341.779281560188</v>
      </c>
      <c r="BT13" s="10">
        <v>0</v>
      </c>
      <c r="BU13" s="10">
        <v>61062.8550988922</v>
      </c>
      <c r="BV13" s="10">
        <v>0</v>
      </c>
      <c r="BW13" s="10">
        <v>1434.0172994939401</v>
      </c>
      <c r="BX13" s="10">
        <v>1922.4669192106016</v>
      </c>
      <c r="BY13" s="10">
        <v>0</v>
      </c>
      <c r="BZ13" s="10">
        <v>0</v>
      </c>
      <c r="CA13" s="10">
        <v>66454.958418162729</v>
      </c>
      <c r="CB13" s="10">
        <v>7269.4536821448719</v>
      </c>
      <c r="CC13" s="10">
        <v>13587.824208016109</v>
      </c>
      <c r="CD13" s="10">
        <v>2889.3572827420253</v>
      </c>
      <c r="CE13" s="10">
        <v>0</v>
      </c>
      <c r="CF13" s="10">
        <v>3.2564895030755565</v>
      </c>
      <c r="CG13" s="10">
        <v>59.86032883796851</v>
      </c>
      <c r="CH13" s="10">
        <v>11345.280644422102</v>
      </c>
      <c r="CI13" s="10">
        <v>0</v>
      </c>
      <c r="CJ13" s="10">
        <v>19460.937486875191</v>
      </c>
      <c r="CK13" s="10">
        <v>21978.825340799453</v>
      </c>
      <c r="CL13" s="10">
        <v>61447.312172713828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4954.3969093674559</v>
      </c>
      <c r="CU13" s="10">
        <v>50730.75238431224</v>
      </c>
      <c r="CV13" s="10">
        <v>2396.6275349521884</v>
      </c>
      <c r="CW13" s="10">
        <v>413.25117463259505</v>
      </c>
      <c r="CX13" s="10">
        <v>81139.788150402732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28063.97952002555</v>
      </c>
      <c r="DX13" s="10">
        <v>6520.7944260212635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f t="shared" si="9"/>
        <v>146057527.84003392</v>
      </c>
      <c r="EP13" s="10">
        <v>0</v>
      </c>
      <c r="EQ13" s="10">
        <v>0</v>
      </c>
      <c r="ER13" s="10">
        <v>0</v>
      </c>
      <c r="ES13" s="10">
        <f t="shared" si="10"/>
        <v>0</v>
      </c>
      <c r="ET13" s="10">
        <v>0</v>
      </c>
      <c r="EU13" s="10">
        <v>79807.364847801393</v>
      </c>
      <c r="EV13" s="10">
        <f t="shared" si="11"/>
        <v>79807.364847801393</v>
      </c>
      <c r="EW13" s="10">
        <v>19928.945223087536</v>
      </c>
      <c r="EX13" s="11">
        <f t="shared" si="12"/>
        <v>99736.310070888925</v>
      </c>
      <c r="EY13" s="10">
        <v>63097025.62284375</v>
      </c>
      <c r="EZ13" s="10">
        <f t="shared" si="13"/>
        <v>83060972.68435961</v>
      </c>
      <c r="FA13" s="12">
        <v>734.15709853172302</v>
      </c>
      <c r="FD13" s="10">
        <v>0</v>
      </c>
      <c r="FE13" s="10">
        <v>0</v>
      </c>
    </row>
    <row r="14" spans="1:161" s="13" customFormat="1" ht="14.15" customHeight="1" x14ac:dyDescent="0.25">
      <c r="A14" s="23"/>
      <c r="B14" s="8" t="s">
        <v>306</v>
      </c>
      <c r="C14" s="9" t="s">
        <v>168</v>
      </c>
      <c r="D14" s="10">
        <f t="shared" si="15"/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36.388115348900833</v>
      </c>
      <c r="K14" s="10">
        <v>66.937545673770828</v>
      </c>
      <c r="L14" s="10">
        <v>196877.78696141494</v>
      </c>
      <c r="M14" s="10">
        <v>2115231.8641508035</v>
      </c>
      <c r="N14" s="10">
        <v>48997.775605804898</v>
      </c>
      <c r="O14" s="10">
        <v>9.1573776265770276E-2</v>
      </c>
      <c r="P14" s="10">
        <v>0</v>
      </c>
      <c r="Q14" s="10">
        <v>0</v>
      </c>
      <c r="R14" s="10">
        <f t="shared" si="6"/>
        <v>0</v>
      </c>
      <c r="S14" s="10">
        <f t="shared" si="14"/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88070.946197586411</v>
      </c>
      <c r="AS14" s="10">
        <v>0</v>
      </c>
      <c r="AT14" s="10">
        <v>3673225.6281607025</v>
      </c>
      <c r="AU14" s="10">
        <v>36165.815916542575</v>
      </c>
      <c r="AV14" s="10">
        <v>51.215534401257969</v>
      </c>
      <c r="AW14" s="10">
        <v>141979.05310432657</v>
      </c>
      <c r="AX14" s="10">
        <v>11.270223882036966</v>
      </c>
      <c r="AY14" s="10">
        <v>898478.04935678793</v>
      </c>
      <c r="AZ14" s="10">
        <v>2073.0585645412862</v>
      </c>
      <c r="BA14" s="10">
        <v>7143.0619330385271</v>
      </c>
      <c r="BB14" s="10">
        <v>1011.4005993836342</v>
      </c>
      <c r="BC14" s="10">
        <v>0</v>
      </c>
      <c r="BD14" s="10">
        <v>0</v>
      </c>
      <c r="BE14" s="10">
        <v>29670.470531725725</v>
      </c>
      <c r="BF14" s="10">
        <v>81.159106148839712</v>
      </c>
      <c r="BG14" s="10">
        <v>191070.34594134887</v>
      </c>
      <c r="BH14" s="10">
        <v>53822.880773700752</v>
      </c>
      <c r="BI14" s="10">
        <v>48780.679014414498</v>
      </c>
      <c r="BJ14" s="10">
        <v>1084460.3199939411</v>
      </c>
      <c r="BK14" s="10">
        <v>218614.25319493836</v>
      </c>
      <c r="BL14" s="10">
        <v>113316.66031630599</v>
      </c>
      <c r="BM14" s="10">
        <v>128979.50110772059</v>
      </c>
      <c r="BN14" s="10">
        <v>1669731.5483217856</v>
      </c>
      <c r="BO14" s="10">
        <v>47628820.00702522</v>
      </c>
      <c r="BP14" s="10">
        <v>1745156.7284234262</v>
      </c>
      <c r="BQ14" s="10">
        <v>690667.95857390261</v>
      </c>
      <c r="BR14" s="10">
        <v>42049.479934073002</v>
      </c>
      <c r="BS14" s="10">
        <v>802.16737515669047</v>
      </c>
      <c r="BT14" s="10">
        <v>1.2495320284148221</v>
      </c>
      <c r="BU14" s="10">
        <v>38080.089660284262</v>
      </c>
      <c r="BV14" s="10">
        <v>0</v>
      </c>
      <c r="BW14" s="10">
        <v>23458.757546124565</v>
      </c>
      <c r="BX14" s="10">
        <v>5226.1970501037249</v>
      </c>
      <c r="BY14" s="10">
        <v>3895.3811353594865</v>
      </c>
      <c r="BZ14" s="10">
        <v>108.11238821060458</v>
      </c>
      <c r="CA14" s="10">
        <v>24334.597568585734</v>
      </c>
      <c r="CB14" s="10">
        <v>0</v>
      </c>
      <c r="CC14" s="10">
        <v>0</v>
      </c>
      <c r="CD14" s="10">
        <v>138.41887512870764</v>
      </c>
      <c r="CE14" s="10">
        <v>14292.394541100317</v>
      </c>
      <c r="CF14" s="10">
        <v>35.581087560549662</v>
      </c>
      <c r="CG14" s="10">
        <v>4190.7788524161633</v>
      </c>
      <c r="CH14" s="10">
        <v>5615.0879095183791</v>
      </c>
      <c r="CI14" s="10">
        <v>59766.672296021279</v>
      </c>
      <c r="CJ14" s="10">
        <v>391908.38749564742</v>
      </c>
      <c r="CK14" s="10">
        <v>26517.27677756226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6697.9662527816718</v>
      </c>
      <c r="CU14" s="10">
        <v>7413.9161688606791</v>
      </c>
      <c r="CV14" s="10">
        <v>6474.4226032698107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54224.687607561638</v>
      </c>
      <c r="DX14" s="10">
        <v>3585.1495815174599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f t="shared" si="9"/>
        <v>61531409.628107466</v>
      </c>
      <c r="EP14" s="10">
        <v>0</v>
      </c>
      <c r="EQ14" s="10">
        <v>0</v>
      </c>
      <c r="ER14" s="10">
        <v>0</v>
      </c>
      <c r="ES14" s="10">
        <f t="shared" si="10"/>
        <v>0</v>
      </c>
      <c r="ET14" s="10">
        <v>0</v>
      </c>
      <c r="EU14" s="10">
        <v>535160.58969278028</v>
      </c>
      <c r="EV14" s="10">
        <f t="shared" si="11"/>
        <v>535160.58969278028</v>
      </c>
      <c r="EW14" s="10">
        <v>573004.10505242436</v>
      </c>
      <c r="EX14" s="11">
        <f t="shared" si="12"/>
        <v>1108164.6947452046</v>
      </c>
      <c r="EY14" s="10">
        <v>20932734.336031251</v>
      </c>
      <c r="EZ14" s="10">
        <f t="shared" si="13"/>
        <v>41754582.059974074</v>
      </c>
      <c r="FA14" s="12">
        <v>47742.073152653873</v>
      </c>
      <c r="FD14" s="10">
        <v>0</v>
      </c>
      <c r="FE14" s="10">
        <v>0</v>
      </c>
    </row>
    <row r="15" spans="1:161" s="13" customFormat="1" ht="14.15" customHeight="1" x14ac:dyDescent="0.25">
      <c r="A15" s="23"/>
      <c r="B15" s="8" t="s">
        <v>307</v>
      </c>
      <c r="C15" s="9" t="s">
        <v>169</v>
      </c>
      <c r="D15" s="10">
        <f t="shared" si="15"/>
        <v>332.83689652187655</v>
      </c>
      <c r="E15" s="10">
        <v>5.0662968605047958</v>
      </c>
      <c r="F15" s="10">
        <v>379.32213377587749</v>
      </c>
      <c r="G15" s="10">
        <v>92.922192381314218</v>
      </c>
      <c r="H15" s="10">
        <v>2592.6697012018967</v>
      </c>
      <c r="I15" s="10">
        <v>2014.5109387435184</v>
      </c>
      <c r="J15" s="10">
        <v>37915.641067883655</v>
      </c>
      <c r="K15" s="10">
        <v>811.9998750169899</v>
      </c>
      <c r="L15" s="10">
        <v>78511.514824170328</v>
      </c>
      <c r="M15" s="10">
        <v>31650.466420108507</v>
      </c>
      <c r="N15" s="10">
        <v>574648.78688984225</v>
      </c>
      <c r="O15" s="10">
        <v>19824.765903846779</v>
      </c>
      <c r="P15" s="10">
        <v>10010.587686662266</v>
      </c>
      <c r="Q15" s="10">
        <v>8029.1050601504912</v>
      </c>
      <c r="R15" s="10">
        <f t="shared" si="6"/>
        <v>597.20745004020444</v>
      </c>
      <c r="S15" s="10">
        <f t="shared" si="14"/>
        <v>46.262276127021075</v>
      </c>
      <c r="T15" s="10">
        <v>1933.8665599898782</v>
      </c>
      <c r="U15" s="10">
        <v>3652.0171135368814</v>
      </c>
      <c r="V15" s="10">
        <v>1854.4726436165524</v>
      </c>
      <c r="W15" s="10">
        <v>26685.73273816035</v>
      </c>
      <c r="X15" s="10">
        <v>112.70791284183723</v>
      </c>
      <c r="Y15" s="10">
        <v>49.313556331717606</v>
      </c>
      <c r="Z15" s="10">
        <v>10989.849314209199</v>
      </c>
      <c r="AA15" s="10">
        <v>47155.415227738704</v>
      </c>
      <c r="AB15" s="10">
        <v>1013.415403445598</v>
      </c>
      <c r="AC15" s="10">
        <v>129.5693146780086</v>
      </c>
      <c r="AD15" s="10">
        <v>90.797998503825994</v>
      </c>
      <c r="AE15" s="10">
        <v>974.06247970527738</v>
      </c>
      <c r="AF15" s="10">
        <v>6.9628030841207087</v>
      </c>
      <c r="AG15" s="10">
        <v>17.432853869426769</v>
      </c>
      <c r="AH15" s="10">
        <v>99.454460331391289</v>
      </c>
      <c r="AI15" s="10">
        <v>396.53087242735313</v>
      </c>
      <c r="AJ15" s="10">
        <v>77.037659663250949</v>
      </c>
      <c r="AK15" s="10">
        <v>8259.5714632239251</v>
      </c>
      <c r="AL15" s="10">
        <v>168.76063499717242</v>
      </c>
      <c r="AM15" s="10">
        <v>31281.765005516678</v>
      </c>
      <c r="AN15" s="10">
        <v>2274.1888941560055</v>
      </c>
      <c r="AO15" s="10">
        <v>17066.139377237658</v>
      </c>
      <c r="AP15" s="10">
        <v>78.995442823199767</v>
      </c>
      <c r="AQ15" s="10">
        <v>486357.53516184166</v>
      </c>
      <c r="AR15" s="10">
        <v>115.69094713240128</v>
      </c>
      <c r="AS15" s="10">
        <v>114.44239133502661</v>
      </c>
      <c r="AT15" s="10">
        <v>6135359.9731888622</v>
      </c>
      <c r="AU15" s="10">
        <v>1363030.3429793287</v>
      </c>
      <c r="AV15" s="10">
        <v>23984.239965642624</v>
      </c>
      <c r="AW15" s="10">
        <v>460568.7205199899</v>
      </c>
      <c r="AX15" s="10">
        <v>251052.23920800671</v>
      </c>
      <c r="AY15" s="10">
        <v>500781.83362284425</v>
      </c>
      <c r="AZ15" s="10">
        <v>3842.4705597608317</v>
      </c>
      <c r="BA15" s="10">
        <v>40977.367046026789</v>
      </c>
      <c r="BB15" s="10">
        <v>2798.046103938028</v>
      </c>
      <c r="BC15" s="10">
        <v>4457.3898493524366</v>
      </c>
      <c r="BD15" s="10">
        <v>26293.261802928158</v>
      </c>
      <c r="BE15" s="10">
        <v>10492016.824927656</v>
      </c>
      <c r="BF15" s="10">
        <v>2837803.7924255435</v>
      </c>
      <c r="BG15" s="10">
        <v>8612564.5035188943</v>
      </c>
      <c r="BH15" s="10">
        <v>3364091.9524803218</v>
      </c>
      <c r="BI15" s="10">
        <v>2443673.0226414152</v>
      </c>
      <c r="BJ15" s="10">
        <v>2311378.0518982657</v>
      </c>
      <c r="BK15" s="10">
        <v>2985807.4785804399</v>
      </c>
      <c r="BL15" s="10">
        <v>243801.08874796212</v>
      </c>
      <c r="BM15" s="10">
        <v>454390.44148310425</v>
      </c>
      <c r="BN15" s="10">
        <v>44975.875610543349</v>
      </c>
      <c r="BO15" s="10">
        <v>157244.72098237069</v>
      </c>
      <c r="BP15" s="10">
        <v>4027.2447664518118</v>
      </c>
      <c r="BQ15" s="10">
        <v>112340.50846263683</v>
      </c>
      <c r="BR15" s="10">
        <v>2031.0124736496962</v>
      </c>
      <c r="BS15" s="10">
        <v>3958.690863565665</v>
      </c>
      <c r="BT15" s="10">
        <v>11.069669378253494</v>
      </c>
      <c r="BU15" s="10">
        <v>13613.754603092892</v>
      </c>
      <c r="BV15" s="10">
        <v>329.73219084386096</v>
      </c>
      <c r="BW15" s="10">
        <v>14733.884140188993</v>
      </c>
      <c r="BX15" s="10">
        <v>6233.7447589432541</v>
      </c>
      <c r="BY15" s="10">
        <v>31627.521605424856</v>
      </c>
      <c r="BZ15" s="10">
        <v>756.08191610797076</v>
      </c>
      <c r="CA15" s="10">
        <v>122850.02902551161</v>
      </c>
      <c r="CB15" s="10">
        <v>13068.647886261228</v>
      </c>
      <c r="CC15" s="10">
        <v>53037.116042280039</v>
      </c>
      <c r="CD15" s="10">
        <v>4292.3761159899677</v>
      </c>
      <c r="CE15" s="10">
        <v>456.15791467443427</v>
      </c>
      <c r="CF15" s="10">
        <v>44.698205990097733</v>
      </c>
      <c r="CG15" s="10">
        <v>293.02868896836333</v>
      </c>
      <c r="CH15" s="10">
        <v>17917.050505862735</v>
      </c>
      <c r="CI15" s="10">
        <v>12275.662417896479</v>
      </c>
      <c r="CJ15" s="10">
        <v>405540.88543198362</v>
      </c>
      <c r="CK15" s="10">
        <v>4489.5897783096061</v>
      </c>
      <c r="CL15" s="10">
        <v>7334.5201287127629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0.38129797584806019</v>
      </c>
      <c r="CS15" s="10">
        <v>0</v>
      </c>
      <c r="CT15" s="10">
        <v>3397.4626125554619</v>
      </c>
      <c r="CU15" s="10">
        <v>1898.2036046460842</v>
      </c>
      <c r="CV15" s="10">
        <v>1134.9221146184491</v>
      </c>
      <c r="CW15" s="10">
        <v>52984.439749361984</v>
      </c>
      <c r="CX15" s="10">
        <v>498.50982235555796</v>
      </c>
      <c r="CY15" s="10">
        <v>213.57474883690642</v>
      </c>
      <c r="CZ15" s="10">
        <v>3908772.0075905882</v>
      </c>
      <c r="DA15" s="10">
        <v>3077798.8796422658</v>
      </c>
      <c r="DB15" s="10">
        <v>611611.1382675292</v>
      </c>
      <c r="DC15" s="10">
        <v>154295.16836880421</v>
      </c>
      <c r="DD15" s="10">
        <v>0</v>
      </c>
      <c r="DE15" s="10">
        <v>9827.0999625630229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995.43549492398245</v>
      </c>
      <c r="DX15" s="10">
        <v>8310.1097291892074</v>
      </c>
      <c r="DY15" s="10">
        <v>296.64393431264494</v>
      </c>
      <c r="DZ15" s="10">
        <v>0</v>
      </c>
      <c r="EA15" s="10">
        <v>596.93734487459528</v>
      </c>
      <c r="EB15" s="10">
        <v>660.90863056594696</v>
      </c>
      <c r="EC15" s="10">
        <v>3194.6454766197353</v>
      </c>
      <c r="ED15" s="10">
        <v>142.08735925123912</v>
      </c>
      <c r="EE15" s="10">
        <v>147.16852454616642</v>
      </c>
      <c r="EF15" s="10">
        <v>7.9071401126537264</v>
      </c>
      <c r="EG15" s="10">
        <v>256.13886437539588</v>
      </c>
      <c r="EH15" s="10">
        <v>0</v>
      </c>
      <c r="EI15" s="10">
        <v>0</v>
      </c>
      <c r="EJ15" s="10">
        <v>2102.6067817992857</v>
      </c>
      <c r="EK15" s="10">
        <v>529.88421572060975</v>
      </c>
      <c r="EL15" s="10">
        <v>27.560965496234385</v>
      </c>
      <c r="EM15" s="10">
        <v>0</v>
      </c>
      <c r="EN15" s="10">
        <v>15.448262585433513</v>
      </c>
      <c r="EO15" s="10">
        <f t="shared" si="9"/>
        <v>52840291.310086101</v>
      </c>
      <c r="EP15" s="10">
        <v>0</v>
      </c>
      <c r="EQ15" s="10">
        <v>0</v>
      </c>
      <c r="ER15" s="10">
        <v>0</v>
      </c>
      <c r="ES15" s="10">
        <f t="shared" si="10"/>
        <v>0</v>
      </c>
      <c r="ET15" s="10">
        <v>0</v>
      </c>
      <c r="EU15" s="10">
        <v>-756401.88967412198</v>
      </c>
      <c r="EV15" s="10">
        <f t="shared" si="11"/>
        <v>-756401.88967412198</v>
      </c>
      <c r="EW15" s="10">
        <v>1282681.9869265661</v>
      </c>
      <c r="EX15" s="11">
        <f t="shared" si="12"/>
        <v>526280.09725244413</v>
      </c>
      <c r="EY15" s="10">
        <v>3941338.2118625003</v>
      </c>
      <c r="EZ15" s="10">
        <f t="shared" si="13"/>
        <v>49318611.374649681</v>
      </c>
      <c r="FA15" s="12">
        <v>-106621.82082636654</v>
      </c>
      <c r="FD15" s="10">
        <v>337.90319338238135</v>
      </c>
      <c r="FE15" s="10">
        <v>643.46972616722553</v>
      </c>
    </row>
    <row r="16" spans="1:161" s="13" customFormat="1" ht="14.15" customHeight="1" x14ac:dyDescent="0.25">
      <c r="A16" s="23"/>
      <c r="B16" s="8" t="s">
        <v>308</v>
      </c>
      <c r="C16" s="9" t="s">
        <v>170</v>
      </c>
      <c r="D16" s="10">
        <f t="shared" si="15"/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586696.96370279999</v>
      </c>
      <c r="K16" s="10">
        <v>12748710.8506836</v>
      </c>
      <c r="L16" s="10">
        <v>106310.1712251</v>
      </c>
      <c r="M16" s="10">
        <v>136001.23605519999</v>
      </c>
      <c r="N16" s="10">
        <v>166475.86827684799</v>
      </c>
      <c r="O16" s="10">
        <v>56208.213314400004</v>
      </c>
      <c r="P16" s="10">
        <v>0</v>
      </c>
      <c r="Q16" s="10">
        <v>0</v>
      </c>
      <c r="R16" s="10">
        <f t="shared" si="6"/>
        <v>0</v>
      </c>
      <c r="S16" s="10">
        <f t="shared" si="14"/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256207.861166605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125192.138833395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f t="shared" si="9"/>
        <v>14181803.303257948</v>
      </c>
      <c r="EP16" s="10">
        <v>0</v>
      </c>
      <c r="EQ16" s="10">
        <v>0</v>
      </c>
      <c r="ER16" s="10">
        <v>0</v>
      </c>
      <c r="ES16" s="10">
        <f t="shared" si="10"/>
        <v>0</v>
      </c>
      <c r="ET16" s="10">
        <v>0</v>
      </c>
      <c r="EU16" s="10">
        <v>0</v>
      </c>
      <c r="EV16" s="10">
        <f t="shared" si="11"/>
        <v>0</v>
      </c>
      <c r="EW16" s="10">
        <v>0</v>
      </c>
      <c r="EX16" s="11">
        <f t="shared" si="12"/>
        <v>0</v>
      </c>
      <c r="EY16" s="10">
        <v>0</v>
      </c>
      <c r="EZ16" s="10">
        <f t="shared" si="13"/>
        <v>14125224.768899104</v>
      </c>
      <c r="FA16" s="12">
        <v>-56578.534358844161</v>
      </c>
      <c r="FD16" s="10">
        <v>0</v>
      </c>
      <c r="FE16" s="10">
        <v>0</v>
      </c>
    </row>
    <row r="17" spans="1:161" s="13" customFormat="1" ht="14.15" customHeight="1" x14ac:dyDescent="0.25">
      <c r="A17" s="23"/>
      <c r="B17" s="8" t="s">
        <v>20</v>
      </c>
      <c r="C17" s="9" t="s">
        <v>171</v>
      </c>
      <c r="D17" s="10">
        <f t="shared" si="15"/>
        <v>752052.2896530804</v>
      </c>
      <c r="E17" s="10">
        <v>11447.409207994506</v>
      </c>
      <c r="F17" s="10">
        <v>0</v>
      </c>
      <c r="G17" s="10">
        <v>9728724.7612274755</v>
      </c>
      <c r="H17" s="10">
        <v>990380.5547929483</v>
      </c>
      <c r="I17" s="10">
        <v>488431.6157110628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5782065.156168432</v>
      </c>
      <c r="Q17" s="10">
        <v>6751114.8763128109</v>
      </c>
      <c r="R17" s="10">
        <f t="shared" si="6"/>
        <v>663182.6058508628</v>
      </c>
      <c r="S17" s="10">
        <f t="shared" si="14"/>
        <v>51372.997494328934</v>
      </c>
      <c r="T17" s="10">
        <v>84876.255558424979</v>
      </c>
      <c r="U17" s="10">
        <v>55166.291125218246</v>
      </c>
      <c r="V17" s="10">
        <v>286687.90486779937</v>
      </c>
      <c r="W17" s="10">
        <v>3612737.3768397011</v>
      </c>
      <c r="X17" s="10">
        <v>6408263.9025085764</v>
      </c>
      <c r="Y17" s="10">
        <v>11433.480469643537</v>
      </c>
      <c r="Z17" s="10">
        <v>1470206.0609004756</v>
      </c>
      <c r="AA17" s="10">
        <v>11992978.51015679</v>
      </c>
      <c r="AB17" s="10">
        <v>5756798.8262160113</v>
      </c>
      <c r="AC17" s="10">
        <v>401632.44195388583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12501.472114414009</v>
      </c>
      <c r="AW17" s="10">
        <v>0</v>
      </c>
      <c r="AX17" s="10">
        <v>0</v>
      </c>
      <c r="AY17" s="10">
        <v>0</v>
      </c>
      <c r="AZ17" s="10">
        <v>0</v>
      </c>
      <c r="BA17" s="10">
        <v>167729.27263824601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50.452494114115488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27109.18152284154</v>
      </c>
      <c r="DE17" s="10">
        <v>9566.9556079516769</v>
      </c>
      <c r="DF17" s="10">
        <v>0</v>
      </c>
      <c r="DG17" s="10">
        <v>44583.345369068607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4647484.9242832744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115663.26895287253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150583.42106487753</v>
      </c>
      <c r="ED17" s="10">
        <v>0</v>
      </c>
      <c r="EE17" s="10">
        <v>814210.08280747093</v>
      </c>
      <c r="EF17" s="10">
        <v>551242.15465880511</v>
      </c>
      <c r="EG17" s="10">
        <v>145833.91020809245</v>
      </c>
      <c r="EH17" s="10">
        <v>0</v>
      </c>
      <c r="EI17" s="10">
        <v>0</v>
      </c>
      <c r="EJ17" s="10">
        <v>0</v>
      </c>
      <c r="EK17" s="10">
        <v>0</v>
      </c>
      <c r="EL17" s="10">
        <v>20313.813318820972</v>
      </c>
      <c r="EM17" s="10">
        <v>2207.4841852664022</v>
      </c>
      <c r="EN17" s="10">
        <v>0</v>
      </c>
      <c r="EO17" s="10">
        <f t="shared" si="9"/>
        <v>62008633.056241617</v>
      </c>
      <c r="EP17" s="10">
        <v>10556755.802047659</v>
      </c>
      <c r="EQ17" s="10">
        <v>20374705.476830028</v>
      </c>
      <c r="ER17" s="10">
        <v>0</v>
      </c>
      <c r="ES17" s="10">
        <f t="shared" si="10"/>
        <v>30931461.278877687</v>
      </c>
      <c r="ET17" s="10">
        <v>0</v>
      </c>
      <c r="EU17" s="10">
        <v>1321570.3479156892</v>
      </c>
      <c r="EV17" s="10">
        <f t="shared" si="11"/>
        <v>1321570.3479156892</v>
      </c>
      <c r="EW17" s="10">
        <v>341686.48688923684</v>
      </c>
      <c r="EX17" s="11">
        <f t="shared" si="12"/>
        <v>32594718.113682613</v>
      </c>
      <c r="EY17" s="10">
        <v>735645.57960000006</v>
      </c>
      <c r="EZ17" s="10">
        <f t="shared" si="13"/>
        <v>95146435.180312172</v>
      </c>
      <c r="FA17" s="12">
        <v>1278729.5899879485</v>
      </c>
      <c r="FD17" s="10">
        <v>763499.69886107487</v>
      </c>
      <c r="FE17" s="10">
        <v>714555.60334519169</v>
      </c>
    </row>
    <row r="18" spans="1:161" s="13" customFormat="1" ht="14.15" customHeight="1" x14ac:dyDescent="0.25">
      <c r="A18" s="23"/>
      <c r="B18" s="8" t="s">
        <v>21</v>
      </c>
      <c r="C18" s="9" t="s">
        <v>172</v>
      </c>
      <c r="D18" s="10">
        <f t="shared" si="15"/>
        <v>475531.18912653119</v>
      </c>
      <c r="E18" s="10">
        <v>7238.3266270045497</v>
      </c>
      <c r="F18" s="10">
        <v>0</v>
      </c>
      <c r="G18" s="10">
        <v>64576120.969619632</v>
      </c>
      <c r="H18" s="10">
        <v>14074019.051214933</v>
      </c>
      <c r="I18" s="10">
        <v>1356374.4724131799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5589070.7833073651</v>
      </c>
      <c r="R18" s="10">
        <f t="shared" si="6"/>
        <v>0</v>
      </c>
      <c r="S18" s="10">
        <f t="shared" si="14"/>
        <v>0</v>
      </c>
      <c r="T18" s="10">
        <v>0</v>
      </c>
      <c r="U18" s="10">
        <v>315459.9961893193</v>
      </c>
      <c r="V18" s="10">
        <v>45219.110740836382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4030.8512246242167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25240.823386014727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3656.0556990528889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f t="shared" si="9"/>
        <v>86471961.629548505</v>
      </c>
      <c r="EP18" s="10">
        <v>0</v>
      </c>
      <c r="EQ18" s="10">
        <v>155642.63618045946</v>
      </c>
      <c r="ER18" s="10">
        <v>0</v>
      </c>
      <c r="ES18" s="10">
        <f t="shared" si="10"/>
        <v>155642.63618045946</v>
      </c>
      <c r="ET18" s="10">
        <v>0</v>
      </c>
      <c r="EU18" s="10">
        <v>2716704.8173933388</v>
      </c>
      <c r="EV18" s="10">
        <f t="shared" si="11"/>
        <v>2716704.8173933388</v>
      </c>
      <c r="EW18" s="10">
        <v>593401.68021827284</v>
      </c>
      <c r="EX18" s="11">
        <f t="shared" si="12"/>
        <v>3465749.1337920711</v>
      </c>
      <c r="EY18" s="10">
        <v>98554.783056250002</v>
      </c>
      <c r="EZ18" s="10">
        <f t="shared" si="13"/>
        <v>90376722.549668819</v>
      </c>
      <c r="FA18" s="12">
        <v>537566.56938448548</v>
      </c>
      <c r="FD18" s="10">
        <v>482769.51575353573</v>
      </c>
      <c r="FE18" s="10">
        <v>0</v>
      </c>
    </row>
    <row r="19" spans="1:161" s="13" customFormat="1" ht="14.15" customHeight="1" x14ac:dyDescent="0.25">
      <c r="A19" s="23"/>
      <c r="B19" s="8" t="s">
        <v>22</v>
      </c>
      <c r="C19" s="9" t="s">
        <v>173</v>
      </c>
      <c r="D19" s="10">
        <f>FD19-E20</f>
        <v>28409.84448480271</v>
      </c>
      <c r="E19" s="13">
        <v>0</v>
      </c>
      <c r="F19" s="10">
        <f t="shared" ref="F19:BQ19" si="16">F156*(1-$G$1)</f>
        <v>0</v>
      </c>
      <c r="G19" s="10">
        <f t="shared" si="16"/>
        <v>223138.11097775918</v>
      </c>
      <c r="H19" s="10">
        <f t="shared" si="16"/>
        <v>171723.32999354484</v>
      </c>
      <c r="I19" s="10">
        <f t="shared" si="16"/>
        <v>262124.43390048292</v>
      </c>
      <c r="J19" s="10">
        <f t="shared" si="16"/>
        <v>0</v>
      </c>
      <c r="K19" s="10">
        <f t="shared" si="16"/>
        <v>0</v>
      </c>
      <c r="L19" s="10">
        <f t="shared" si="16"/>
        <v>0</v>
      </c>
      <c r="M19" s="10">
        <f t="shared" si="16"/>
        <v>0</v>
      </c>
      <c r="N19" s="10">
        <f t="shared" si="16"/>
        <v>0</v>
      </c>
      <c r="O19" s="10">
        <f t="shared" si="16"/>
        <v>0</v>
      </c>
      <c r="P19" s="10">
        <f t="shared" si="16"/>
        <v>13610.964313842687</v>
      </c>
      <c r="Q19" s="10">
        <f t="shared" si="16"/>
        <v>4745901.041406516</v>
      </c>
      <c r="R19" s="10">
        <f t="shared" si="6"/>
        <v>17214255.731505491</v>
      </c>
      <c r="S19" s="13">
        <v>0</v>
      </c>
      <c r="T19" s="10">
        <f t="shared" si="16"/>
        <v>69471.335474256979</v>
      </c>
      <c r="U19" s="10">
        <f t="shared" si="16"/>
        <v>44357.985670188478</v>
      </c>
      <c r="V19" s="10">
        <f t="shared" si="16"/>
        <v>360915.24219846312</v>
      </c>
      <c r="W19" s="10">
        <f t="shared" si="16"/>
        <v>3616142.78904186</v>
      </c>
      <c r="X19" s="10">
        <f t="shared" si="16"/>
        <v>1244583.0217701793</v>
      </c>
      <c r="Y19" s="10">
        <f t="shared" si="16"/>
        <v>178257.63354482365</v>
      </c>
      <c r="Z19" s="10">
        <f t="shared" si="16"/>
        <v>935323.25478524948</v>
      </c>
      <c r="AA19" s="10">
        <f t="shared" si="16"/>
        <v>3441653.7188290572</v>
      </c>
      <c r="AB19" s="10">
        <f t="shared" si="16"/>
        <v>0</v>
      </c>
      <c r="AC19" s="10">
        <f t="shared" si="16"/>
        <v>690955.50691670261</v>
      </c>
      <c r="AD19" s="10">
        <f t="shared" si="16"/>
        <v>0</v>
      </c>
      <c r="AE19" s="10">
        <f t="shared" si="16"/>
        <v>0</v>
      </c>
      <c r="AF19" s="10">
        <f t="shared" si="16"/>
        <v>0</v>
      </c>
      <c r="AG19" s="10">
        <f t="shared" si="16"/>
        <v>0</v>
      </c>
      <c r="AH19" s="10">
        <f t="shared" si="16"/>
        <v>0</v>
      </c>
      <c r="AI19" s="10">
        <f t="shared" si="16"/>
        <v>0</v>
      </c>
      <c r="AJ19" s="10">
        <f t="shared" si="16"/>
        <v>0</v>
      </c>
      <c r="AK19" s="10">
        <f t="shared" si="16"/>
        <v>0</v>
      </c>
      <c r="AL19" s="10">
        <f t="shared" si="16"/>
        <v>0</v>
      </c>
      <c r="AM19" s="10">
        <f t="shared" si="16"/>
        <v>0</v>
      </c>
      <c r="AN19" s="10">
        <f t="shared" si="16"/>
        <v>0</v>
      </c>
      <c r="AO19" s="10">
        <f t="shared" si="16"/>
        <v>6198.8587535780152</v>
      </c>
      <c r="AP19" s="10">
        <f t="shared" si="16"/>
        <v>0</v>
      </c>
      <c r="AQ19" s="10">
        <f t="shared" si="16"/>
        <v>0</v>
      </c>
      <c r="AR19" s="10">
        <f t="shared" si="16"/>
        <v>435579.87049244187</v>
      </c>
      <c r="AS19" s="10">
        <f t="shared" si="16"/>
        <v>0</v>
      </c>
      <c r="AT19" s="10">
        <f t="shared" si="16"/>
        <v>928741.4569142689</v>
      </c>
      <c r="AU19" s="10">
        <f t="shared" si="16"/>
        <v>0</v>
      </c>
      <c r="AV19" s="10">
        <f t="shared" si="16"/>
        <v>39300.517780760259</v>
      </c>
      <c r="AW19" s="10">
        <f t="shared" si="16"/>
        <v>881823.99218697578</v>
      </c>
      <c r="AX19" s="10">
        <f t="shared" si="16"/>
        <v>7529.5215210128681</v>
      </c>
      <c r="AY19" s="10">
        <f t="shared" si="16"/>
        <v>5168923.3006280474</v>
      </c>
      <c r="AZ19" s="10">
        <f t="shared" si="16"/>
        <v>2878928.4805805883</v>
      </c>
      <c r="BA19" s="10">
        <f t="shared" si="16"/>
        <v>586621.70122633269</v>
      </c>
      <c r="BB19" s="10">
        <f t="shared" si="16"/>
        <v>75993.354039025115</v>
      </c>
      <c r="BC19" s="10">
        <f t="shared" si="16"/>
        <v>8161.7263273686394</v>
      </c>
      <c r="BD19" s="10">
        <f t="shared" si="16"/>
        <v>79023.505407500154</v>
      </c>
      <c r="BE19" s="10">
        <f t="shared" si="16"/>
        <v>0</v>
      </c>
      <c r="BF19" s="10">
        <f t="shared" si="16"/>
        <v>0</v>
      </c>
      <c r="BG19" s="10">
        <f t="shared" si="16"/>
        <v>0</v>
      </c>
      <c r="BH19" s="10">
        <f t="shared" si="16"/>
        <v>0</v>
      </c>
      <c r="BI19" s="10">
        <f t="shared" si="16"/>
        <v>0</v>
      </c>
      <c r="BJ19" s="10">
        <f t="shared" si="16"/>
        <v>0</v>
      </c>
      <c r="BK19" s="10">
        <f t="shared" si="16"/>
        <v>0</v>
      </c>
      <c r="BL19" s="10">
        <f t="shared" si="16"/>
        <v>0</v>
      </c>
      <c r="BM19" s="10">
        <f t="shared" si="16"/>
        <v>0</v>
      </c>
      <c r="BN19" s="10">
        <f t="shared" si="16"/>
        <v>0</v>
      </c>
      <c r="BO19" s="10">
        <f t="shared" si="16"/>
        <v>0</v>
      </c>
      <c r="BP19" s="10">
        <f t="shared" si="16"/>
        <v>0</v>
      </c>
      <c r="BQ19" s="10">
        <f t="shared" si="16"/>
        <v>0</v>
      </c>
      <c r="BR19" s="10">
        <f t="shared" ref="BR19:EC19" si="17">BR156*(1-$G$1)</f>
        <v>0</v>
      </c>
      <c r="BS19" s="10">
        <f t="shared" si="17"/>
        <v>0</v>
      </c>
      <c r="BT19" s="10">
        <f t="shared" si="17"/>
        <v>0</v>
      </c>
      <c r="BU19" s="10">
        <f t="shared" si="17"/>
        <v>0</v>
      </c>
      <c r="BV19" s="10">
        <f t="shared" si="17"/>
        <v>0</v>
      </c>
      <c r="BW19" s="10">
        <f t="shared" si="17"/>
        <v>0</v>
      </c>
      <c r="BX19" s="10">
        <f t="shared" si="17"/>
        <v>0</v>
      </c>
      <c r="BY19" s="10">
        <f t="shared" si="17"/>
        <v>0</v>
      </c>
      <c r="BZ19" s="10">
        <f t="shared" si="17"/>
        <v>0</v>
      </c>
      <c r="CA19" s="10">
        <f t="shared" si="17"/>
        <v>0</v>
      </c>
      <c r="CB19" s="10">
        <f t="shared" si="17"/>
        <v>0</v>
      </c>
      <c r="CC19" s="10">
        <f t="shared" si="17"/>
        <v>0</v>
      </c>
      <c r="CD19" s="10">
        <f t="shared" si="17"/>
        <v>0</v>
      </c>
      <c r="CE19" s="10">
        <f t="shared" si="17"/>
        <v>0</v>
      </c>
      <c r="CF19" s="10">
        <f t="shared" si="17"/>
        <v>0</v>
      </c>
      <c r="CG19" s="10">
        <f t="shared" si="17"/>
        <v>0</v>
      </c>
      <c r="CH19" s="10">
        <f t="shared" si="17"/>
        <v>0</v>
      </c>
      <c r="CI19" s="10">
        <f t="shared" si="17"/>
        <v>0</v>
      </c>
      <c r="CJ19" s="10">
        <f t="shared" si="17"/>
        <v>0</v>
      </c>
      <c r="CK19" s="10">
        <f t="shared" si="17"/>
        <v>0</v>
      </c>
      <c r="CL19" s="10">
        <f t="shared" si="17"/>
        <v>0.14709827392575625</v>
      </c>
      <c r="CM19" s="10">
        <f t="shared" si="17"/>
        <v>0</v>
      </c>
      <c r="CN19" s="10">
        <f t="shared" si="17"/>
        <v>0</v>
      </c>
      <c r="CO19" s="10">
        <f t="shared" si="17"/>
        <v>0</v>
      </c>
      <c r="CP19" s="10">
        <f t="shared" si="17"/>
        <v>0</v>
      </c>
      <c r="CQ19" s="10">
        <f t="shared" si="17"/>
        <v>0</v>
      </c>
      <c r="CR19" s="10">
        <f t="shared" si="17"/>
        <v>0</v>
      </c>
      <c r="CS19" s="10">
        <f t="shared" si="17"/>
        <v>0</v>
      </c>
      <c r="CT19" s="10">
        <f t="shared" si="17"/>
        <v>18492.495422489774</v>
      </c>
      <c r="CU19" s="10">
        <f t="shared" si="17"/>
        <v>2365.8667841684714</v>
      </c>
      <c r="CV19" s="10">
        <f t="shared" si="17"/>
        <v>0</v>
      </c>
      <c r="CW19" s="10">
        <f t="shared" si="17"/>
        <v>10998.6243292739</v>
      </c>
      <c r="CX19" s="10">
        <f t="shared" si="17"/>
        <v>0</v>
      </c>
      <c r="CY19" s="10">
        <f t="shared" si="17"/>
        <v>0</v>
      </c>
      <c r="CZ19" s="10">
        <f t="shared" si="17"/>
        <v>0</v>
      </c>
      <c r="DA19" s="10">
        <f t="shared" si="17"/>
        <v>0</v>
      </c>
      <c r="DB19" s="10">
        <f t="shared" si="17"/>
        <v>0</v>
      </c>
      <c r="DC19" s="10">
        <f t="shared" si="17"/>
        <v>0</v>
      </c>
      <c r="DD19" s="10">
        <f t="shared" si="17"/>
        <v>6239.6716245283305</v>
      </c>
      <c r="DE19" s="10">
        <f t="shared" si="17"/>
        <v>16225.433814235814</v>
      </c>
      <c r="DF19" s="10">
        <f t="shared" si="17"/>
        <v>0</v>
      </c>
      <c r="DG19" s="10">
        <f t="shared" si="17"/>
        <v>8915.9961793343064</v>
      </c>
      <c r="DH19" s="10">
        <f t="shared" si="17"/>
        <v>0</v>
      </c>
      <c r="DI19" s="10">
        <f t="shared" si="17"/>
        <v>0</v>
      </c>
      <c r="DJ19" s="10">
        <f t="shared" si="17"/>
        <v>0</v>
      </c>
      <c r="DK19" s="10">
        <f t="shared" si="17"/>
        <v>732785.20323938772</v>
      </c>
      <c r="DL19" s="10">
        <f t="shared" si="17"/>
        <v>0</v>
      </c>
      <c r="DM19" s="10">
        <f t="shared" si="17"/>
        <v>93485.059017443768</v>
      </c>
      <c r="DN19" s="10">
        <f t="shared" si="17"/>
        <v>6793134.0559101701</v>
      </c>
      <c r="DO19" s="10">
        <f t="shared" si="17"/>
        <v>570411.71131584037</v>
      </c>
      <c r="DP19" s="10">
        <f t="shared" si="17"/>
        <v>0</v>
      </c>
      <c r="DQ19" s="10">
        <f t="shared" si="17"/>
        <v>0</v>
      </c>
      <c r="DR19" s="10">
        <f t="shared" si="17"/>
        <v>0</v>
      </c>
      <c r="DS19" s="10">
        <f t="shared" si="17"/>
        <v>0</v>
      </c>
      <c r="DT19" s="10">
        <f t="shared" si="17"/>
        <v>0</v>
      </c>
      <c r="DU19" s="10">
        <f t="shared" si="17"/>
        <v>0</v>
      </c>
      <c r="DV19" s="10">
        <f t="shared" si="17"/>
        <v>18958.674001959331</v>
      </c>
      <c r="DW19" s="10">
        <f t="shared" si="17"/>
        <v>109238.17947772231</v>
      </c>
      <c r="DX19" s="10">
        <f t="shared" si="17"/>
        <v>0</v>
      </c>
      <c r="DY19" s="10">
        <f t="shared" si="17"/>
        <v>0</v>
      </c>
      <c r="DZ19" s="10">
        <f t="shared" si="17"/>
        <v>0</v>
      </c>
      <c r="EA19" s="10">
        <f t="shared" si="17"/>
        <v>0</v>
      </c>
      <c r="EB19" s="10">
        <f t="shared" si="17"/>
        <v>0</v>
      </c>
      <c r="EC19" s="10">
        <f t="shared" si="17"/>
        <v>42155.040468233587</v>
      </c>
      <c r="ED19" s="10">
        <f t="shared" ref="ED19:FA19" si="18">ED156*(1-$G$1)</f>
        <v>28036.778946233528</v>
      </c>
      <c r="EE19" s="10">
        <f t="shared" si="18"/>
        <v>802811.05013051908</v>
      </c>
      <c r="EF19" s="10">
        <f t="shared" si="18"/>
        <v>28084.099241536023</v>
      </c>
      <c r="EG19" s="10">
        <f t="shared" si="18"/>
        <v>113207.38411073995</v>
      </c>
      <c r="EH19" s="10">
        <f t="shared" si="18"/>
        <v>0</v>
      </c>
      <c r="EI19" s="10">
        <f t="shared" si="18"/>
        <v>0</v>
      </c>
      <c r="EJ19" s="10">
        <f t="shared" si="18"/>
        <v>0</v>
      </c>
      <c r="EK19" s="10">
        <f t="shared" si="18"/>
        <v>0</v>
      </c>
      <c r="EL19" s="10">
        <f t="shared" si="18"/>
        <v>0</v>
      </c>
      <c r="EM19" s="10">
        <f t="shared" si="18"/>
        <v>13768.355217630949</v>
      </c>
      <c r="EN19" s="10">
        <f t="shared" si="18"/>
        <v>617740.14347742451</v>
      </c>
      <c r="EO19" s="10">
        <f t="shared" si="9"/>
        <v>54364704.200478256</v>
      </c>
      <c r="EP19" s="10">
        <f t="shared" si="18"/>
        <v>8507379.9579632636</v>
      </c>
      <c r="EQ19" s="10">
        <f t="shared" si="18"/>
        <v>15224318.138846271</v>
      </c>
      <c r="ER19" s="10">
        <f t="shared" si="18"/>
        <v>0</v>
      </c>
      <c r="ES19" s="10">
        <f t="shared" si="10"/>
        <v>23731698.096809536</v>
      </c>
      <c r="ET19" s="10">
        <f t="shared" si="18"/>
        <v>0</v>
      </c>
      <c r="EU19" s="10">
        <f t="shared" si="18"/>
        <v>1868051.7551857887</v>
      </c>
      <c r="EV19" s="10">
        <f t="shared" si="11"/>
        <v>1868051.7551857887</v>
      </c>
      <c r="EW19" s="10">
        <f t="shared" si="18"/>
        <v>586739.91048114758</v>
      </c>
      <c r="EX19" s="11">
        <f t="shared" si="12"/>
        <v>26186489.762476474</v>
      </c>
      <c r="EY19" s="10">
        <f t="shared" si="18"/>
        <v>7534860.1963081965</v>
      </c>
      <c r="EZ19" s="10">
        <f t="shared" si="13"/>
        <v>73203331.042165607</v>
      </c>
      <c r="FA19" s="10">
        <f t="shared" si="18"/>
        <v>186997.27551906876</v>
      </c>
      <c r="FD19" s="10">
        <v>28842.286643183805</v>
      </c>
      <c r="FE19" s="10">
        <v>18547746.551016282</v>
      </c>
    </row>
    <row r="20" spans="1:161" s="13" customFormat="1" ht="14.15" customHeight="1" x14ac:dyDescent="0.25">
      <c r="A20" s="23"/>
      <c r="B20" s="8" t="s">
        <v>329</v>
      </c>
      <c r="C20" s="9"/>
      <c r="D20" s="10">
        <v>0</v>
      </c>
      <c r="E20" s="10">
        <v>432.44215838109494</v>
      </c>
      <c r="F20" s="10">
        <f t="shared" ref="F20:BQ20" si="19">F156*$G$1</f>
        <v>0</v>
      </c>
      <c r="G20" s="10">
        <f t="shared" si="19"/>
        <v>17285.244689797528</v>
      </c>
      <c r="H20" s="10">
        <f t="shared" si="19"/>
        <v>13302.433030730132</v>
      </c>
      <c r="I20" s="10">
        <f t="shared" si="19"/>
        <v>20305.2941485021</v>
      </c>
      <c r="J20" s="10">
        <f t="shared" si="19"/>
        <v>0</v>
      </c>
      <c r="K20" s="10">
        <f t="shared" si="19"/>
        <v>0</v>
      </c>
      <c r="L20" s="10">
        <f t="shared" si="19"/>
        <v>0</v>
      </c>
      <c r="M20" s="10">
        <f t="shared" si="19"/>
        <v>0</v>
      </c>
      <c r="N20" s="10">
        <f t="shared" si="19"/>
        <v>0</v>
      </c>
      <c r="O20" s="10">
        <f t="shared" si="19"/>
        <v>0</v>
      </c>
      <c r="P20" s="10">
        <f t="shared" si="19"/>
        <v>1054.3642571766816</v>
      </c>
      <c r="Q20" s="10">
        <f t="shared" si="19"/>
        <v>367638.05346749176</v>
      </c>
      <c r="R20" s="10">
        <f t="shared" si="6"/>
        <v>0</v>
      </c>
      <c r="S20" s="10">
        <f>FE19*$G$1</f>
        <v>1333490.8195107912</v>
      </c>
      <c r="T20" s="10">
        <f t="shared" si="19"/>
        <v>5381.550589174044</v>
      </c>
      <c r="U20" s="10">
        <f t="shared" si="19"/>
        <v>3436.161724664611</v>
      </c>
      <c r="V20" s="10">
        <f t="shared" si="19"/>
        <v>27958.058111820192</v>
      </c>
      <c r="W20" s="10">
        <f t="shared" si="19"/>
        <v>280122.08523207216</v>
      </c>
      <c r="X20" s="10">
        <f t="shared" si="19"/>
        <v>96410.792283750256</v>
      </c>
      <c r="Y20" s="10">
        <f t="shared" si="19"/>
        <v>13808.608489805005</v>
      </c>
      <c r="Z20" s="10">
        <f t="shared" si="19"/>
        <v>72454.191048665438</v>
      </c>
      <c r="AA20" s="10">
        <f t="shared" si="19"/>
        <v>266605.40598302998</v>
      </c>
      <c r="AB20" s="10">
        <f t="shared" si="19"/>
        <v>0</v>
      </c>
      <c r="AC20" s="10">
        <f t="shared" si="19"/>
        <v>53524.406720502891</v>
      </c>
      <c r="AD20" s="10">
        <f t="shared" si="19"/>
        <v>0</v>
      </c>
      <c r="AE20" s="10">
        <f t="shared" si="19"/>
        <v>0</v>
      </c>
      <c r="AF20" s="10">
        <f t="shared" si="19"/>
        <v>0</v>
      </c>
      <c r="AG20" s="10">
        <f t="shared" si="19"/>
        <v>0</v>
      </c>
      <c r="AH20" s="10">
        <f t="shared" si="19"/>
        <v>0</v>
      </c>
      <c r="AI20" s="10">
        <f t="shared" si="19"/>
        <v>0</v>
      </c>
      <c r="AJ20" s="10">
        <f t="shared" si="19"/>
        <v>0</v>
      </c>
      <c r="AK20" s="10">
        <f t="shared" si="19"/>
        <v>0</v>
      </c>
      <c r="AL20" s="10">
        <f t="shared" si="19"/>
        <v>0</v>
      </c>
      <c r="AM20" s="10">
        <f t="shared" si="19"/>
        <v>0</v>
      </c>
      <c r="AN20" s="10">
        <f t="shared" si="19"/>
        <v>0</v>
      </c>
      <c r="AO20" s="10">
        <f t="shared" si="19"/>
        <v>480.19045192942929</v>
      </c>
      <c r="AP20" s="10">
        <f t="shared" si="19"/>
        <v>0</v>
      </c>
      <c r="AQ20" s="10">
        <f t="shared" si="19"/>
        <v>0</v>
      </c>
      <c r="AR20" s="10">
        <f t="shared" si="19"/>
        <v>33741.903659669428</v>
      </c>
      <c r="AS20" s="10">
        <f t="shared" si="19"/>
        <v>0</v>
      </c>
      <c r="AT20" s="10">
        <f t="shared" si="19"/>
        <v>71944.336473845513</v>
      </c>
      <c r="AU20" s="10">
        <f t="shared" si="19"/>
        <v>0</v>
      </c>
      <c r="AV20" s="10">
        <f t="shared" si="19"/>
        <v>3044.3883534708662</v>
      </c>
      <c r="AW20" s="10">
        <f t="shared" si="19"/>
        <v>68309.906413993303</v>
      </c>
      <c r="AX20" s="10">
        <f t="shared" si="19"/>
        <v>583.26935420178529</v>
      </c>
      <c r="AY20" s="10">
        <f t="shared" si="19"/>
        <v>400407.19015971705</v>
      </c>
      <c r="AZ20" s="10">
        <f t="shared" si="19"/>
        <v>223014.27135511828</v>
      </c>
      <c r="BA20" s="10">
        <f t="shared" si="19"/>
        <v>45442.258167423191</v>
      </c>
      <c r="BB20" s="10">
        <f t="shared" si="19"/>
        <v>5886.7743999763852</v>
      </c>
      <c r="BC20" s="10">
        <f t="shared" si="19"/>
        <v>632.24267715428971</v>
      </c>
      <c r="BD20" s="10">
        <f t="shared" si="19"/>
        <v>6121.503051311237</v>
      </c>
      <c r="BE20" s="10">
        <f t="shared" si="19"/>
        <v>0</v>
      </c>
      <c r="BF20" s="10">
        <f t="shared" si="19"/>
        <v>0</v>
      </c>
      <c r="BG20" s="10">
        <f t="shared" si="19"/>
        <v>0</v>
      </c>
      <c r="BH20" s="10">
        <f t="shared" si="19"/>
        <v>0</v>
      </c>
      <c r="BI20" s="10">
        <f t="shared" si="19"/>
        <v>0</v>
      </c>
      <c r="BJ20" s="10">
        <f t="shared" si="19"/>
        <v>0</v>
      </c>
      <c r="BK20" s="10">
        <f t="shared" si="19"/>
        <v>0</v>
      </c>
      <c r="BL20" s="10">
        <f t="shared" si="19"/>
        <v>0</v>
      </c>
      <c r="BM20" s="10">
        <f t="shared" si="19"/>
        <v>0</v>
      </c>
      <c r="BN20" s="10">
        <f t="shared" si="19"/>
        <v>0</v>
      </c>
      <c r="BO20" s="10">
        <f t="shared" si="19"/>
        <v>0</v>
      </c>
      <c r="BP20" s="10">
        <f t="shared" si="19"/>
        <v>0</v>
      </c>
      <c r="BQ20" s="10">
        <f t="shared" si="19"/>
        <v>0</v>
      </c>
      <c r="BR20" s="10">
        <f t="shared" ref="BR20:EC20" si="20">BR156*$G$1</f>
        <v>0</v>
      </c>
      <c r="BS20" s="10">
        <f t="shared" si="20"/>
        <v>0</v>
      </c>
      <c r="BT20" s="10">
        <f t="shared" si="20"/>
        <v>0</v>
      </c>
      <c r="BU20" s="10">
        <f t="shared" si="20"/>
        <v>0</v>
      </c>
      <c r="BV20" s="10">
        <f t="shared" si="20"/>
        <v>0</v>
      </c>
      <c r="BW20" s="10">
        <f t="shared" si="20"/>
        <v>0</v>
      </c>
      <c r="BX20" s="10">
        <f t="shared" si="20"/>
        <v>0</v>
      </c>
      <c r="BY20" s="10">
        <f t="shared" si="20"/>
        <v>0</v>
      </c>
      <c r="BZ20" s="10">
        <f t="shared" si="20"/>
        <v>0</v>
      </c>
      <c r="CA20" s="10">
        <f t="shared" si="20"/>
        <v>0</v>
      </c>
      <c r="CB20" s="10">
        <f t="shared" si="20"/>
        <v>0</v>
      </c>
      <c r="CC20" s="10">
        <f t="shared" si="20"/>
        <v>0</v>
      </c>
      <c r="CD20" s="10">
        <f t="shared" si="20"/>
        <v>0</v>
      </c>
      <c r="CE20" s="10">
        <f t="shared" si="20"/>
        <v>0</v>
      </c>
      <c r="CF20" s="10">
        <f t="shared" si="20"/>
        <v>0</v>
      </c>
      <c r="CG20" s="10">
        <f t="shared" si="20"/>
        <v>0</v>
      </c>
      <c r="CH20" s="10">
        <f t="shared" si="20"/>
        <v>0</v>
      </c>
      <c r="CI20" s="10">
        <f t="shared" si="20"/>
        <v>0</v>
      </c>
      <c r="CJ20" s="10">
        <f t="shared" si="20"/>
        <v>0</v>
      </c>
      <c r="CK20" s="10">
        <f t="shared" si="20"/>
        <v>0</v>
      </c>
      <c r="CL20" s="10">
        <f t="shared" si="20"/>
        <v>1.1394869514275811E-2</v>
      </c>
      <c r="CM20" s="10">
        <f t="shared" si="20"/>
        <v>0</v>
      </c>
      <c r="CN20" s="10">
        <f t="shared" si="20"/>
        <v>0</v>
      </c>
      <c r="CO20" s="10">
        <f t="shared" si="20"/>
        <v>0</v>
      </c>
      <c r="CP20" s="10">
        <f t="shared" si="20"/>
        <v>0</v>
      </c>
      <c r="CQ20" s="10">
        <f t="shared" si="20"/>
        <v>0</v>
      </c>
      <c r="CR20" s="10">
        <f t="shared" si="20"/>
        <v>0</v>
      </c>
      <c r="CS20" s="10">
        <f t="shared" si="20"/>
        <v>0</v>
      </c>
      <c r="CT20" s="10">
        <f t="shared" si="20"/>
        <v>1432.508803189414</v>
      </c>
      <c r="CU20" s="10">
        <f t="shared" si="20"/>
        <v>183.27028981567614</v>
      </c>
      <c r="CV20" s="10">
        <f t="shared" si="20"/>
        <v>0</v>
      </c>
      <c r="CW20" s="10">
        <f t="shared" si="20"/>
        <v>852.00108555910822</v>
      </c>
      <c r="CX20" s="10">
        <f t="shared" si="20"/>
        <v>0</v>
      </c>
      <c r="CY20" s="10">
        <f t="shared" si="20"/>
        <v>0</v>
      </c>
      <c r="CZ20" s="10">
        <f t="shared" si="20"/>
        <v>0</v>
      </c>
      <c r="DA20" s="10">
        <f t="shared" si="20"/>
        <v>0</v>
      </c>
      <c r="DB20" s="10">
        <f t="shared" si="20"/>
        <v>0</v>
      </c>
      <c r="DC20" s="10">
        <f t="shared" si="20"/>
        <v>0</v>
      </c>
      <c r="DD20" s="10">
        <f t="shared" si="20"/>
        <v>483.35199371078659</v>
      </c>
      <c r="DE20" s="10">
        <f t="shared" si="20"/>
        <v>1256.8923903148718</v>
      </c>
      <c r="DF20" s="10">
        <f t="shared" si="20"/>
        <v>0</v>
      </c>
      <c r="DG20" s="10">
        <f t="shared" si="20"/>
        <v>690.67168731411584</v>
      </c>
      <c r="DH20" s="10">
        <f t="shared" si="20"/>
        <v>0</v>
      </c>
      <c r="DI20" s="10">
        <f t="shared" si="20"/>
        <v>0</v>
      </c>
      <c r="DJ20" s="10">
        <f t="shared" si="20"/>
        <v>0</v>
      </c>
      <c r="DK20" s="10">
        <f t="shared" si="20"/>
        <v>56764.716199996532</v>
      </c>
      <c r="DL20" s="10">
        <f t="shared" si="20"/>
        <v>0</v>
      </c>
      <c r="DM20" s="10">
        <f t="shared" si="20"/>
        <v>7241.7576400373</v>
      </c>
      <c r="DN20" s="10">
        <f t="shared" si="20"/>
        <v>526225.59119319473</v>
      </c>
      <c r="DO20" s="10">
        <f t="shared" si="20"/>
        <v>44186.562128793841</v>
      </c>
      <c r="DP20" s="10">
        <f t="shared" si="20"/>
        <v>0</v>
      </c>
      <c r="DQ20" s="10">
        <f t="shared" si="20"/>
        <v>0</v>
      </c>
      <c r="DR20" s="10">
        <f t="shared" si="20"/>
        <v>0</v>
      </c>
      <c r="DS20" s="10">
        <f t="shared" si="20"/>
        <v>0</v>
      </c>
      <c r="DT20" s="10">
        <f t="shared" si="20"/>
        <v>0</v>
      </c>
      <c r="DU20" s="10">
        <f t="shared" si="20"/>
        <v>0</v>
      </c>
      <c r="DV20" s="10">
        <f t="shared" si="20"/>
        <v>1468.6210153972008</v>
      </c>
      <c r="DW20" s="10">
        <f t="shared" si="20"/>
        <v>8462.0625919372978</v>
      </c>
      <c r="DX20" s="10">
        <f t="shared" si="20"/>
        <v>0</v>
      </c>
      <c r="DY20" s="10">
        <f t="shared" si="20"/>
        <v>0</v>
      </c>
      <c r="DZ20" s="10">
        <f t="shared" si="20"/>
        <v>0</v>
      </c>
      <c r="EA20" s="10">
        <f t="shared" si="20"/>
        <v>0</v>
      </c>
      <c r="EB20" s="10">
        <f t="shared" si="20"/>
        <v>0</v>
      </c>
      <c r="EC20" s="10">
        <f t="shared" si="20"/>
        <v>3265.5120463682788</v>
      </c>
      <c r="ED20" s="10">
        <f t="shared" ref="ED20:FA20" si="21">ED156*$G$1</f>
        <v>2171.850349883593</v>
      </c>
      <c r="EE20" s="10">
        <f t="shared" si="21"/>
        <v>62189.221645613339</v>
      </c>
      <c r="EF20" s="10">
        <f t="shared" si="21"/>
        <v>2175.5159849448246</v>
      </c>
      <c r="EG20" s="10">
        <f t="shared" si="21"/>
        <v>8769.5343770346717</v>
      </c>
      <c r="EH20" s="10">
        <f t="shared" si="21"/>
        <v>0</v>
      </c>
      <c r="EI20" s="10">
        <f t="shared" si="21"/>
        <v>0</v>
      </c>
      <c r="EJ20" s="10">
        <f t="shared" si="21"/>
        <v>0</v>
      </c>
      <c r="EK20" s="10">
        <f t="shared" si="21"/>
        <v>0</v>
      </c>
      <c r="EL20" s="10">
        <f t="shared" si="21"/>
        <v>0</v>
      </c>
      <c r="EM20" s="10">
        <f t="shared" si="21"/>
        <v>1066.5564383868184</v>
      </c>
      <c r="EN20" s="10">
        <f t="shared" si="21"/>
        <v>47852.827506378781</v>
      </c>
      <c r="EO20" s="10">
        <f t="shared" si="9"/>
        <v>4209557.1827269057</v>
      </c>
      <c r="EP20" s="10">
        <f t="shared" si="21"/>
        <v>659018.5047194002</v>
      </c>
      <c r="EQ20" s="10">
        <f t="shared" si="21"/>
        <v>1179341.6333595754</v>
      </c>
      <c r="ER20" s="10">
        <f t="shared" si="21"/>
        <v>0</v>
      </c>
      <c r="ES20" s="10">
        <f t="shared" si="10"/>
        <v>1838360.1380789755</v>
      </c>
      <c r="ET20" s="10">
        <f t="shared" si="21"/>
        <v>0</v>
      </c>
      <c r="EU20" s="10">
        <f t="shared" si="21"/>
        <v>144707.38118245752</v>
      </c>
      <c r="EV20" s="10">
        <f t="shared" si="11"/>
        <v>144707.38118245752</v>
      </c>
      <c r="EW20" s="10">
        <f t="shared" si="21"/>
        <v>45451.415168372609</v>
      </c>
      <c r="EX20" s="11">
        <f t="shared" si="12"/>
        <v>2028518.9344298057</v>
      </c>
      <c r="EY20" s="10">
        <f t="shared" si="21"/>
        <v>583682.91111680423</v>
      </c>
      <c r="EZ20" s="10">
        <f t="shared" si="13"/>
        <v>5668878.8250563508</v>
      </c>
      <c r="FA20" s="10">
        <f t="shared" si="21"/>
        <v>14485.619016442964</v>
      </c>
      <c r="FD20" s="10"/>
      <c r="FE20" s="10"/>
    </row>
    <row r="21" spans="1:161" s="13" customFormat="1" ht="14.15" customHeight="1" x14ac:dyDescent="0.25">
      <c r="A21" s="23"/>
      <c r="B21" s="8" t="s">
        <v>23</v>
      </c>
      <c r="C21" s="9" t="s">
        <v>174</v>
      </c>
      <c r="D21" s="10">
        <f t="shared" si="15"/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9.4134784667718845E-3</v>
      </c>
      <c r="O21" s="10">
        <v>0</v>
      </c>
      <c r="P21" s="10">
        <v>8904.1278896485619</v>
      </c>
      <c r="Q21" s="10">
        <v>13857.035775304448</v>
      </c>
      <c r="R21" s="10">
        <f t="shared" si="6"/>
        <v>0</v>
      </c>
      <c r="S21" s="10">
        <f t="shared" si="14"/>
        <v>0</v>
      </c>
      <c r="T21" s="10">
        <v>1369685.5098459043</v>
      </c>
      <c r="U21" s="10">
        <v>48093.221623951693</v>
      </c>
      <c r="V21" s="10">
        <v>54089.266778914454</v>
      </c>
      <c r="W21" s="10">
        <v>1262759.680785421</v>
      </c>
      <c r="X21" s="10">
        <v>109531.07276473082</v>
      </c>
      <c r="Y21" s="10">
        <v>543132.71396923799</v>
      </c>
      <c r="Z21" s="10">
        <v>472194.95736301388</v>
      </c>
      <c r="AA21" s="10">
        <v>2105271.3217014237</v>
      </c>
      <c r="AB21" s="10">
        <v>87136.264422821288</v>
      </c>
      <c r="AC21" s="10">
        <v>3470502.6579713263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647178.42256955756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1.4898784335745545</v>
      </c>
      <c r="BT21" s="10">
        <v>0</v>
      </c>
      <c r="BU21" s="10">
        <v>0</v>
      </c>
      <c r="BV21" s="10">
        <v>0</v>
      </c>
      <c r="BW21" s="10">
        <v>2.0436247348363734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13880.931914757424</v>
      </c>
      <c r="DE21" s="10">
        <v>9316.2415687442262</v>
      </c>
      <c r="DF21" s="10">
        <v>0</v>
      </c>
      <c r="DG21" s="10">
        <v>11202.420507176172</v>
      </c>
      <c r="DH21" s="10">
        <v>0</v>
      </c>
      <c r="DI21" s="10">
        <v>0</v>
      </c>
      <c r="DJ21" s="10">
        <v>0</v>
      </c>
      <c r="DK21" s="10">
        <v>160956.29731440806</v>
      </c>
      <c r="DL21" s="10">
        <v>0</v>
      </c>
      <c r="DM21" s="10">
        <v>0</v>
      </c>
      <c r="DN21" s="10">
        <v>983207.78571958025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45486.889953778576</v>
      </c>
      <c r="EF21" s="10">
        <v>0</v>
      </c>
      <c r="EG21" s="10">
        <v>168.95810695662254</v>
      </c>
      <c r="EH21" s="10">
        <v>0</v>
      </c>
      <c r="EI21" s="10">
        <v>7503.0055451067365</v>
      </c>
      <c r="EJ21" s="10">
        <v>0</v>
      </c>
      <c r="EK21" s="10">
        <v>145.71523769311233</v>
      </c>
      <c r="EL21" s="10">
        <v>4374.5954721619109</v>
      </c>
      <c r="EM21" s="10">
        <v>0</v>
      </c>
      <c r="EN21" s="10">
        <v>0</v>
      </c>
      <c r="EO21" s="10">
        <f t="shared" si="9"/>
        <v>11428582.63771827</v>
      </c>
      <c r="EP21" s="10">
        <v>623212.20243934693</v>
      </c>
      <c r="EQ21" s="10">
        <v>865080.06464249152</v>
      </c>
      <c r="ER21" s="10">
        <v>0</v>
      </c>
      <c r="ES21" s="10">
        <f t="shared" si="10"/>
        <v>1488292.2670818386</v>
      </c>
      <c r="ET21" s="10">
        <v>0</v>
      </c>
      <c r="EU21" s="10">
        <v>766075.00670398376</v>
      </c>
      <c r="EV21" s="10">
        <f t="shared" si="11"/>
        <v>766075.00670398376</v>
      </c>
      <c r="EW21" s="10">
        <v>178137.59997777228</v>
      </c>
      <c r="EX21" s="11">
        <f t="shared" si="12"/>
        <v>2432504.8737635943</v>
      </c>
      <c r="EY21" s="10">
        <v>1461067.8308711022</v>
      </c>
      <c r="EZ21" s="10">
        <f t="shared" si="13"/>
        <v>12404670.128794646</v>
      </c>
      <c r="FA21" s="12">
        <v>4650.4481838829815</v>
      </c>
      <c r="FD21" s="10">
        <v>0</v>
      </c>
      <c r="FE21" s="10">
        <v>0</v>
      </c>
    </row>
    <row r="22" spans="1:161" s="13" customFormat="1" ht="14.15" customHeight="1" x14ac:dyDescent="0.25">
      <c r="A22" s="23"/>
      <c r="B22" s="8" t="s">
        <v>24</v>
      </c>
      <c r="C22" s="9" t="s">
        <v>175</v>
      </c>
      <c r="D22" s="10">
        <f t="shared" si="15"/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838827.93389696302</v>
      </c>
      <c r="R22" s="10">
        <f t="shared" si="6"/>
        <v>0</v>
      </c>
      <c r="S22" s="10">
        <f t="shared" si="14"/>
        <v>0</v>
      </c>
      <c r="T22" s="10">
        <v>0</v>
      </c>
      <c r="U22" s="14">
        <v>15885942.959080094</v>
      </c>
      <c r="V22" s="10">
        <v>176624.02680883775</v>
      </c>
      <c r="W22" s="10">
        <v>452163.34766326391</v>
      </c>
      <c r="X22" s="10">
        <v>1405838.9243240575</v>
      </c>
      <c r="Y22" s="10">
        <v>65928.362150421031</v>
      </c>
      <c r="Z22" s="10">
        <v>629416.15610759426</v>
      </c>
      <c r="AA22" s="10">
        <v>3240138.8071447141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9836714.0610613413</v>
      </c>
      <c r="AL22" s="10">
        <v>255953.10275116289</v>
      </c>
      <c r="AM22" s="10">
        <v>0</v>
      </c>
      <c r="AN22" s="10">
        <v>0</v>
      </c>
      <c r="AO22" s="10">
        <v>0</v>
      </c>
      <c r="AP22" s="10">
        <v>0</v>
      </c>
      <c r="AQ22" s="10">
        <v>11191.857684883455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761577.76378478506</v>
      </c>
      <c r="BA22" s="10">
        <v>423684.23950911226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120196.86766264081</v>
      </c>
      <c r="DE22" s="10">
        <v>41603.627405590072</v>
      </c>
      <c r="DF22" s="10">
        <v>0</v>
      </c>
      <c r="DG22" s="10">
        <v>4960.6185894880218</v>
      </c>
      <c r="DH22" s="10">
        <v>0</v>
      </c>
      <c r="DI22" s="10">
        <v>0</v>
      </c>
      <c r="DJ22" s="10">
        <v>0</v>
      </c>
      <c r="DK22" s="10">
        <v>790998.10043883196</v>
      </c>
      <c r="DL22" s="10">
        <v>0</v>
      </c>
      <c r="DM22" s="10">
        <v>967911.24415302952</v>
      </c>
      <c r="DN22" s="10">
        <v>14182048.609581584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17546.995499853845</v>
      </c>
      <c r="DX22" s="10">
        <v>0</v>
      </c>
      <c r="DY22" s="10">
        <v>0</v>
      </c>
      <c r="DZ22" s="10">
        <v>0</v>
      </c>
      <c r="EA22" s="10">
        <v>85516.313132631243</v>
      </c>
      <c r="EB22" s="10">
        <v>0</v>
      </c>
      <c r="EC22" s="10">
        <v>114913.71524942254</v>
      </c>
      <c r="ED22" s="10">
        <v>0</v>
      </c>
      <c r="EE22" s="10">
        <v>0</v>
      </c>
      <c r="EF22" s="10">
        <v>0</v>
      </c>
      <c r="EG22" s="10">
        <v>11222.835753712921</v>
      </c>
      <c r="EH22" s="10">
        <v>0</v>
      </c>
      <c r="EI22" s="10">
        <v>11648.531410550215</v>
      </c>
      <c r="EJ22" s="10">
        <v>0</v>
      </c>
      <c r="EK22" s="10">
        <v>0</v>
      </c>
      <c r="EL22" s="10">
        <v>69235.960188798475</v>
      </c>
      <c r="EM22" s="10">
        <v>0</v>
      </c>
      <c r="EN22" s="10">
        <v>0</v>
      </c>
      <c r="EO22" s="10">
        <f t="shared" si="9"/>
        <v>50401804.961033367</v>
      </c>
      <c r="EP22" s="10">
        <v>14207703.660691144</v>
      </c>
      <c r="EQ22" s="10">
        <v>54693338.738431908</v>
      </c>
      <c r="ER22" s="10">
        <v>0</v>
      </c>
      <c r="ES22" s="10">
        <f t="shared" si="10"/>
        <v>68901042.399123058</v>
      </c>
      <c r="ET22" s="10">
        <v>0</v>
      </c>
      <c r="EU22" s="10">
        <v>227685.94027134453</v>
      </c>
      <c r="EV22" s="10">
        <f t="shared" si="11"/>
        <v>227685.94027134453</v>
      </c>
      <c r="EW22" s="10">
        <v>3243506.639816904</v>
      </c>
      <c r="EX22" s="11">
        <f t="shared" si="12"/>
        <v>72372234.979211316</v>
      </c>
      <c r="EY22" s="10">
        <v>6826992.4813810475</v>
      </c>
      <c r="EZ22" s="10">
        <f t="shared" si="13"/>
        <v>115998962.58503407</v>
      </c>
      <c r="FA22" s="12">
        <v>51915.126170434058</v>
      </c>
      <c r="FD22" s="10">
        <v>0</v>
      </c>
      <c r="FE22" s="10">
        <v>0</v>
      </c>
    </row>
    <row r="23" spans="1:161" s="13" customFormat="1" ht="14.15" customHeight="1" x14ac:dyDescent="0.25">
      <c r="A23" s="23"/>
      <c r="B23" s="8" t="s">
        <v>25</v>
      </c>
      <c r="C23" s="9" t="s">
        <v>176</v>
      </c>
      <c r="D23" s="10">
        <f t="shared" si="15"/>
        <v>0</v>
      </c>
      <c r="E23" s="10">
        <v>0</v>
      </c>
      <c r="F23" s="10">
        <v>0</v>
      </c>
      <c r="G23" s="10">
        <v>177902.03344215703</v>
      </c>
      <c r="H23" s="10">
        <v>378190.63795702276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2839690.2009351477</v>
      </c>
      <c r="R23" s="10">
        <f t="shared" si="6"/>
        <v>0</v>
      </c>
      <c r="S23" s="10">
        <f t="shared" si="14"/>
        <v>0</v>
      </c>
      <c r="T23" s="10">
        <v>0</v>
      </c>
      <c r="U23" s="10">
        <v>0</v>
      </c>
      <c r="V23" s="10">
        <v>4419428.0784260696</v>
      </c>
      <c r="W23" s="10">
        <v>354014.73762388463</v>
      </c>
      <c r="X23" s="10">
        <v>108030.04396350344</v>
      </c>
      <c r="Y23" s="10">
        <v>0</v>
      </c>
      <c r="Z23" s="10">
        <v>30051.818723773624</v>
      </c>
      <c r="AA23" s="10">
        <v>998323.29852292268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9333.3636576560821</v>
      </c>
      <c r="BA23" s="10">
        <v>89334.122309373837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17778.068857975217</v>
      </c>
      <c r="DE23" s="10">
        <v>5303.4310576811586</v>
      </c>
      <c r="DF23" s="10">
        <v>0</v>
      </c>
      <c r="DG23" s="10">
        <v>442.75893405911944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462076.26071167749</v>
      </c>
      <c r="DN23" s="10">
        <v>11069846.20376298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111544.57718718593</v>
      </c>
      <c r="DW23" s="10">
        <v>88954.399897010793</v>
      </c>
      <c r="DX23" s="10">
        <v>0</v>
      </c>
      <c r="DY23" s="10">
        <v>0</v>
      </c>
      <c r="DZ23" s="10">
        <v>0</v>
      </c>
      <c r="EA23" s="10">
        <v>2106.7791298948623</v>
      </c>
      <c r="EB23" s="10">
        <v>13349.44699518679</v>
      </c>
      <c r="EC23" s="10">
        <v>34593.228787348962</v>
      </c>
      <c r="ED23" s="10">
        <v>48399.466384671032</v>
      </c>
      <c r="EE23" s="10">
        <v>133389.36794841214</v>
      </c>
      <c r="EF23" s="10">
        <v>15110.502442346737</v>
      </c>
      <c r="EG23" s="10">
        <v>918.6398237563734</v>
      </c>
      <c r="EH23" s="10">
        <v>0</v>
      </c>
      <c r="EI23" s="10">
        <v>23864.405253090437</v>
      </c>
      <c r="EJ23" s="10">
        <v>11352.989347080944</v>
      </c>
      <c r="EK23" s="10">
        <v>2056.4498724016535</v>
      </c>
      <c r="EL23" s="10">
        <v>32954.954557551238</v>
      </c>
      <c r="EM23" s="10">
        <v>1137.3326709871781</v>
      </c>
      <c r="EN23" s="10">
        <v>0</v>
      </c>
      <c r="EO23" s="10">
        <f t="shared" si="9"/>
        <v>21479477.599182803</v>
      </c>
      <c r="EP23" s="10">
        <v>2312702.1315773525</v>
      </c>
      <c r="EQ23" s="10">
        <v>10915833.080228191</v>
      </c>
      <c r="ER23" s="10">
        <v>0</v>
      </c>
      <c r="ES23" s="10">
        <f t="shared" si="10"/>
        <v>13228535.211805543</v>
      </c>
      <c r="ET23" s="10">
        <v>0</v>
      </c>
      <c r="EU23" s="10">
        <v>274304.44712577196</v>
      </c>
      <c r="EV23" s="10">
        <f t="shared" si="11"/>
        <v>274304.44712577196</v>
      </c>
      <c r="EW23" s="10">
        <v>9218317.1022012029</v>
      </c>
      <c r="EX23" s="11">
        <f t="shared" si="12"/>
        <v>22721156.761132516</v>
      </c>
      <c r="EY23" s="10">
        <v>3971259.8092635875</v>
      </c>
      <c r="EZ23" s="10">
        <f t="shared" si="13"/>
        <v>41119290.673230767</v>
      </c>
      <c r="FA23" s="12">
        <v>889916.1221790351</v>
      </c>
      <c r="FD23" s="10">
        <v>0</v>
      </c>
      <c r="FE23" s="10">
        <v>0</v>
      </c>
    </row>
    <row r="24" spans="1:161" s="13" customFormat="1" ht="14.15" customHeight="1" x14ac:dyDescent="0.25">
      <c r="A24" s="23"/>
      <c r="B24" s="8" t="s">
        <v>26</v>
      </c>
      <c r="C24" s="9" t="s">
        <v>177</v>
      </c>
      <c r="D24" s="10">
        <f t="shared" si="15"/>
        <v>0</v>
      </c>
      <c r="E24" s="10">
        <v>0</v>
      </c>
      <c r="F24" s="10">
        <v>0</v>
      </c>
      <c r="G24" s="10">
        <v>0</v>
      </c>
      <c r="H24" s="10">
        <v>0</v>
      </c>
      <c r="I24" s="10">
        <v>68320.791124986397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155279.19490671816</v>
      </c>
      <c r="Q24" s="10">
        <v>1802129.3025255252</v>
      </c>
      <c r="R24" s="10">
        <f t="shared" si="6"/>
        <v>208648.69601662704</v>
      </c>
      <c r="S24" s="10">
        <f t="shared" si="14"/>
        <v>16162.831840115632</v>
      </c>
      <c r="T24" s="10">
        <v>15048.148475616292</v>
      </c>
      <c r="U24" s="10">
        <v>659145.19996598596</v>
      </c>
      <c r="V24" s="10">
        <v>335785.1848249145</v>
      </c>
      <c r="W24" s="10">
        <v>4172385.5539499288</v>
      </c>
      <c r="X24" s="10">
        <v>990028.35722087114</v>
      </c>
      <c r="Y24" s="10">
        <v>390291.73865882214</v>
      </c>
      <c r="Z24" s="10">
        <v>996779.42168743128</v>
      </c>
      <c r="AA24" s="10">
        <v>6545129.6730458252</v>
      </c>
      <c r="AB24" s="10">
        <v>593641.20417683641</v>
      </c>
      <c r="AC24" s="10">
        <v>2865594.522780519</v>
      </c>
      <c r="AD24" s="10">
        <v>9337.3038786569978</v>
      </c>
      <c r="AE24" s="10">
        <v>47924.739112557581</v>
      </c>
      <c r="AF24" s="10">
        <v>0.14063330915123551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34827.839354847776</v>
      </c>
      <c r="AU24" s="10">
        <v>6331.512404940685</v>
      </c>
      <c r="AV24" s="10">
        <v>349918.6029921454</v>
      </c>
      <c r="AW24" s="10">
        <v>26.723504058042529</v>
      </c>
      <c r="AX24" s="10">
        <v>171.0076575834583</v>
      </c>
      <c r="AY24" s="10">
        <v>1401537.0908495754</v>
      </c>
      <c r="AZ24" s="10">
        <v>146879.64680059784</v>
      </c>
      <c r="BA24" s="10">
        <v>855915.25277451682</v>
      </c>
      <c r="BB24" s="10">
        <v>2.2774580036097003</v>
      </c>
      <c r="BC24" s="10">
        <v>99.664955104256876</v>
      </c>
      <c r="BD24" s="10">
        <v>24849.308107218974</v>
      </c>
      <c r="BE24" s="10">
        <v>0</v>
      </c>
      <c r="BF24" s="10">
        <v>120537.70910835592</v>
      </c>
      <c r="BG24" s="10">
        <v>76586.185870502333</v>
      </c>
      <c r="BH24" s="10">
        <v>0</v>
      </c>
      <c r="BI24" s="10">
        <v>1626.8980668315312</v>
      </c>
      <c r="BJ24" s="10">
        <v>172.12899308623085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1192.5698019510271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57046.171258017675</v>
      </c>
      <c r="DF24" s="10">
        <v>0</v>
      </c>
      <c r="DG24" s="10">
        <v>258723.77712794603</v>
      </c>
      <c r="DH24" s="10">
        <v>85512.530714452005</v>
      </c>
      <c r="DI24" s="10">
        <v>0</v>
      </c>
      <c r="DJ24" s="10">
        <v>0</v>
      </c>
      <c r="DK24" s="10">
        <v>0</v>
      </c>
      <c r="DL24" s="10">
        <v>0</v>
      </c>
      <c r="DM24" s="10">
        <v>210753.41070167103</v>
      </c>
      <c r="DN24" s="10">
        <v>4872882.9488894939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3441148.6917149024</v>
      </c>
      <c r="DW24" s="10">
        <v>149630.04018200521</v>
      </c>
      <c r="DX24" s="10">
        <v>39186.62751071075</v>
      </c>
      <c r="DY24" s="10">
        <v>12079.751015817035</v>
      </c>
      <c r="DZ24" s="10">
        <v>5477.4401943607245</v>
      </c>
      <c r="EA24" s="10">
        <v>17839.944494044936</v>
      </c>
      <c r="EB24" s="10">
        <v>100010.15577633693</v>
      </c>
      <c r="EC24" s="10">
        <v>185196.65941062549</v>
      </c>
      <c r="ED24" s="10">
        <v>187448.93142981996</v>
      </c>
      <c r="EE24" s="10">
        <v>1185561.7635937827</v>
      </c>
      <c r="EF24" s="10">
        <v>39939.991860900904</v>
      </c>
      <c r="EG24" s="10">
        <v>3635.2736950492972</v>
      </c>
      <c r="EH24" s="10">
        <v>0</v>
      </c>
      <c r="EI24" s="10">
        <v>13663.793257946654</v>
      </c>
      <c r="EJ24" s="10">
        <v>3988.5658092751373</v>
      </c>
      <c r="EK24" s="10">
        <v>4787.2418540666076</v>
      </c>
      <c r="EL24" s="10">
        <v>53244.015514291888</v>
      </c>
      <c r="EM24" s="10">
        <v>4676.1598950927928</v>
      </c>
      <c r="EN24" s="10">
        <v>0</v>
      </c>
      <c r="EO24" s="10">
        <f t="shared" si="9"/>
        <v>33824740.309425175</v>
      </c>
      <c r="EP24" s="10">
        <v>6623087.0066257967</v>
      </c>
      <c r="EQ24" s="10">
        <v>33617579.122317515</v>
      </c>
      <c r="ER24" s="10">
        <v>0</v>
      </c>
      <c r="ES24" s="10">
        <f t="shared" si="10"/>
        <v>40240666.128943309</v>
      </c>
      <c r="ET24" s="10">
        <v>0</v>
      </c>
      <c r="EU24" s="10">
        <v>487020.76844547119</v>
      </c>
      <c r="EV24" s="10">
        <f t="shared" si="11"/>
        <v>487020.76844547119</v>
      </c>
      <c r="EW24" s="10">
        <v>4750829.8363829991</v>
      </c>
      <c r="EX24" s="11">
        <f t="shared" si="12"/>
        <v>45478516.733771779</v>
      </c>
      <c r="EY24" s="10">
        <v>2409579.6234857352</v>
      </c>
      <c r="EZ24" s="10">
        <f t="shared" si="13"/>
        <v>77956653.51527819</v>
      </c>
      <c r="FA24" s="12">
        <v>1062976.0955669656</v>
      </c>
      <c r="FD24" s="10">
        <v>0</v>
      </c>
      <c r="FE24" s="10">
        <v>224811.52785674267</v>
      </c>
    </row>
    <row r="25" spans="1:161" s="13" customFormat="1" ht="14.15" customHeight="1" x14ac:dyDescent="0.25">
      <c r="A25" s="23"/>
      <c r="B25" s="8" t="s">
        <v>27</v>
      </c>
      <c r="C25" s="9" t="s">
        <v>178</v>
      </c>
      <c r="D25" s="10">
        <f t="shared" si="15"/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f t="shared" si="6"/>
        <v>0</v>
      </c>
      <c r="S25" s="10">
        <f t="shared" si="14"/>
        <v>0</v>
      </c>
      <c r="T25" s="10">
        <v>0</v>
      </c>
      <c r="U25" s="10">
        <v>0</v>
      </c>
      <c r="V25" s="10">
        <v>0</v>
      </c>
      <c r="W25" s="10">
        <v>0</v>
      </c>
      <c r="X25" s="10">
        <v>678434.22221804049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115179.56983874225</v>
      </c>
      <c r="DF25" s="10">
        <v>0</v>
      </c>
      <c r="DG25" s="10">
        <v>519235.8422265632</v>
      </c>
      <c r="DH25" s="10">
        <v>80774.735043440989</v>
      </c>
      <c r="DI25" s="10">
        <v>0</v>
      </c>
      <c r="DJ25" s="10">
        <v>0</v>
      </c>
      <c r="DK25" s="10">
        <v>0</v>
      </c>
      <c r="DL25" s="10">
        <v>0</v>
      </c>
      <c r="DM25" s="10">
        <v>505852.59915092867</v>
      </c>
      <c r="DN25" s="10">
        <v>1441240.4386378999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13161.456203823571</v>
      </c>
      <c r="EJ25" s="10">
        <v>0</v>
      </c>
      <c r="EK25" s="10">
        <v>0</v>
      </c>
      <c r="EL25" s="10">
        <v>41026.817804946113</v>
      </c>
      <c r="EM25" s="10">
        <v>0</v>
      </c>
      <c r="EN25" s="10">
        <v>0</v>
      </c>
      <c r="EO25" s="10">
        <f t="shared" si="9"/>
        <v>3394905.681124385</v>
      </c>
      <c r="EP25" s="10">
        <v>6750593.8325919649</v>
      </c>
      <c r="EQ25" s="10">
        <v>10116663.178201366</v>
      </c>
      <c r="ER25" s="10">
        <v>0</v>
      </c>
      <c r="ES25" s="10">
        <f t="shared" si="10"/>
        <v>16867257.010793332</v>
      </c>
      <c r="ET25" s="10">
        <v>0</v>
      </c>
      <c r="EU25" s="10">
        <v>2031565.6499657421</v>
      </c>
      <c r="EV25" s="10">
        <f t="shared" si="11"/>
        <v>2031565.6499657421</v>
      </c>
      <c r="EW25" s="10">
        <v>424530.87937732547</v>
      </c>
      <c r="EX25" s="11">
        <f t="shared" si="12"/>
        <v>19323353.540136397</v>
      </c>
      <c r="EY25" s="10">
        <v>40067.278856249999</v>
      </c>
      <c r="EZ25" s="10">
        <f t="shared" si="13"/>
        <v>23163397.170005325</v>
      </c>
      <c r="FA25" s="12">
        <v>485205.22760079475</v>
      </c>
      <c r="FD25" s="10">
        <v>0</v>
      </c>
      <c r="FE25" s="10">
        <v>0</v>
      </c>
    </row>
    <row r="26" spans="1:161" s="13" customFormat="1" ht="14.15" customHeight="1" x14ac:dyDescent="0.25">
      <c r="A26" s="23"/>
      <c r="B26" s="8" t="s">
        <v>28</v>
      </c>
      <c r="C26" s="9" t="s">
        <v>179</v>
      </c>
      <c r="D26" s="10">
        <f t="shared" si="15"/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f t="shared" si="6"/>
        <v>0</v>
      </c>
      <c r="S26" s="10">
        <f t="shared" si="14"/>
        <v>0</v>
      </c>
      <c r="T26" s="10">
        <v>0</v>
      </c>
      <c r="U26" s="10">
        <v>0</v>
      </c>
      <c r="V26" s="10">
        <v>0</v>
      </c>
      <c r="W26" s="10">
        <v>90926.951129485227</v>
      </c>
      <c r="X26" s="10">
        <v>68584.598057971059</v>
      </c>
      <c r="Y26" s="10">
        <v>4116365.8876051162</v>
      </c>
      <c r="Z26" s="10">
        <v>330.65338734438069</v>
      </c>
      <c r="AA26" s="10">
        <v>2088741.1609585716</v>
      </c>
      <c r="AB26" s="10">
        <v>14432.434123908914</v>
      </c>
      <c r="AC26" s="10">
        <v>2627894.9862619485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9574.9504728820939</v>
      </c>
      <c r="BA26" s="10">
        <v>9289.546636662777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26859.952370332507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1448496.7032503318</v>
      </c>
      <c r="DO26" s="10">
        <v>25295.325623919227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107817.71824856049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76876.750076796292</v>
      </c>
      <c r="EM26" s="10">
        <v>0</v>
      </c>
      <c r="EN26" s="10">
        <v>0</v>
      </c>
      <c r="EO26" s="10">
        <f t="shared" si="9"/>
        <v>10711487.618203832</v>
      </c>
      <c r="EP26" s="10">
        <v>3923119.8890170446</v>
      </c>
      <c r="EQ26" s="10">
        <v>18594421.688185196</v>
      </c>
      <c r="ER26" s="10">
        <v>0</v>
      </c>
      <c r="ES26" s="10">
        <f t="shared" si="10"/>
        <v>22517541.577202242</v>
      </c>
      <c r="ET26" s="10">
        <v>0</v>
      </c>
      <c r="EU26" s="10">
        <v>100183.90777189318</v>
      </c>
      <c r="EV26" s="10">
        <f t="shared" si="11"/>
        <v>100183.90777189318</v>
      </c>
      <c r="EW26" s="10">
        <v>46454.211876458474</v>
      </c>
      <c r="EX26" s="11">
        <f t="shared" si="12"/>
        <v>22664179.696850594</v>
      </c>
      <c r="EY26" s="10">
        <v>2795667.4861173658</v>
      </c>
      <c r="EZ26" s="10">
        <f t="shared" si="13"/>
        <v>31018031.224360809</v>
      </c>
      <c r="FA26" s="12">
        <v>438031.39542375319</v>
      </c>
      <c r="FD26" s="10">
        <v>0</v>
      </c>
      <c r="FE26" s="10">
        <v>0</v>
      </c>
    </row>
    <row r="27" spans="1:161" s="13" customFormat="1" ht="14.15" customHeight="1" x14ac:dyDescent="0.25">
      <c r="A27" s="23"/>
      <c r="B27" s="8" t="s">
        <v>29</v>
      </c>
      <c r="C27" s="9" t="s">
        <v>180</v>
      </c>
      <c r="D27" s="10">
        <f t="shared" si="15"/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14061.623012426722</v>
      </c>
      <c r="Q27" s="10">
        <v>484515.39892678458</v>
      </c>
      <c r="R27" s="10">
        <f t="shared" si="6"/>
        <v>43142.890024591288</v>
      </c>
      <c r="S27" s="10">
        <f t="shared" si="14"/>
        <v>3342.0351522757801</v>
      </c>
      <c r="T27" s="10">
        <v>4844.1931896119468</v>
      </c>
      <c r="U27" s="10">
        <v>208165.87569783753</v>
      </c>
      <c r="V27" s="10">
        <v>670234.5100579405</v>
      </c>
      <c r="W27" s="10">
        <v>774857.43797014817</v>
      </c>
      <c r="X27" s="10">
        <v>939027.67522119218</v>
      </c>
      <c r="Y27" s="10">
        <v>65793.000191363535</v>
      </c>
      <c r="Z27" s="10">
        <v>2070963.1860809438</v>
      </c>
      <c r="AA27" s="10">
        <v>1313863.1639761855</v>
      </c>
      <c r="AB27" s="10">
        <v>349804.64502849494</v>
      </c>
      <c r="AC27" s="10">
        <v>176958.96776324132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177256.85921844616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997.48697846775849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31560.358244026222</v>
      </c>
      <c r="DF27" s="10">
        <v>0</v>
      </c>
      <c r="DG27" s="10">
        <v>31125.362868478966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2948754.3888189439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1323.4288187972702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f t="shared" si="9"/>
        <v>10310592.487240197</v>
      </c>
      <c r="EP27" s="10">
        <v>3670707.4676156514</v>
      </c>
      <c r="EQ27" s="10">
        <v>7450130.9809581023</v>
      </c>
      <c r="ER27" s="10">
        <v>0</v>
      </c>
      <c r="ES27" s="10">
        <f t="shared" si="10"/>
        <v>11120838.448573753</v>
      </c>
      <c r="ET27" s="10">
        <v>0</v>
      </c>
      <c r="EU27" s="10">
        <v>1541170.0366362201</v>
      </c>
      <c r="EV27" s="10">
        <f t="shared" si="11"/>
        <v>1541170.0366362201</v>
      </c>
      <c r="EW27" s="10">
        <v>603239.50847160211</v>
      </c>
      <c r="EX27" s="11">
        <f t="shared" si="12"/>
        <v>13265247.993681576</v>
      </c>
      <c r="EY27" s="10">
        <v>94520.020537500008</v>
      </c>
      <c r="EZ27" s="10">
        <f t="shared" si="13"/>
        <v>23908066.944536567</v>
      </c>
      <c r="FA27" s="12">
        <v>426746.48415228911</v>
      </c>
      <c r="FD27" s="10">
        <v>0</v>
      </c>
      <c r="FE27" s="10">
        <v>46484.925176867066</v>
      </c>
    </row>
    <row r="28" spans="1:161" s="13" customFormat="1" ht="14.15" customHeight="1" x14ac:dyDescent="0.25">
      <c r="A28" s="23"/>
      <c r="B28" s="8" t="s">
        <v>30</v>
      </c>
      <c r="C28" s="9" t="s">
        <v>181</v>
      </c>
      <c r="D28" s="10">
        <f t="shared" si="15"/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1.2090174167817696E-2</v>
      </c>
      <c r="P28" s="10">
        <v>22558.461847737908</v>
      </c>
      <c r="Q28" s="10">
        <v>1475648.3898779945</v>
      </c>
      <c r="R28" s="10">
        <f t="shared" si="6"/>
        <v>54686.231906331748</v>
      </c>
      <c r="S28" s="10">
        <f t="shared" si="14"/>
        <v>4236.2324191145199</v>
      </c>
      <c r="T28" s="10">
        <v>16933.304883460103</v>
      </c>
      <c r="U28" s="10">
        <v>3144261.9261460542</v>
      </c>
      <c r="V28" s="10">
        <v>150772.49993981165</v>
      </c>
      <c r="W28" s="10">
        <v>410844.62312334881</v>
      </c>
      <c r="X28" s="10">
        <v>545748.71192026336</v>
      </c>
      <c r="Y28" s="10">
        <v>866545.714484483</v>
      </c>
      <c r="Z28" s="10">
        <v>1589379.2049837755</v>
      </c>
      <c r="AA28" s="10">
        <v>3716305.8001984712</v>
      </c>
      <c r="AB28" s="10">
        <v>813026.13322853274</v>
      </c>
      <c r="AC28" s="10">
        <v>1809994.628571498</v>
      </c>
      <c r="AD28" s="10">
        <v>121214.90841425427</v>
      </c>
      <c r="AE28" s="10">
        <v>4306.7479202973236</v>
      </c>
      <c r="AF28" s="10">
        <v>5966.8772399413047</v>
      </c>
      <c r="AG28" s="10">
        <v>4483.9805512359426</v>
      </c>
      <c r="AH28" s="10">
        <v>11465.890896284614</v>
      </c>
      <c r="AI28" s="10">
        <v>13539.254349594179</v>
      </c>
      <c r="AJ28" s="10">
        <v>6.9204573763415063</v>
      </c>
      <c r="AK28" s="10">
        <v>2584.140136064404</v>
      </c>
      <c r="AL28" s="10">
        <v>11.020279069802092</v>
      </c>
      <c r="AM28" s="10">
        <v>25337.793059893746</v>
      </c>
      <c r="AN28" s="10">
        <v>5980.3536924522841</v>
      </c>
      <c r="AO28" s="10">
        <v>4045.2432201151096</v>
      </c>
      <c r="AP28" s="10">
        <v>0</v>
      </c>
      <c r="AQ28" s="10">
        <v>12247.64932829584</v>
      </c>
      <c r="AR28" s="10">
        <v>0</v>
      </c>
      <c r="AS28" s="10">
        <v>74.834544922648163</v>
      </c>
      <c r="AT28" s="10">
        <v>75788.208140825591</v>
      </c>
      <c r="AU28" s="10">
        <v>88797.425977216277</v>
      </c>
      <c r="AV28" s="10">
        <v>67590.052726029011</v>
      </c>
      <c r="AW28" s="10">
        <v>650.38156029449533</v>
      </c>
      <c r="AX28" s="10">
        <v>7987.8083796620358</v>
      </c>
      <c r="AY28" s="10">
        <v>150325.65194311156</v>
      </c>
      <c r="AZ28" s="10">
        <v>69856.013258956082</v>
      </c>
      <c r="BA28" s="10">
        <v>320107.55551297998</v>
      </c>
      <c r="BB28" s="10">
        <v>552.48065921345801</v>
      </c>
      <c r="BC28" s="10">
        <v>10710.88390576693</v>
      </c>
      <c r="BD28" s="10">
        <v>51294.763711213054</v>
      </c>
      <c r="BE28" s="10">
        <v>0</v>
      </c>
      <c r="BF28" s="10">
        <v>0</v>
      </c>
      <c r="BG28" s="10">
        <v>111.28852478356033</v>
      </c>
      <c r="BH28" s="10">
        <v>0</v>
      </c>
      <c r="BI28" s="10">
        <v>971.15234920271962</v>
      </c>
      <c r="BJ28" s="10">
        <v>0</v>
      </c>
      <c r="BK28" s="10">
        <v>0</v>
      </c>
      <c r="BL28" s="10">
        <v>186.79545973483073</v>
      </c>
      <c r="BM28" s="10">
        <v>1731.708219126474</v>
      </c>
      <c r="BN28" s="10">
        <v>117.4483950998472</v>
      </c>
      <c r="BO28" s="10">
        <v>3754.7887071583482</v>
      </c>
      <c r="BP28" s="10">
        <v>1871.2443091631903</v>
      </c>
      <c r="BQ28" s="10">
        <v>17.057828731504411</v>
      </c>
      <c r="BR28" s="10">
        <v>5.9077005982957225</v>
      </c>
      <c r="BS28" s="10">
        <v>323.1132954539371</v>
      </c>
      <c r="BT28" s="10">
        <v>0</v>
      </c>
      <c r="BU28" s="10">
        <v>30.732615565395243</v>
      </c>
      <c r="BV28" s="10">
        <v>0</v>
      </c>
      <c r="BW28" s="10">
        <v>17.595993073251172</v>
      </c>
      <c r="BX28" s="10">
        <v>805.71449348646206</v>
      </c>
      <c r="BY28" s="10">
        <v>0</v>
      </c>
      <c r="BZ28" s="10">
        <v>0</v>
      </c>
      <c r="CA28" s="10">
        <v>607.71950450007898</v>
      </c>
      <c r="CB28" s="10">
        <v>0</v>
      </c>
      <c r="CC28" s="10">
        <v>0</v>
      </c>
      <c r="CD28" s="10">
        <v>41.839471127266577</v>
      </c>
      <c r="CE28" s="10">
        <v>95.41980897623769</v>
      </c>
      <c r="CF28" s="10">
        <v>254.77710029866742</v>
      </c>
      <c r="CG28" s="10">
        <v>0</v>
      </c>
      <c r="CH28" s="10">
        <v>17.945282096724064</v>
      </c>
      <c r="CI28" s="10">
        <v>14.270485261517583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683.1294174883069</v>
      </c>
      <c r="CV28" s="10">
        <v>5.6488059016579646</v>
      </c>
      <c r="CW28" s="10">
        <v>68.191685400029016</v>
      </c>
      <c r="CX28" s="10">
        <v>0</v>
      </c>
      <c r="CY28" s="10">
        <v>1846.8143565320443</v>
      </c>
      <c r="CZ28" s="10">
        <v>0</v>
      </c>
      <c r="DA28" s="10">
        <v>0</v>
      </c>
      <c r="DB28" s="10">
        <v>0</v>
      </c>
      <c r="DC28" s="10">
        <v>0</v>
      </c>
      <c r="DD28" s="10">
        <v>90110.874503766347</v>
      </c>
      <c r="DE28" s="10">
        <v>12932.123179413527</v>
      </c>
      <c r="DF28" s="10">
        <v>20.971435010127305</v>
      </c>
      <c r="DG28" s="10">
        <v>658.4122838093075</v>
      </c>
      <c r="DH28" s="10">
        <v>164703.97657971503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2116808.528151446</v>
      </c>
      <c r="DO28" s="10">
        <v>67302.651106370788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329120.45963761432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651178.41391292983</v>
      </c>
      <c r="ED28" s="10">
        <v>0</v>
      </c>
      <c r="EE28" s="10">
        <v>731033.08583475603</v>
      </c>
      <c r="EF28" s="10">
        <v>482022.40392957296</v>
      </c>
      <c r="EG28" s="10">
        <v>0</v>
      </c>
      <c r="EH28" s="10">
        <v>0</v>
      </c>
      <c r="EI28" s="10">
        <v>1175.7098955041229</v>
      </c>
      <c r="EJ28" s="10">
        <v>0</v>
      </c>
      <c r="EK28" s="10">
        <v>19299.074690473997</v>
      </c>
      <c r="EL28" s="10">
        <v>329946.50230060151</v>
      </c>
      <c r="EM28" s="10">
        <v>0</v>
      </c>
      <c r="EN28" s="10">
        <v>0</v>
      </c>
      <c r="EO28" s="10">
        <f t="shared" si="9"/>
        <v>20685762.206735857</v>
      </c>
      <c r="EP28" s="10">
        <v>18658409.79602119</v>
      </c>
      <c r="EQ28" s="10">
        <v>45367797.34437333</v>
      </c>
      <c r="ER28" s="10">
        <v>0</v>
      </c>
      <c r="ES28" s="10">
        <f t="shared" si="10"/>
        <v>64026207.140394524</v>
      </c>
      <c r="ET28" s="10">
        <v>0</v>
      </c>
      <c r="EU28" s="10">
        <v>2652129.7959552184</v>
      </c>
      <c r="EV28" s="10">
        <f t="shared" si="11"/>
        <v>2652129.7959552184</v>
      </c>
      <c r="EW28" s="10">
        <v>4799221.6520218039</v>
      </c>
      <c r="EX28" s="11">
        <f t="shared" si="12"/>
        <v>71477558.588371545</v>
      </c>
      <c r="EY28" s="10">
        <v>2965014.296385488</v>
      </c>
      <c r="EZ28" s="10">
        <f t="shared" si="13"/>
        <v>90481333.51812759</v>
      </c>
      <c r="FA28" s="12">
        <v>1283027.0194056705</v>
      </c>
      <c r="FD28" s="10">
        <v>0</v>
      </c>
      <c r="FE28" s="10">
        <v>58922.464325446264</v>
      </c>
    </row>
    <row r="29" spans="1:161" s="13" customFormat="1" ht="14.15" customHeight="1" x14ac:dyDescent="0.25">
      <c r="A29" s="23"/>
      <c r="B29" s="8" t="s">
        <v>31</v>
      </c>
      <c r="C29" s="9" t="s">
        <v>182</v>
      </c>
      <c r="D29" s="10">
        <f t="shared" si="15"/>
        <v>10031.362448894906</v>
      </c>
      <c r="E29" s="10">
        <v>152.69298750381051</v>
      </c>
      <c r="F29" s="10">
        <v>5260.4597696093388</v>
      </c>
      <c r="G29" s="10">
        <v>4506.098512613863</v>
      </c>
      <c r="H29" s="10">
        <v>10159.506410136006</v>
      </c>
      <c r="I29" s="10">
        <v>127441.69096482804</v>
      </c>
      <c r="J29" s="10">
        <v>4256.428991459693</v>
      </c>
      <c r="K29" s="10">
        <v>18175.321807705404</v>
      </c>
      <c r="L29" s="10">
        <v>74897.701893034362</v>
      </c>
      <c r="M29" s="10">
        <v>72414.498927608263</v>
      </c>
      <c r="N29" s="10">
        <v>32667.989470285203</v>
      </c>
      <c r="O29" s="10">
        <v>4734.8101118412433</v>
      </c>
      <c r="P29" s="10">
        <v>24240.34845304933</v>
      </c>
      <c r="Q29" s="10">
        <v>194702.69041543614</v>
      </c>
      <c r="R29" s="10">
        <f t="shared" si="6"/>
        <v>6736.2369621728376</v>
      </c>
      <c r="S29" s="10">
        <f t="shared" si="14"/>
        <v>521.8180958394039</v>
      </c>
      <c r="T29" s="10">
        <v>2504.7863043262705</v>
      </c>
      <c r="U29" s="10">
        <v>97794.99802204872</v>
      </c>
      <c r="V29" s="10">
        <v>37679.716973197195</v>
      </c>
      <c r="W29" s="10">
        <v>75535.154470371635</v>
      </c>
      <c r="X29" s="10">
        <v>8660.7610431509511</v>
      </c>
      <c r="Y29" s="10">
        <v>17937.919840599316</v>
      </c>
      <c r="Z29" s="10">
        <v>54144.043002381681</v>
      </c>
      <c r="AA29" s="10">
        <v>241784.91990051474</v>
      </c>
      <c r="AB29" s="10">
        <v>5134940.7576572523</v>
      </c>
      <c r="AC29" s="10">
        <v>1232553.4080261453</v>
      </c>
      <c r="AD29" s="10">
        <v>66080.214723964353</v>
      </c>
      <c r="AE29" s="10">
        <v>58618.898278510867</v>
      </c>
      <c r="AF29" s="10">
        <v>6824.8691609848811</v>
      </c>
      <c r="AG29" s="10">
        <v>7090.1416531649284</v>
      </c>
      <c r="AH29" s="10">
        <v>8952.9980710745804</v>
      </c>
      <c r="AI29" s="10">
        <v>13106.280890623369</v>
      </c>
      <c r="AJ29" s="10">
        <v>62861.285257669748</v>
      </c>
      <c r="AK29" s="10">
        <v>23735.861160957458</v>
      </c>
      <c r="AL29" s="10">
        <v>20255.053278303454</v>
      </c>
      <c r="AM29" s="10">
        <v>69821.502600136489</v>
      </c>
      <c r="AN29" s="10">
        <v>33082.914690859834</v>
      </c>
      <c r="AO29" s="10">
        <v>95737.564467227814</v>
      </c>
      <c r="AP29" s="10">
        <v>149203.13840175315</v>
      </c>
      <c r="AQ29" s="10">
        <v>42604.425746784815</v>
      </c>
      <c r="AR29" s="10">
        <v>212004.21879468477</v>
      </c>
      <c r="AS29" s="10">
        <v>11569.875483062875</v>
      </c>
      <c r="AT29" s="10">
        <v>835202.90289641696</v>
      </c>
      <c r="AU29" s="10">
        <v>45865.553917386147</v>
      </c>
      <c r="AV29" s="10">
        <v>45647.232962966678</v>
      </c>
      <c r="AW29" s="10">
        <v>940497.7884168314</v>
      </c>
      <c r="AX29" s="10">
        <v>35543.329885971092</v>
      </c>
      <c r="AY29" s="10">
        <v>2613300.0826658038</v>
      </c>
      <c r="AZ29" s="10">
        <v>353917.50708669936</v>
      </c>
      <c r="BA29" s="10">
        <v>1578562.7639614246</v>
      </c>
      <c r="BB29" s="10">
        <v>26821.293654398767</v>
      </c>
      <c r="BC29" s="10">
        <v>24821.585394834088</v>
      </c>
      <c r="BD29" s="10">
        <v>116050.46631422684</v>
      </c>
      <c r="BE29" s="10">
        <v>58768.602438401853</v>
      </c>
      <c r="BF29" s="10">
        <v>78784.570265964314</v>
      </c>
      <c r="BG29" s="10">
        <v>114536.81667663279</v>
      </c>
      <c r="BH29" s="10">
        <v>45523.077136316861</v>
      </c>
      <c r="BI29" s="10">
        <v>33514.720770168162</v>
      </c>
      <c r="BJ29" s="10">
        <v>31818.265113998488</v>
      </c>
      <c r="BK29" s="10">
        <v>35111.324055289151</v>
      </c>
      <c r="BL29" s="10">
        <v>66176.402161443388</v>
      </c>
      <c r="BM29" s="10">
        <v>68041.558907476545</v>
      </c>
      <c r="BN29" s="10">
        <v>16876.319403626978</v>
      </c>
      <c r="BO29" s="10">
        <v>81923.258789795305</v>
      </c>
      <c r="BP29" s="10">
        <v>43275.697188086255</v>
      </c>
      <c r="BQ29" s="10">
        <v>269142.87984283554</v>
      </c>
      <c r="BR29" s="10">
        <v>34451.636472613165</v>
      </c>
      <c r="BS29" s="10">
        <v>42100.085981566401</v>
      </c>
      <c r="BT29" s="10">
        <v>48284.825258002122</v>
      </c>
      <c r="BU29" s="10">
        <v>54153.335914913754</v>
      </c>
      <c r="BV29" s="10">
        <v>6305.487422700452</v>
      </c>
      <c r="BW29" s="10">
        <v>135692.59584168575</v>
      </c>
      <c r="BX29" s="10">
        <v>82838.081543907945</v>
      </c>
      <c r="BY29" s="10">
        <v>45727.815307334953</v>
      </c>
      <c r="BZ29" s="10">
        <v>20312.5489671428</v>
      </c>
      <c r="CA29" s="10">
        <v>142786.22174553046</v>
      </c>
      <c r="CB29" s="10">
        <v>72146.200290774723</v>
      </c>
      <c r="CC29" s="10">
        <v>88364.204902322177</v>
      </c>
      <c r="CD29" s="10">
        <v>26326.721996778026</v>
      </c>
      <c r="CE29" s="10">
        <v>22596.845743082624</v>
      </c>
      <c r="CF29" s="10">
        <v>23057.712588426941</v>
      </c>
      <c r="CG29" s="10">
        <v>38014.453363540189</v>
      </c>
      <c r="CH29" s="10">
        <v>143604.84265405746</v>
      </c>
      <c r="CI29" s="10">
        <v>58828.65931496663</v>
      </c>
      <c r="CJ29" s="10">
        <v>57399.474475880284</v>
      </c>
      <c r="CK29" s="10">
        <v>45069.662169778116</v>
      </c>
      <c r="CL29" s="10">
        <v>19180.95132827208</v>
      </c>
      <c r="CM29" s="10">
        <v>38569.649137306478</v>
      </c>
      <c r="CN29" s="10">
        <v>67874.61394646595</v>
      </c>
      <c r="CO29" s="10">
        <v>25988.36119460468</v>
      </c>
      <c r="CP29" s="10">
        <v>14766.22642951136</v>
      </c>
      <c r="CQ29" s="10">
        <v>119884.4209724041</v>
      </c>
      <c r="CR29" s="10">
        <v>16753.272098185542</v>
      </c>
      <c r="CS29" s="10">
        <v>82579.370460640421</v>
      </c>
      <c r="CT29" s="10">
        <v>25173.542044819795</v>
      </c>
      <c r="CU29" s="10">
        <v>18544.466970041773</v>
      </c>
      <c r="CV29" s="10">
        <v>11520.393872070625</v>
      </c>
      <c r="CW29" s="10">
        <v>51292.950558732256</v>
      </c>
      <c r="CX29" s="10">
        <v>8622.9181352507148</v>
      </c>
      <c r="CY29" s="10">
        <v>17003.678002049994</v>
      </c>
      <c r="CZ29" s="10">
        <v>575030.83449652989</v>
      </c>
      <c r="DA29" s="10">
        <v>172483.85589516204</v>
      </c>
      <c r="DB29" s="10">
        <v>84494.014496808522</v>
      </c>
      <c r="DC29" s="10">
        <v>31994.919816997743</v>
      </c>
      <c r="DD29" s="10">
        <v>479031.96851801296</v>
      </c>
      <c r="DE29" s="10">
        <v>62347.359213262083</v>
      </c>
      <c r="DF29" s="10">
        <v>95493.985904720554</v>
      </c>
      <c r="DG29" s="10">
        <v>22251.462432700107</v>
      </c>
      <c r="DH29" s="10">
        <v>394459.08268426068</v>
      </c>
      <c r="DI29" s="10">
        <v>3207.520994010908</v>
      </c>
      <c r="DJ29" s="10">
        <v>17458.693830844593</v>
      </c>
      <c r="DK29" s="10">
        <v>111382.74561474254</v>
      </c>
      <c r="DL29" s="10">
        <v>2454.3766181326246</v>
      </c>
      <c r="DM29" s="10">
        <v>2841001.3071467131</v>
      </c>
      <c r="DN29" s="10">
        <v>4333121.714524922</v>
      </c>
      <c r="DO29" s="10">
        <v>26337.092088287547</v>
      </c>
      <c r="DP29" s="10">
        <v>64954.914060278723</v>
      </c>
      <c r="DQ29" s="10">
        <v>117193.36646991436</v>
      </c>
      <c r="DR29" s="10">
        <v>41116.799395993468</v>
      </c>
      <c r="DS29" s="10">
        <v>187256.74046075763</v>
      </c>
      <c r="DT29" s="10">
        <v>302758.50036799721</v>
      </c>
      <c r="DU29" s="10">
        <v>8126.4093184440599</v>
      </c>
      <c r="DV29" s="10">
        <v>262675.9817299532</v>
      </c>
      <c r="DW29" s="10">
        <v>53536.012753301329</v>
      </c>
      <c r="DX29" s="10">
        <v>147664.24813689836</v>
      </c>
      <c r="DY29" s="10">
        <v>82834.370125111687</v>
      </c>
      <c r="DZ29" s="10">
        <v>37441.548983155422</v>
      </c>
      <c r="EA29" s="10">
        <v>14455.010586114626</v>
      </c>
      <c r="EB29" s="10">
        <v>49818.762085834911</v>
      </c>
      <c r="EC29" s="10">
        <v>72333.464355887059</v>
      </c>
      <c r="ED29" s="10">
        <v>1145341.7916602965</v>
      </c>
      <c r="EE29" s="10">
        <v>250056.13249850186</v>
      </c>
      <c r="EF29" s="10">
        <v>1503760.5018789733</v>
      </c>
      <c r="EG29" s="10">
        <v>10001.715087904104</v>
      </c>
      <c r="EH29" s="10">
        <v>23541.368198886732</v>
      </c>
      <c r="EI29" s="10">
        <v>33891.734976151813</v>
      </c>
      <c r="EJ29" s="10">
        <v>14275.289008642114</v>
      </c>
      <c r="EK29" s="10">
        <v>6643.2561886885906</v>
      </c>
      <c r="EL29" s="10">
        <v>1346589.5734495218</v>
      </c>
      <c r="EM29" s="10">
        <v>1422.9691025595839</v>
      </c>
      <c r="EN29" s="10">
        <v>657655.23480707663</v>
      </c>
      <c r="EO29" s="10">
        <f t="shared" si="9"/>
        <v>33329422.221097078</v>
      </c>
      <c r="EP29" s="10">
        <v>10419024.446419569</v>
      </c>
      <c r="EQ29" s="10">
        <v>15989239.155663574</v>
      </c>
      <c r="ER29" s="10">
        <v>0</v>
      </c>
      <c r="ES29" s="10">
        <f t="shared" si="10"/>
        <v>26408263.602083143</v>
      </c>
      <c r="ET29" s="10">
        <v>0</v>
      </c>
      <c r="EU29" s="10">
        <v>272078.95071519382</v>
      </c>
      <c r="EV29" s="10">
        <f t="shared" si="11"/>
        <v>272078.95071519382</v>
      </c>
      <c r="EW29" s="10">
        <v>568896.72757902683</v>
      </c>
      <c r="EX29" s="11">
        <f t="shared" si="12"/>
        <v>27249239.280377366</v>
      </c>
      <c r="EY29" s="10">
        <v>2782869.4086930482</v>
      </c>
      <c r="EZ29" s="10">
        <f t="shared" si="13"/>
        <v>58127773.578281954</v>
      </c>
      <c r="FA29" s="12">
        <v>331981.48550056294</v>
      </c>
      <c r="FD29" s="10">
        <v>10184.055436398718</v>
      </c>
      <c r="FE29" s="10">
        <v>7258.0550580122417</v>
      </c>
    </row>
    <row r="30" spans="1:161" s="13" customFormat="1" ht="14.15" customHeight="1" x14ac:dyDescent="0.25">
      <c r="A30" s="23"/>
      <c r="B30" s="8" t="s">
        <v>32</v>
      </c>
      <c r="C30" s="9" t="s">
        <v>183</v>
      </c>
      <c r="D30" s="10">
        <f t="shared" si="15"/>
        <v>1683.8343128125009</v>
      </c>
      <c r="E30" s="10">
        <v>25.630585376076279</v>
      </c>
      <c r="F30" s="10">
        <v>19378.396645086323</v>
      </c>
      <c r="G30" s="10">
        <v>768.7666678200502</v>
      </c>
      <c r="H30" s="10">
        <v>2499.119824994335</v>
      </c>
      <c r="I30" s="10">
        <v>54200.951394205957</v>
      </c>
      <c r="J30" s="10">
        <v>103501.90859891157</v>
      </c>
      <c r="K30" s="10">
        <v>5420.7512287723257</v>
      </c>
      <c r="L30" s="10">
        <v>147900.03249187869</v>
      </c>
      <c r="M30" s="10">
        <v>33518.317954743899</v>
      </c>
      <c r="N30" s="10">
        <v>36854.776407842102</v>
      </c>
      <c r="O30" s="10">
        <v>1634.8713146203097</v>
      </c>
      <c r="P30" s="10">
        <v>23424.227573192868</v>
      </c>
      <c r="Q30" s="10">
        <v>4913.897626352742</v>
      </c>
      <c r="R30" s="10">
        <f t="shared" si="6"/>
        <v>4000.2473682270324</v>
      </c>
      <c r="S30" s="10">
        <f t="shared" si="14"/>
        <v>309.87648984092527</v>
      </c>
      <c r="T30" s="10">
        <v>1990.9958236924945</v>
      </c>
      <c r="U30" s="10">
        <v>16027.051301105468</v>
      </c>
      <c r="V30" s="10">
        <v>14239.546559226204</v>
      </c>
      <c r="W30" s="10">
        <v>138890.86498787632</v>
      </c>
      <c r="X30" s="10">
        <v>2108.5865284936808</v>
      </c>
      <c r="Y30" s="10">
        <v>82466.640451560321</v>
      </c>
      <c r="Z30" s="10">
        <v>4231.4294717947469</v>
      </c>
      <c r="AA30" s="10">
        <v>65409.671454691568</v>
      </c>
      <c r="AB30" s="10">
        <v>20930.478095621216</v>
      </c>
      <c r="AC30" s="10">
        <v>9169538.2756814547</v>
      </c>
      <c r="AD30" s="10">
        <v>77631.848425783741</v>
      </c>
      <c r="AE30" s="10">
        <v>52861.837138924813</v>
      </c>
      <c r="AF30" s="10">
        <v>16740.534130229127</v>
      </c>
      <c r="AG30" s="10">
        <v>8195.3409367976492</v>
      </c>
      <c r="AH30" s="10">
        <v>115676.13809205279</v>
      </c>
      <c r="AI30" s="10">
        <v>48043.996286418114</v>
      </c>
      <c r="AJ30" s="10">
        <v>54831.12496397346</v>
      </c>
      <c r="AK30" s="10">
        <v>22352.48728766045</v>
      </c>
      <c r="AL30" s="10">
        <v>987165.97420777904</v>
      </c>
      <c r="AM30" s="10">
        <v>77738.77897760355</v>
      </c>
      <c r="AN30" s="10">
        <v>67523.162613094551</v>
      </c>
      <c r="AO30" s="10">
        <v>25844.776696183497</v>
      </c>
      <c r="AP30" s="10">
        <v>60335.782151592357</v>
      </c>
      <c r="AQ30" s="10">
        <v>302274.34611079976</v>
      </c>
      <c r="AR30" s="10">
        <v>39674.739490640924</v>
      </c>
      <c r="AS30" s="10">
        <v>4736.1221433716019</v>
      </c>
      <c r="AT30" s="10">
        <v>557283.14533171756</v>
      </c>
      <c r="AU30" s="10">
        <v>121551.90145362832</v>
      </c>
      <c r="AV30" s="10">
        <v>7495.7717497115182</v>
      </c>
      <c r="AW30" s="10">
        <v>28514.096540769162</v>
      </c>
      <c r="AX30" s="10">
        <v>35413.192260722339</v>
      </c>
      <c r="AY30" s="10">
        <v>107429.60900219696</v>
      </c>
      <c r="AZ30" s="10">
        <v>20023.928292431767</v>
      </c>
      <c r="BA30" s="10">
        <v>70023.676498063578</v>
      </c>
      <c r="BB30" s="10">
        <v>10984.923260500491</v>
      </c>
      <c r="BC30" s="10">
        <v>21579.963125749226</v>
      </c>
      <c r="BD30" s="10">
        <v>91173.985945312947</v>
      </c>
      <c r="BE30" s="10">
        <v>40672.429248519722</v>
      </c>
      <c r="BF30" s="10">
        <v>30164.994112706652</v>
      </c>
      <c r="BG30" s="10">
        <v>67305.855142074986</v>
      </c>
      <c r="BH30" s="10">
        <v>83002.741128153284</v>
      </c>
      <c r="BI30" s="10">
        <v>14565.559795433177</v>
      </c>
      <c r="BJ30" s="10">
        <v>15760.254655529241</v>
      </c>
      <c r="BK30" s="10">
        <v>5480.2713323277476</v>
      </c>
      <c r="BL30" s="10">
        <v>38529.346055933856</v>
      </c>
      <c r="BM30" s="10">
        <v>65667.812131019775</v>
      </c>
      <c r="BN30" s="10">
        <v>2477.0870630837289</v>
      </c>
      <c r="BO30" s="10">
        <v>76144.956996067936</v>
      </c>
      <c r="BP30" s="10">
        <v>20027.191556020247</v>
      </c>
      <c r="BQ30" s="10">
        <v>178226.61790500168</v>
      </c>
      <c r="BR30" s="10">
        <v>19749.670661568871</v>
      </c>
      <c r="BS30" s="10">
        <v>8725.3752481087104</v>
      </c>
      <c r="BT30" s="10">
        <v>12565.285945226033</v>
      </c>
      <c r="BU30" s="10">
        <v>22621.434258606139</v>
      </c>
      <c r="BV30" s="10">
        <v>6864.5284541955552</v>
      </c>
      <c r="BW30" s="10">
        <v>147837.44752907494</v>
      </c>
      <c r="BX30" s="10">
        <v>65363.880626473219</v>
      </c>
      <c r="BY30" s="10">
        <v>13345.058552881963</v>
      </c>
      <c r="BZ30" s="10">
        <v>19939.935954007728</v>
      </c>
      <c r="CA30" s="10">
        <v>73866.996853310819</v>
      </c>
      <c r="CB30" s="10">
        <v>28508.320914676617</v>
      </c>
      <c r="CC30" s="10">
        <v>122940.21124329473</v>
      </c>
      <c r="CD30" s="10">
        <v>10729.427654045588</v>
      </c>
      <c r="CE30" s="10">
        <v>21874.243335553139</v>
      </c>
      <c r="CF30" s="10">
        <v>17312.46186949878</v>
      </c>
      <c r="CG30" s="10">
        <v>37158.044196771516</v>
      </c>
      <c r="CH30" s="10">
        <v>40154.172647606356</v>
      </c>
      <c r="CI30" s="10">
        <v>32099.189184601644</v>
      </c>
      <c r="CJ30" s="10">
        <v>7729.7017412371151</v>
      </c>
      <c r="CK30" s="10">
        <v>51642.97717101204</v>
      </c>
      <c r="CL30" s="10">
        <v>14040.209179485813</v>
      </c>
      <c r="CM30" s="10">
        <v>10657.938612928083</v>
      </c>
      <c r="CN30" s="10">
        <v>30011.842276635078</v>
      </c>
      <c r="CO30" s="10">
        <v>5698.8421379936726</v>
      </c>
      <c r="CP30" s="10">
        <v>6915.2774767524952</v>
      </c>
      <c r="CQ30" s="10">
        <v>59772.021331771422</v>
      </c>
      <c r="CR30" s="10">
        <v>12556.651291438855</v>
      </c>
      <c r="CS30" s="10">
        <v>26984.437642016386</v>
      </c>
      <c r="CT30" s="10">
        <v>364121.61483824026</v>
      </c>
      <c r="CU30" s="10">
        <v>11285.360397626409</v>
      </c>
      <c r="CV30" s="10">
        <v>3736.2450304465674</v>
      </c>
      <c r="CW30" s="10">
        <v>156493.01618786406</v>
      </c>
      <c r="CX30" s="10">
        <v>6435.5669363368543</v>
      </c>
      <c r="CY30" s="10">
        <v>129094.87646077355</v>
      </c>
      <c r="CZ30" s="10">
        <v>335630.07728442131</v>
      </c>
      <c r="DA30" s="10">
        <v>232186.06705446762</v>
      </c>
      <c r="DB30" s="10">
        <v>203791.84619868465</v>
      </c>
      <c r="DC30" s="10">
        <v>61249.559819884111</v>
      </c>
      <c r="DD30" s="10">
        <v>213901.67429242487</v>
      </c>
      <c r="DE30" s="10">
        <v>581255.810233342</v>
      </c>
      <c r="DF30" s="10">
        <v>213387.86645275517</v>
      </c>
      <c r="DG30" s="10">
        <v>4586.0048915163234</v>
      </c>
      <c r="DH30" s="10">
        <v>1067327.464919623</v>
      </c>
      <c r="DI30" s="10">
        <v>16225.910702111007</v>
      </c>
      <c r="DJ30" s="10">
        <v>32429.795268570822</v>
      </c>
      <c r="DK30" s="10">
        <v>69922.029713843513</v>
      </c>
      <c r="DL30" s="10">
        <v>176247.5129665198</v>
      </c>
      <c r="DM30" s="10">
        <v>4278064.4730967861</v>
      </c>
      <c r="DN30" s="10">
        <v>3777566.1526524024</v>
      </c>
      <c r="DO30" s="10">
        <v>603526.42629935895</v>
      </c>
      <c r="DP30" s="10">
        <v>69522.236105575517</v>
      </c>
      <c r="DQ30" s="10">
        <v>360385.65791099786</v>
      </c>
      <c r="DR30" s="10">
        <v>28360.601177840319</v>
      </c>
      <c r="DS30" s="10">
        <v>93617.759933214023</v>
      </c>
      <c r="DT30" s="10">
        <v>551876.18902757496</v>
      </c>
      <c r="DU30" s="10">
        <v>12840.070825703522</v>
      </c>
      <c r="DV30" s="10">
        <v>433987.92740154325</v>
      </c>
      <c r="DW30" s="10">
        <v>392289.51501039066</v>
      </c>
      <c r="DX30" s="10">
        <v>244579.98938657885</v>
      </c>
      <c r="DY30" s="10">
        <v>53304.295607431297</v>
      </c>
      <c r="DZ30" s="10">
        <v>20873.62346893024</v>
      </c>
      <c r="EA30" s="10">
        <v>9904.6067983747653</v>
      </c>
      <c r="EB30" s="10">
        <v>129822.81071048128</v>
      </c>
      <c r="EC30" s="10">
        <v>828997.93771690829</v>
      </c>
      <c r="ED30" s="10">
        <v>111933.54525888126</v>
      </c>
      <c r="EE30" s="10">
        <v>230258.85560106006</v>
      </c>
      <c r="EF30" s="10">
        <v>27474.898789465162</v>
      </c>
      <c r="EG30" s="10">
        <v>2194.9219069122955</v>
      </c>
      <c r="EH30" s="10">
        <v>72442.323248359855</v>
      </c>
      <c r="EI30" s="10">
        <v>25924.309913630113</v>
      </c>
      <c r="EJ30" s="10">
        <v>76819.711562518089</v>
      </c>
      <c r="EK30" s="10">
        <v>3321.9158898592059</v>
      </c>
      <c r="EL30" s="10">
        <v>1828120.2935001496</v>
      </c>
      <c r="EM30" s="10">
        <v>12847.759778836349</v>
      </c>
      <c r="EN30" s="10">
        <v>2834847.0296259448</v>
      </c>
      <c r="EO30" s="10">
        <f t="shared" si="9"/>
        <v>35549675.168921694</v>
      </c>
      <c r="EP30" s="10">
        <v>9867891.9981779065</v>
      </c>
      <c r="EQ30" s="10">
        <v>19853058.52748052</v>
      </c>
      <c r="ER30" s="10">
        <v>0</v>
      </c>
      <c r="ES30" s="10">
        <f t="shared" si="10"/>
        <v>29720950.525658429</v>
      </c>
      <c r="ET30" s="10">
        <v>0</v>
      </c>
      <c r="EU30" s="10">
        <v>2719361.8006360205</v>
      </c>
      <c r="EV30" s="10">
        <f t="shared" si="11"/>
        <v>2719361.8006360205</v>
      </c>
      <c r="EW30" s="10">
        <v>2120509.034057226</v>
      </c>
      <c r="EX30" s="11">
        <f t="shared" si="12"/>
        <v>34560821.360351674</v>
      </c>
      <c r="EY30" s="10">
        <v>781740.01199375</v>
      </c>
      <c r="EZ30" s="10">
        <f t="shared" si="13"/>
        <v>70521744.846223056</v>
      </c>
      <c r="FA30" s="12">
        <v>1192988.3289434388</v>
      </c>
      <c r="FD30" s="10">
        <v>1709.4648981885771</v>
      </c>
      <c r="FE30" s="10">
        <v>4310.1238580679574</v>
      </c>
    </row>
    <row r="31" spans="1:161" s="13" customFormat="1" ht="14.15" customHeight="1" x14ac:dyDescent="0.25">
      <c r="A31" s="23"/>
      <c r="B31" s="8" t="s">
        <v>33</v>
      </c>
      <c r="C31" s="9" t="s">
        <v>184</v>
      </c>
      <c r="D31" s="10">
        <f t="shared" si="15"/>
        <v>0</v>
      </c>
      <c r="E31" s="10">
        <v>0</v>
      </c>
      <c r="F31" s="10">
        <v>0</v>
      </c>
      <c r="G31" s="10">
        <v>0</v>
      </c>
      <c r="H31" s="10">
        <v>0</v>
      </c>
      <c r="I31" s="10">
        <v>60679.795704225733</v>
      </c>
      <c r="J31" s="10">
        <v>640833.22193930834</v>
      </c>
      <c r="K31" s="10">
        <v>486766.13369063439</v>
      </c>
      <c r="L31" s="10">
        <v>237969.56048342175</v>
      </c>
      <c r="M31" s="10">
        <v>144262.15397586365</v>
      </c>
      <c r="N31" s="10">
        <v>290900.35462895955</v>
      </c>
      <c r="O31" s="10">
        <v>0</v>
      </c>
      <c r="P31" s="10">
        <v>125719.43329584649</v>
      </c>
      <c r="Q31" s="10">
        <v>140964.94182882921</v>
      </c>
      <c r="R31" s="10">
        <f t="shared" si="6"/>
        <v>155613.73797383951</v>
      </c>
      <c r="S31" s="10">
        <f t="shared" si="14"/>
        <v>12054.51424763543</v>
      </c>
      <c r="T31" s="10">
        <v>32619.712031944568</v>
      </c>
      <c r="U31" s="10">
        <v>176472.29590928651</v>
      </c>
      <c r="V31" s="10">
        <v>81997.040760942094</v>
      </c>
      <c r="W31" s="10">
        <v>178687.08257932533</v>
      </c>
      <c r="X31" s="10">
        <v>41901.047050266759</v>
      </c>
      <c r="Y31" s="10">
        <v>78776.105964878647</v>
      </c>
      <c r="Z31" s="10">
        <v>42300.043241927488</v>
      </c>
      <c r="AA31" s="10">
        <v>125728.02017498101</v>
      </c>
      <c r="AB31" s="10">
        <v>118675.63193495313</v>
      </c>
      <c r="AC31" s="10">
        <v>89791.029269920604</v>
      </c>
      <c r="AD31" s="10">
        <v>5334591.1142510595</v>
      </c>
      <c r="AE31" s="10">
        <v>396469.92471377505</v>
      </c>
      <c r="AF31" s="10">
        <v>89217.871587631817</v>
      </c>
      <c r="AG31" s="10">
        <v>86069.457683931774</v>
      </c>
      <c r="AH31" s="10">
        <v>94689.921225732935</v>
      </c>
      <c r="AI31" s="10">
        <v>179020.91824980249</v>
      </c>
      <c r="AJ31" s="10">
        <v>392421.6097444467</v>
      </c>
      <c r="AK31" s="10">
        <v>237333.02245618677</v>
      </c>
      <c r="AL31" s="10">
        <v>219841.4454290311</v>
      </c>
      <c r="AM31" s="10">
        <v>368008.72744183679</v>
      </c>
      <c r="AN31" s="10">
        <v>234305.52479176898</v>
      </c>
      <c r="AO31" s="10">
        <v>418262.88461928238</v>
      </c>
      <c r="AP31" s="10">
        <v>202983.85356532785</v>
      </c>
      <c r="AQ31" s="10">
        <v>163680.01054084586</v>
      </c>
      <c r="AR31" s="10">
        <v>1460153.881254436</v>
      </c>
      <c r="AS31" s="10">
        <v>121319.63278399123</v>
      </c>
      <c r="AT31" s="10">
        <v>507462.17562492902</v>
      </c>
      <c r="AU31" s="10">
        <v>172817.16802598769</v>
      </c>
      <c r="AV31" s="10">
        <v>45732.655251747608</v>
      </c>
      <c r="AW31" s="10">
        <v>186604.83710926137</v>
      </c>
      <c r="AX31" s="10">
        <v>449903.68579744291</v>
      </c>
      <c r="AY31" s="10">
        <v>366210.88480813586</v>
      </c>
      <c r="AZ31" s="10">
        <v>103592.86692384329</v>
      </c>
      <c r="BA31" s="10">
        <v>212525.71266105975</v>
      </c>
      <c r="BB31" s="10">
        <v>218835.76133228256</v>
      </c>
      <c r="BC31" s="10">
        <v>223839.49963019096</v>
      </c>
      <c r="BD31" s="10">
        <v>570896.23528324394</v>
      </c>
      <c r="BE31" s="10">
        <v>340919.31721057772</v>
      </c>
      <c r="BF31" s="10">
        <v>195323.00387324253</v>
      </c>
      <c r="BG31" s="10">
        <v>246665.11584743392</v>
      </c>
      <c r="BH31" s="10">
        <v>210512.17618665687</v>
      </c>
      <c r="BI31" s="10">
        <v>73991.418471638026</v>
      </c>
      <c r="BJ31" s="10">
        <v>108690.48562536851</v>
      </c>
      <c r="BK31" s="10">
        <v>89955.515994757676</v>
      </c>
      <c r="BL31" s="10">
        <v>549707.79835238506</v>
      </c>
      <c r="BM31" s="10">
        <v>1651249.1891375878</v>
      </c>
      <c r="BN31" s="10">
        <v>108015.7616667383</v>
      </c>
      <c r="BO31" s="10">
        <v>783926.67813703092</v>
      </c>
      <c r="BP31" s="10">
        <v>673807.03533310886</v>
      </c>
      <c r="BQ31" s="10">
        <v>1008875.1740716756</v>
      </c>
      <c r="BR31" s="10">
        <v>158379.98535516989</v>
      </c>
      <c r="BS31" s="10">
        <v>152140.7754605604</v>
      </c>
      <c r="BT31" s="10">
        <v>150533.71674293804</v>
      </c>
      <c r="BU31" s="10">
        <v>240309.43504537086</v>
      </c>
      <c r="BV31" s="10">
        <v>95312.104729678336</v>
      </c>
      <c r="BW31" s="10">
        <v>817943.0317285601</v>
      </c>
      <c r="BX31" s="10">
        <v>298167.18914762093</v>
      </c>
      <c r="BY31" s="10">
        <v>138392.67678942523</v>
      </c>
      <c r="BZ31" s="10">
        <v>88701.465343503631</v>
      </c>
      <c r="CA31" s="10">
        <v>269704.86357163801</v>
      </c>
      <c r="CB31" s="10">
        <v>602239.58848301345</v>
      </c>
      <c r="CC31" s="10">
        <v>0</v>
      </c>
      <c r="CD31" s="10">
        <v>70546.370911319289</v>
      </c>
      <c r="CE31" s="10">
        <v>162873.34621059496</v>
      </c>
      <c r="CF31" s="10">
        <v>229181.5278547717</v>
      </c>
      <c r="CG31" s="10">
        <v>158125.85639257837</v>
      </c>
      <c r="CH31" s="10">
        <v>360301.7615633934</v>
      </c>
      <c r="CI31" s="10">
        <v>411656.12655508542</v>
      </c>
      <c r="CJ31" s="10">
        <v>0</v>
      </c>
      <c r="CK31" s="10">
        <v>376563.72653077252</v>
      </c>
      <c r="CL31" s="10">
        <v>237190.62021537326</v>
      </c>
      <c r="CM31" s="10">
        <v>710108.96828713664</v>
      </c>
      <c r="CN31" s="10">
        <v>346812.41076650831</v>
      </c>
      <c r="CO31" s="10">
        <v>98113.20949815333</v>
      </c>
      <c r="CP31" s="10">
        <v>202062.75953428651</v>
      </c>
      <c r="CQ31" s="10">
        <v>782029.25111549965</v>
      </c>
      <c r="CR31" s="10">
        <v>38668.21540443485</v>
      </c>
      <c r="CS31" s="10">
        <v>165031.68574029033</v>
      </c>
      <c r="CT31" s="10">
        <v>40843.557391919647</v>
      </c>
      <c r="CU31" s="10">
        <v>168490.66175950415</v>
      </c>
      <c r="CV31" s="10">
        <v>0</v>
      </c>
      <c r="CW31" s="10">
        <v>1358116.7360629146</v>
      </c>
      <c r="CX31" s="10">
        <v>86221.213332720989</v>
      </c>
      <c r="CY31" s="10">
        <v>53850.792453336893</v>
      </c>
      <c r="CZ31" s="10">
        <v>1774418.0276007871</v>
      </c>
      <c r="DA31" s="10">
        <v>0</v>
      </c>
      <c r="DB31" s="10">
        <v>0</v>
      </c>
      <c r="DC31" s="10">
        <v>0</v>
      </c>
      <c r="DD31" s="10">
        <v>1118542.306942123</v>
      </c>
      <c r="DE31" s="10">
        <v>213483.21143798009</v>
      </c>
      <c r="DF31" s="10">
        <v>579220.22119831713</v>
      </c>
      <c r="DG31" s="10">
        <v>516696.94920212548</v>
      </c>
      <c r="DH31" s="10">
        <v>133905.88086593081</v>
      </c>
      <c r="DI31" s="10">
        <v>24054.527514299687</v>
      </c>
      <c r="DJ31" s="10">
        <v>137282.06210583361</v>
      </c>
      <c r="DK31" s="10">
        <v>45375.419483943973</v>
      </c>
      <c r="DL31" s="10">
        <v>38223.416818518162</v>
      </c>
      <c r="DM31" s="10">
        <v>715265.58971641632</v>
      </c>
      <c r="DN31" s="10">
        <v>1896232.1977457255</v>
      </c>
      <c r="DO31" s="10">
        <v>417005.76535895158</v>
      </c>
      <c r="DP31" s="10">
        <v>129783.25890184713</v>
      </c>
      <c r="DQ31" s="10">
        <v>507694.95743525919</v>
      </c>
      <c r="DR31" s="10">
        <v>16008.773981171747</v>
      </c>
      <c r="DS31" s="10">
        <v>206552.74001822196</v>
      </c>
      <c r="DT31" s="10">
        <v>712757.18063690921</v>
      </c>
      <c r="DU31" s="10">
        <v>11776.102013233398</v>
      </c>
      <c r="DV31" s="10">
        <v>671468.90922701475</v>
      </c>
      <c r="DW31" s="10">
        <v>70151.58522542374</v>
      </c>
      <c r="DX31" s="10">
        <v>192069.87385114245</v>
      </c>
      <c r="DY31" s="10">
        <v>46445.834625490388</v>
      </c>
      <c r="DZ31" s="10">
        <v>17947.110306342525</v>
      </c>
      <c r="EA31" s="10">
        <v>9302.2370773010934</v>
      </c>
      <c r="EB31" s="10">
        <v>60696.101217467382</v>
      </c>
      <c r="EC31" s="10">
        <v>185411.69379182934</v>
      </c>
      <c r="ED31" s="10">
        <v>198567.43354860216</v>
      </c>
      <c r="EE31" s="10">
        <v>483473.41543642641</v>
      </c>
      <c r="EF31" s="10">
        <v>342887.32786096015</v>
      </c>
      <c r="EG31" s="10">
        <v>19871.984219509784</v>
      </c>
      <c r="EH31" s="10">
        <v>43152.401103966717</v>
      </c>
      <c r="EI31" s="10">
        <v>58712.99545789796</v>
      </c>
      <c r="EJ31" s="10">
        <v>34784.499645959586</v>
      </c>
      <c r="EK31" s="10">
        <v>21338.175672119283</v>
      </c>
      <c r="EL31" s="10">
        <v>531745.42439297133</v>
      </c>
      <c r="EM31" s="10">
        <v>4048.3032556638163</v>
      </c>
      <c r="EN31" s="10">
        <v>701925.03582879365</v>
      </c>
      <c r="EO31" s="10">
        <f t="shared" si="9"/>
        <v>44318034.37008296</v>
      </c>
      <c r="EP31" s="10">
        <v>7288216.0632030666</v>
      </c>
      <c r="EQ31" s="10">
        <v>17745326.513113838</v>
      </c>
      <c r="ER31" s="10">
        <v>0</v>
      </c>
      <c r="ES31" s="10">
        <f t="shared" si="10"/>
        <v>25033542.576316904</v>
      </c>
      <c r="ET31" s="10">
        <v>0</v>
      </c>
      <c r="EU31" s="10">
        <v>912624.80252544337</v>
      </c>
      <c r="EV31" s="10">
        <f t="shared" si="11"/>
        <v>912624.80252544337</v>
      </c>
      <c r="EW31" s="10">
        <v>499022.56819891708</v>
      </c>
      <c r="EX31" s="11">
        <f t="shared" si="12"/>
        <v>26445189.947041262</v>
      </c>
      <c r="EY31" s="10">
        <v>728294.88557299576</v>
      </c>
      <c r="EZ31" s="10">
        <f t="shared" si="13"/>
        <v>70500546.263310358</v>
      </c>
      <c r="FA31" s="12">
        <v>465616.8317591399</v>
      </c>
      <c r="FD31" s="10">
        <v>0</v>
      </c>
      <c r="FE31" s="10">
        <v>167668.25222147495</v>
      </c>
    </row>
    <row r="32" spans="1:161" s="13" customFormat="1" ht="14.15" customHeight="1" x14ac:dyDescent="0.25">
      <c r="A32" s="23"/>
      <c r="B32" s="8" t="s">
        <v>34</v>
      </c>
      <c r="C32" s="9" t="s">
        <v>185</v>
      </c>
      <c r="D32" s="10">
        <f t="shared" si="15"/>
        <v>895.82524154291718</v>
      </c>
      <c r="E32" s="10">
        <v>13.635857851749696</v>
      </c>
      <c r="F32" s="10">
        <v>6792.1052355588736</v>
      </c>
      <c r="G32" s="10">
        <v>709.75903868229807</v>
      </c>
      <c r="H32" s="10">
        <v>516.51828368768031</v>
      </c>
      <c r="I32" s="10">
        <v>99661.129894800193</v>
      </c>
      <c r="J32" s="10">
        <v>115602.69490440334</v>
      </c>
      <c r="K32" s="10">
        <v>8974.7609509605336</v>
      </c>
      <c r="L32" s="10">
        <v>17001.975029051966</v>
      </c>
      <c r="M32" s="10">
        <v>77320.34373877394</v>
      </c>
      <c r="N32" s="10">
        <v>8862.2698202338743</v>
      </c>
      <c r="O32" s="10">
        <v>10032.729259039141</v>
      </c>
      <c r="P32" s="10">
        <v>81437.215989505727</v>
      </c>
      <c r="Q32" s="10">
        <v>47187.469578388038</v>
      </c>
      <c r="R32" s="10">
        <f t="shared" si="6"/>
        <v>85130.60600250581</v>
      </c>
      <c r="S32" s="10">
        <f t="shared" si="14"/>
        <v>6594.5855187898769</v>
      </c>
      <c r="T32" s="10">
        <v>6232.4100280184448</v>
      </c>
      <c r="U32" s="10">
        <v>15348.216216529285</v>
      </c>
      <c r="V32" s="10">
        <v>3247.280953924208</v>
      </c>
      <c r="W32" s="10">
        <v>205874.42930925643</v>
      </c>
      <c r="X32" s="10">
        <v>11375.456229768179</v>
      </c>
      <c r="Y32" s="10">
        <v>18158.495338837649</v>
      </c>
      <c r="Z32" s="10">
        <v>8810.5504346968555</v>
      </c>
      <c r="AA32" s="10">
        <v>29913.871345985073</v>
      </c>
      <c r="AB32" s="10">
        <v>82561.006267303761</v>
      </c>
      <c r="AC32" s="10">
        <v>34797.112886829142</v>
      </c>
      <c r="AD32" s="10">
        <v>512.53462351505016</v>
      </c>
      <c r="AE32" s="10">
        <v>99472383.180154979</v>
      </c>
      <c r="AF32" s="10">
        <v>1506400.6723023606</v>
      </c>
      <c r="AG32" s="10">
        <v>585002.24601944478</v>
      </c>
      <c r="AH32" s="10">
        <v>10184778.972102145</v>
      </c>
      <c r="AI32" s="10">
        <v>15163672.032337304</v>
      </c>
      <c r="AJ32" s="10">
        <v>60754689.971985884</v>
      </c>
      <c r="AK32" s="10">
        <v>2977853.1189433187</v>
      </c>
      <c r="AL32" s="10">
        <v>5092758.5253127953</v>
      </c>
      <c r="AM32" s="10">
        <v>234349.8021208795</v>
      </c>
      <c r="AN32" s="10">
        <v>1821464.5048155363</v>
      </c>
      <c r="AO32" s="10">
        <v>203511.87473919374</v>
      </c>
      <c r="AP32" s="10">
        <v>83627.235880584311</v>
      </c>
      <c r="AQ32" s="10">
        <v>7133063.3452975741</v>
      </c>
      <c r="AR32" s="10">
        <v>2969.9263642911828</v>
      </c>
      <c r="AS32" s="10">
        <v>11361.798539477155</v>
      </c>
      <c r="AT32" s="10">
        <v>219015.33419840928</v>
      </c>
      <c r="AU32" s="10">
        <v>112530.18889180051</v>
      </c>
      <c r="AV32" s="10">
        <v>62290.898060438936</v>
      </c>
      <c r="AW32" s="10">
        <v>108812.26090066292</v>
      </c>
      <c r="AX32" s="10">
        <v>130158.28356400404</v>
      </c>
      <c r="AY32" s="10">
        <v>325922.49418284395</v>
      </c>
      <c r="AZ32" s="10">
        <v>171004.13041837752</v>
      </c>
      <c r="BA32" s="10">
        <v>2062747.3527806923</v>
      </c>
      <c r="BB32" s="10">
        <v>1104778.9999608551</v>
      </c>
      <c r="BC32" s="10">
        <v>1838985.7509662656</v>
      </c>
      <c r="BD32" s="10">
        <v>6926786.7112875264</v>
      </c>
      <c r="BE32" s="10">
        <v>491721.44128101331</v>
      </c>
      <c r="BF32" s="10">
        <v>72414.478535585658</v>
      </c>
      <c r="BG32" s="10">
        <v>215808.04643475043</v>
      </c>
      <c r="BH32" s="10">
        <v>416630.84343831643</v>
      </c>
      <c r="BI32" s="10">
        <v>98944.034372990427</v>
      </c>
      <c r="BJ32" s="10">
        <v>90653.339055431657</v>
      </c>
      <c r="BK32" s="10">
        <v>352641.8646477618</v>
      </c>
      <c r="BL32" s="10">
        <v>58790.319173342272</v>
      </c>
      <c r="BM32" s="10">
        <v>125798.0568630874</v>
      </c>
      <c r="BN32" s="10">
        <v>4367.1001713837468</v>
      </c>
      <c r="BO32" s="10">
        <v>153702.6376866755</v>
      </c>
      <c r="BP32" s="10">
        <v>186205.59418142011</v>
      </c>
      <c r="BQ32" s="10">
        <v>399241.50983481685</v>
      </c>
      <c r="BR32" s="10">
        <v>32575.384521835153</v>
      </c>
      <c r="BS32" s="10">
        <v>24365.928293333447</v>
      </c>
      <c r="BT32" s="10">
        <v>16637.959680192271</v>
      </c>
      <c r="BU32" s="10">
        <v>19818.574507836071</v>
      </c>
      <c r="BV32" s="10">
        <v>9692.0560242869851</v>
      </c>
      <c r="BW32" s="10">
        <v>102462.28507059759</v>
      </c>
      <c r="BX32" s="10">
        <v>200213.6649988945</v>
      </c>
      <c r="BY32" s="10">
        <v>9847.5521499231636</v>
      </c>
      <c r="BZ32" s="10">
        <v>3603.7818090335372</v>
      </c>
      <c r="CA32" s="10">
        <v>288041.52378004557</v>
      </c>
      <c r="CB32" s="10">
        <v>72535.584409324569</v>
      </c>
      <c r="CC32" s="10">
        <v>664728.04628910311</v>
      </c>
      <c r="CD32" s="10">
        <v>5231.2199811685105</v>
      </c>
      <c r="CE32" s="10">
        <v>33346.95679770346</v>
      </c>
      <c r="CF32" s="10">
        <v>109342.96024141579</v>
      </c>
      <c r="CG32" s="10">
        <v>14994.153087616542</v>
      </c>
      <c r="CH32" s="10">
        <v>26938.599295465247</v>
      </c>
      <c r="CI32" s="10">
        <v>74258.416004201936</v>
      </c>
      <c r="CJ32" s="10">
        <v>13401.635885704187</v>
      </c>
      <c r="CK32" s="10">
        <v>220967.61388680447</v>
      </c>
      <c r="CL32" s="10">
        <v>17682.118958626736</v>
      </c>
      <c r="CM32" s="10">
        <v>11939.113053706009</v>
      </c>
      <c r="CN32" s="10">
        <v>8332.710379333108</v>
      </c>
      <c r="CO32" s="10">
        <v>17099.21830752262</v>
      </c>
      <c r="CP32" s="10">
        <v>37943.533629493453</v>
      </c>
      <c r="CQ32" s="10">
        <v>77765.962893569798</v>
      </c>
      <c r="CR32" s="10">
        <v>19992.522447683732</v>
      </c>
      <c r="CS32" s="10">
        <v>10589.768573021709</v>
      </c>
      <c r="CT32" s="10">
        <v>1965820.8484890249</v>
      </c>
      <c r="CU32" s="10">
        <v>223208.32856915658</v>
      </c>
      <c r="CV32" s="10">
        <v>490.33153980645284</v>
      </c>
      <c r="CW32" s="10">
        <v>2135.0129016296587</v>
      </c>
      <c r="CX32" s="10">
        <v>4.648944970571625</v>
      </c>
      <c r="CY32" s="10">
        <v>229.50365907578416</v>
      </c>
      <c r="CZ32" s="10">
        <v>95392.003917444978</v>
      </c>
      <c r="DA32" s="10">
        <v>5447.8108290257524</v>
      </c>
      <c r="DB32" s="10">
        <v>904.12342988607111</v>
      </c>
      <c r="DC32" s="10">
        <v>635.50715357625836</v>
      </c>
      <c r="DD32" s="10">
        <v>34420.56627326848</v>
      </c>
      <c r="DE32" s="10">
        <v>26915.386794996779</v>
      </c>
      <c r="DF32" s="10">
        <v>1026.0821280868533</v>
      </c>
      <c r="DG32" s="10">
        <v>0</v>
      </c>
      <c r="DH32" s="10">
        <v>15.379061065381407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109546.61667492232</v>
      </c>
      <c r="DX32" s="10">
        <v>6862.4198026885933</v>
      </c>
      <c r="DY32" s="10">
        <v>1978.8721701023408</v>
      </c>
      <c r="DZ32" s="10">
        <v>18810.065949214666</v>
      </c>
      <c r="EA32" s="10">
        <v>27600.560233023985</v>
      </c>
      <c r="EB32" s="10">
        <v>172376.12533486931</v>
      </c>
      <c r="EC32" s="10">
        <v>92334.04878878966</v>
      </c>
      <c r="ED32" s="10">
        <v>158875.83031068</v>
      </c>
      <c r="EE32" s="10">
        <v>290102.06719536369</v>
      </c>
      <c r="EF32" s="10">
        <v>2325193.1719431388</v>
      </c>
      <c r="EG32" s="10">
        <v>1580.7787458231451</v>
      </c>
      <c r="EH32" s="10">
        <v>43820.981227895725</v>
      </c>
      <c r="EI32" s="10">
        <v>34439.112582457972</v>
      </c>
      <c r="EJ32" s="10">
        <v>25637.442830867989</v>
      </c>
      <c r="EK32" s="10">
        <v>1079.256973692736</v>
      </c>
      <c r="EL32" s="10">
        <v>29308.218665050994</v>
      </c>
      <c r="EM32" s="10">
        <v>1590.2334379574424</v>
      </c>
      <c r="EN32" s="10">
        <v>1541191.4627059698</v>
      </c>
      <c r="EO32" s="10">
        <f t="shared" si="9"/>
        <v>231324725.51000375</v>
      </c>
      <c r="EP32" s="10">
        <v>393613.22826223419</v>
      </c>
      <c r="EQ32" s="10">
        <v>378440.73954060348</v>
      </c>
      <c r="ER32" s="10">
        <v>0</v>
      </c>
      <c r="ES32" s="10">
        <f t="shared" si="10"/>
        <v>772053.96780283772</v>
      </c>
      <c r="ET32" s="10">
        <v>0</v>
      </c>
      <c r="EU32" s="10">
        <v>979179.55085803056</v>
      </c>
      <c r="EV32" s="10">
        <f t="shared" si="11"/>
        <v>979179.55085803056</v>
      </c>
      <c r="EW32" s="10">
        <v>20671331.039425086</v>
      </c>
      <c r="EX32" s="11">
        <f t="shared" si="12"/>
        <v>22422564.558085956</v>
      </c>
      <c r="EY32" s="10">
        <v>5336092.6908999998</v>
      </c>
      <c r="EZ32" s="10">
        <f t="shared" si="13"/>
        <v>251616438.23309025</v>
      </c>
      <c r="FA32" s="12">
        <v>3205240.8559005558</v>
      </c>
      <c r="FD32" s="10">
        <v>909.46109939466692</v>
      </c>
      <c r="FE32" s="10">
        <v>91725.191521295681</v>
      </c>
    </row>
    <row r="33" spans="1:161" s="13" customFormat="1" ht="14.15" customHeight="1" x14ac:dyDescent="0.25">
      <c r="A33" s="23"/>
      <c r="B33" s="8" t="s">
        <v>35</v>
      </c>
      <c r="C33" s="9" t="s">
        <v>186</v>
      </c>
      <c r="D33" s="10">
        <f t="shared" si="15"/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f t="shared" si="6"/>
        <v>0</v>
      </c>
      <c r="S33" s="10">
        <f t="shared" si="14"/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1971352.3751366562</v>
      </c>
      <c r="AF33" s="10">
        <v>3845913.3596349908</v>
      </c>
      <c r="AG33" s="10">
        <v>312690.53571468563</v>
      </c>
      <c r="AH33" s="10">
        <v>1702412.682922499</v>
      </c>
      <c r="AI33" s="10">
        <v>2132931.7858488136</v>
      </c>
      <c r="AJ33" s="10">
        <v>9144357.4976959527</v>
      </c>
      <c r="AK33" s="10">
        <v>442679.0962058907</v>
      </c>
      <c r="AL33" s="10">
        <v>104600.55821399084</v>
      </c>
      <c r="AM33" s="10">
        <v>159.03731383721168</v>
      </c>
      <c r="AN33" s="10">
        <v>1270.9239747425952</v>
      </c>
      <c r="AO33" s="10">
        <v>15523.953748340118</v>
      </c>
      <c r="AP33" s="10">
        <v>47051.224288649239</v>
      </c>
      <c r="AQ33" s="10">
        <v>1254400.5290296928</v>
      </c>
      <c r="AR33" s="10">
        <v>56910.197993232803</v>
      </c>
      <c r="AS33" s="10">
        <v>0</v>
      </c>
      <c r="AT33" s="10">
        <v>3755.7854519913112</v>
      </c>
      <c r="AU33" s="10">
        <v>380.45774253815546</v>
      </c>
      <c r="AV33" s="10">
        <v>0</v>
      </c>
      <c r="AW33" s="10">
        <v>0</v>
      </c>
      <c r="AX33" s="10">
        <v>4.1417154614295314E-2</v>
      </c>
      <c r="AY33" s="10">
        <v>80.778595630219357</v>
      </c>
      <c r="AZ33" s="10">
        <v>1.0466996124543753E-2</v>
      </c>
      <c r="BA33" s="10">
        <v>89.470515191634775</v>
      </c>
      <c r="BB33" s="10">
        <v>270.30667461411139</v>
      </c>
      <c r="BC33" s="10">
        <v>329.38292265683771</v>
      </c>
      <c r="BD33" s="10">
        <v>80207.421007312907</v>
      </c>
      <c r="BE33" s="10">
        <v>0</v>
      </c>
      <c r="BF33" s="10">
        <v>0</v>
      </c>
      <c r="BG33" s="10">
        <v>2237.39492617518</v>
      </c>
      <c r="BH33" s="10">
        <v>0</v>
      </c>
      <c r="BI33" s="10">
        <v>11.486806990712537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374.9474777516599</v>
      </c>
      <c r="BP33" s="10">
        <v>26460.441631806207</v>
      </c>
      <c r="BQ33" s="10">
        <v>9752.905262245069</v>
      </c>
      <c r="BR33" s="10">
        <v>806.0203394381457</v>
      </c>
      <c r="BS33" s="10">
        <v>8.9237939676002416</v>
      </c>
      <c r="BT33" s="10">
        <v>38.33844557830453</v>
      </c>
      <c r="BU33" s="10">
        <v>0</v>
      </c>
      <c r="BV33" s="10">
        <v>0</v>
      </c>
      <c r="BW33" s="10">
        <v>3562.0763926157692</v>
      </c>
      <c r="BX33" s="10">
        <v>1200.6437268190871</v>
      </c>
      <c r="BY33" s="10">
        <v>626.35013357426794</v>
      </c>
      <c r="BZ33" s="10">
        <v>3176.4077542523073</v>
      </c>
      <c r="CA33" s="10">
        <v>45841.322285954237</v>
      </c>
      <c r="CB33" s="10">
        <v>17926.178177805079</v>
      </c>
      <c r="CC33" s="10">
        <v>533621.34563936573</v>
      </c>
      <c r="CD33" s="10">
        <v>27.626823261310115</v>
      </c>
      <c r="CE33" s="10">
        <v>0</v>
      </c>
      <c r="CF33" s="10">
        <v>0.31850698126829247</v>
      </c>
      <c r="CG33" s="10">
        <v>982.56952297928558</v>
      </c>
      <c r="CH33" s="10">
        <v>0</v>
      </c>
      <c r="CI33" s="10">
        <v>8172.3273634966663</v>
      </c>
      <c r="CJ33" s="10">
        <v>0</v>
      </c>
      <c r="CK33" s="10">
        <v>6.3389004930981185</v>
      </c>
      <c r="CL33" s="10">
        <v>41.791588026265181</v>
      </c>
      <c r="CM33" s="10">
        <v>104.49604910995082</v>
      </c>
      <c r="CN33" s="10">
        <v>0.32234640349236482</v>
      </c>
      <c r="CO33" s="10">
        <v>0</v>
      </c>
      <c r="CP33" s="10">
        <v>1160.8235560030605</v>
      </c>
      <c r="CQ33" s="10">
        <v>331.38595104524973</v>
      </c>
      <c r="CR33" s="10">
        <v>251.91323199582217</v>
      </c>
      <c r="CS33" s="10">
        <v>13149.188668364284</v>
      </c>
      <c r="CT33" s="10">
        <v>35716.171319852117</v>
      </c>
      <c r="CU33" s="10">
        <v>327.02970015643837</v>
      </c>
      <c r="CV33" s="10">
        <v>5184.3117391355954</v>
      </c>
      <c r="CW33" s="10">
        <v>162.20932848222594</v>
      </c>
      <c r="CX33" s="10">
        <v>0</v>
      </c>
      <c r="CY33" s="10">
        <v>0</v>
      </c>
      <c r="CZ33" s="10">
        <v>11128.71175705498</v>
      </c>
      <c r="DA33" s="10">
        <v>4426.6517736951337</v>
      </c>
      <c r="DB33" s="10">
        <v>1632.1937175011283</v>
      </c>
      <c r="DC33" s="10">
        <v>1263.2399704036859</v>
      </c>
      <c r="DD33" s="10">
        <v>2006.2066605738482</v>
      </c>
      <c r="DE33" s="10">
        <v>1199.8685990226845</v>
      </c>
      <c r="DF33" s="10">
        <v>0</v>
      </c>
      <c r="DG33" s="10">
        <v>0</v>
      </c>
      <c r="DH33" s="10">
        <v>0.27462500024183684</v>
      </c>
      <c r="DI33" s="10">
        <v>0</v>
      </c>
      <c r="DJ33" s="10">
        <v>0</v>
      </c>
      <c r="DK33" s="10">
        <v>10971.230655298117</v>
      </c>
      <c r="DL33" s="10">
        <v>0</v>
      </c>
      <c r="DM33" s="10">
        <v>9215.2116076291877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418.02803218798016</v>
      </c>
      <c r="DU33" s="10">
        <v>2947.8987889027208</v>
      </c>
      <c r="DV33" s="10">
        <v>106079.37523028643</v>
      </c>
      <c r="DW33" s="10">
        <v>458366.2326112265</v>
      </c>
      <c r="DX33" s="10">
        <v>16637.871800341632</v>
      </c>
      <c r="DY33" s="10">
        <v>9517.2404198708027</v>
      </c>
      <c r="DZ33" s="10">
        <v>196.38075095104656</v>
      </c>
      <c r="EA33" s="10">
        <v>2017.5511405888055</v>
      </c>
      <c r="EB33" s="10">
        <v>12555.723987935698</v>
      </c>
      <c r="EC33" s="10">
        <v>152.14871334710688</v>
      </c>
      <c r="ED33" s="10">
        <v>11657.914144605294</v>
      </c>
      <c r="EE33" s="10">
        <v>157958.98454598573</v>
      </c>
      <c r="EF33" s="10">
        <v>16369.278466384803</v>
      </c>
      <c r="EG33" s="10">
        <v>146.09624892858588</v>
      </c>
      <c r="EH33" s="10">
        <v>0</v>
      </c>
      <c r="EI33" s="10">
        <v>30158.679710244571</v>
      </c>
      <c r="EJ33" s="10">
        <v>49173.976870666775</v>
      </c>
      <c r="EK33" s="10">
        <v>118.20695997845172</v>
      </c>
      <c r="EL33" s="10">
        <v>12640.211250446375</v>
      </c>
      <c r="EM33" s="10">
        <v>194.07193707427371</v>
      </c>
      <c r="EN33" s="10">
        <v>31595.434544953307</v>
      </c>
      <c r="EO33" s="10">
        <f t="shared" si="9"/>
        <v>22789375.915427279</v>
      </c>
      <c r="EP33" s="10">
        <v>32142.203108666876</v>
      </c>
      <c r="EQ33" s="10">
        <v>21984.55869738161</v>
      </c>
      <c r="ER33" s="10">
        <v>0</v>
      </c>
      <c r="ES33" s="10">
        <f t="shared" si="10"/>
        <v>54126.761806048482</v>
      </c>
      <c r="ET33" s="10">
        <v>0</v>
      </c>
      <c r="EU33" s="10">
        <v>406897.07704083098</v>
      </c>
      <c r="EV33" s="10">
        <f t="shared" si="11"/>
        <v>406897.07704083098</v>
      </c>
      <c r="EW33" s="10">
        <v>1427544.6030587878</v>
      </c>
      <c r="EX33" s="11">
        <f t="shared" si="12"/>
        <v>1888568.4419056671</v>
      </c>
      <c r="EY33" s="10">
        <v>322171.38380625</v>
      </c>
      <c r="EZ33" s="10">
        <f t="shared" si="13"/>
        <v>24794065.099577919</v>
      </c>
      <c r="FA33" s="12">
        <v>438292.12605122477</v>
      </c>
      <c r="FD33" s="10">
        <v>0</v>
      </c>
      <c r="FE33" s="10">
        <v>0</v>
      </c>
    </row>
    <row r="34" spans="1:161" s="13" customFormat="1" ht="14.15" customHeight="1" x14ac:dyDescent="0.25">
      <c r="A34" s="23"/>
      <c r="B34" s="8" t="s">
        <v>36</v>
      </c>
      <c r="C34" s="9" t="s">
        <v>187</v>
      </c>
      <c r="D34" s="10">
        <f t="shared" si="15"/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5618.3414045176833</v>
      </c>
      <c r="K34" s="10">
        <v>151.86103369278288</v>
      </c>
      <c r="L34" s="10">
        <v>8986.3817182617258</v>
      </c>
      <c r="M34" s="10">
        <v>2593.9715859463277</v>
      </c>
      <c r="N34" s="10">
        <v>3413.8613750397585</v>
      </c>
      <c r="O34" s="10">
        <v>64.576043564366287</v>
      </c>
      <c r="P34" s="10">
        <v>3228.3245987689679</v>
      </c>
      <c r="Q34" s="10">
        <v>3266.4493683655232</v>
      </c>
      <c r="R34" s="10">
        <f t="shared" si="6"/>
        <v>1821.863993438986</v>
      </c>
      <c r="S34" s="10">
        <f t="shared" si="14"/>
        <v>141.12947707647928</v>
      </c>
      <c r="T34" s="10">
        <v>125.78430714753581</v>
      </c>
      <c r="U34" s="10">
        <v>3464.4116724742535</v>
      </c>
      <c r="V34" s="10">
        <v>3031.8806183477695</v>
      </c>
      <c r="W34" s="10">
        <v>4195.2059028293661</v>
      </c>
      <c r="X34" s="10">
        <v>24.396853653957322</v>
      </c>
      <c r="Y34" s="10">
        <v>19.07281856787078</v>
      </c>
      <c r="Z34" s="10">
        <v>37.309381431120059</v>
      </c>
      <c r="AA34" s="10">
        <v>57.783882723482755</v>
      </c>
      <c r="AB34" s="10">
        <v>4043.8399985289798</v>
      </c>
      <c r="AC34" s="10">
        <v>3352.3098323924942</v>
      </c>
      <c r="AD34" s="10">
        <v>375.85233944106687</v>
      </c>
      <c r="AE34" s="10">
        <v>1908072.5056762788</v>
      </c>
      <c r="AF34" s="10">
        <v>83967.417581601374</v>
      </c>
      <c r="AG34" s="10">
        <v>3989198.9664464272</v>
      </c>
      <c r="AH34" s="10">
        <v>265089.17063718522</v>
      </c>
      <c r="AI34" s="10">
        <v>632807.90442498145</v>
      </c>
      <c r="AJ34" s="10">
        <v>8354318.0046463851</v>
      </c>
      <c r="AK34" s="10">
        <v>80019.80022352704</v>
      </c>
      <c r="AL34" s="10">
        <v>197092.40239559405</v>
      </c>
      <c r="AM34" s="10">
        <v>2415.902946055035</v>
      </c>
      <c r="AN34" s="10">
        <v>35714.091000426386</v>
      </c>
      <c r="AO34" s="10">
        <v>2706.0961648059365</v>
      </c>
      <c r="AP34" s="10">
        <v>316.76402069397631</v>
      </c>
      <c r="AQ34" s="10">
        <v>936938.66674153949</v>
      </c>
      <c r="AR34" s="10">
        <v>114.42404248986865</v>
      </c>
      <c r="AS34" s="10">
        <v>2.7319600930941181</v>
      </c>
      <c r="AT34" s="10">
        <v>4766.8869108109111</v>
      </c>
      <c r="AU34" s="10">
        <v>2603.6873440417348</v>
      </c>
      <c r="AV34" s="10">
        <v>1400.0354894730144</v>
      </c>
      <c r="AW34" s="10">
        <v>2048.7577499453932</v>
      </c>
      <c r="AX34" s="10">
        <v>2202.2889707913005</v>
      </c>
      <c r="AY34" s="10">
        <v>4018.7397012051447</v>
      </c>
      <c r="AZ34" s="10">
        <v>4529.509872674591</v>
      </c>
      <c r="BA34" s="10">
        <v>11615.125262042355</v>
      </c>
      <c r="BB34" s="10">
        <v>6370.3034104117132</v>
      </c>
      <c r="BC34" s="10">
        <v>17522.639996418282</v>
      </c>
      <c r="BD34" s="10">
        <v>34770.719479641906</v>
      </c>
      <c r="BE34" s="10">
        <v>28504.320877736383</v>
      </c>
      <c r="BF34" s="10">
        <v>3838.845877889577</v>
      </c>
      <c r="BG34" s="10">
        <v>30971.367188274373</v>
      </c>
      <c r="BH34" s="10">
        <v>15059.57750990796</v>
      </c>
      <c r="BI34" s="10">
        <v>5234.9049298934233</v>
      </c>
      <c r="BJ34" s="10">
        <v>4846.6003794304934</v>
      </c>
      <c r="BK34" s="10">
        <v>4958.5680396359394</v>
      </c>
      <c r="BL34" s="10">
        <v>4233.6301507779417</v>
      </c>
      <c r="BM34" s="10">
        <v>14026.04230590818</v>
      </c>
      <c r="BN34" s="10">
        <v>483.24283132509106</v>
      </c>
      <c r="BO34" s="10">
        <v>1287.5250742656672</v>
      </c>
      <c r="BP34" s="10">
        <v>1038.8651568157852</v>
      </c>
      <c r="BQ34" s="10">
        <v>239674.8128453668</v>
      </c>
      <c r="BR34" s="10">
        <v>1495.9544935514498</v>
      </c>
      <c r="BS34" s="10">
        <v>3028.4451996760581</v>
      </c>
      <c r="BT34" s="10">
        <v>3152.5953611797831</v>
      </c>
      <c r="BU34" s="10">
        <v>4369.7049987609671</v>
      </c>
      <c r="BV34" s="10">
        <v>144.35346952650636</v>
      </c>
      <c r="BW34" s="10">
        <v>17146.625825601983</v>
      </c>
      <c r="BX34" s="10">
        <v>883.7599892985088</v>
      </c>
      <c r="BY34" s="10">
        <v>695.00324761111506</v>
      </c>
      <c r="BZ34" s="10">
        <v>288.6796045011032</v>
      </c>
      <c r="CA34" s="10">
        <v>3082.8587088893173</v>
      </c>
      <c r="CB34" s="10">
        <v>9601.1489211621047</v>
      </c>
      <c r="CC34" s="10">
        <v>760.72737493578757</v>
      </c>
      <c r="CD34" s="10">
        <v>5341.7336387871137</v>
      </c>
      <c r="CE34" s="10">
        <v>251.83592297791461</v>
      </c>
      <c r="CF34" s="10">
        <v>316.42470187577192</v>
      </c>
      <c r="CG34" s="10">
        <v>938.39376243756692</v>
      </c>
      <c r="CH34" s="10">
        <v>1822.7037687313468</v>
      </c>
      <c r="CI34" s="10">
        <v>2695.5023696697162</v>
      </c>
      <c r="CJ34" s="10">
        <v>782.50172587707459</v>
      </c>
      <c r="CK34" s="10">
        <v>13341.21912087206</v>
      </c>
      <c r="CL34" s="10">
        <v>1148.3269301007608</v>
      </c>
      <c r="CM34" s="10">
        <v>48.544077635194185</v>
      </c>
      <c r="CN34" s="10">
        <v>41.076312266074268</v>
      </c>
      <c r="CO34" s="10">
        <v>83.519486699402677</v>
      </c>
      <c r="CP34" s="10">
        <v>24.718569562918937</v>
      </c>
      <c r="CQ34" s="10">
        <v>190.71388690752883</v>
      </c>
      <c r="CR34" s="10">
        <v>23.230811494504007</v>
      </c>
      <c r="CS34" s="10">
        <v>33.846322873265173</v>
      </c>
      <c r="CT34" s="10">
        <v>17500.887052696911</v>
      </c>
      <c r="CU34" s="10">
        <v>0</v>
      </c>
      <c r="CV34" s="10">
        <v>937.92389869300507</v>
      </c>
      <c r="CW34" s="10">
        <v>26.342712549539154</v>
      </c>
      <c r="CX34" s="10">
        <v>0</v>
      </c>
      <c r="CY34" s="10">
        <v>3.6281459999232171</v>
      </c>
      <c r="CZ34" s="10">
        <v>24605.873540009194</v>
      </c>
      <c r="DA34" s="10">
        <v>9169.5713854811493</v>
      </c>
      <c r="DB34" s="10">
        <v>3306.7982777886568</v>
      </c>
      <c r="DC34" s="10">
        <v>2771.3938993365055</v>
      </c>
      <c r="DD34" s="10">
        <v>93356.820326882851</v>
      </c>
      <c r="DE34" s="10">
        <v>630.22976142465563</v>
      </c>
      <c r="DF34" s="10">
        <v>0</v>
      </c>
      <c r="DG34" s="10">
        <v>9.262950409498559E-3</v>
      </c>
      <c r="DH34" s="10">
        <v>0</v>
      </c>
      <c r="DI34" s="10">
        <v>0</v>
      </c>
      <c r="DJ34" s="10">
        <v>0</v>
      </c>
      <c r="DK34" s="10">
        <v>4020.2720769905009</v>
      </c>
      <c r="DL34" s="10">
        <v>25.586956170456684</v>
      </c>
      <c r="DM34" s="10">
        <v>54.775104253373065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73.260063018678352</v>
      </c>
      <c r="DU34" s="10">
        <v>3018.1490181249419</v>
      </c>
      <c r="DV34" s="10">
        <v>9964.2827371904168</v>
      </c>
      <c r="DW34" s="10">
        <v>40186.233759439579</v>
      </c>
      <c r="DX34" s="10">
        <v>3119.5913891768805</v>
      </c>
      <c r="DY34" s="10">
        <v>943.85010443125111</v>
      </c>
      <c r="DZ34" s="10">
        <v>85.614497214502748</v>
      </c>
      <c r="EA34" s="10">
        <v>0</v>
      </c>
      <c r="EB34" s="10">
        <v>0</v>
      </c>
      <c r="EC34" s="10">
        <v>49895.260018685454</v>
      </c>
      <c r="ED34" s="10">
        <v>9374.5411457502414</v>
      </c>
      <c r="EE34" s="10">
        <v>13239.602780052548</v>
      </c>
      <c r="EF34" s="10">
        <v>1078.7218952975404</v>
      </c>
      <c r="EG34" s="10">
        <v>9.4656651231964144</v>
      </c>
      <c r="EH34" s="10">
        <v>0</v>
      </c>
      <c r="EI34" s="10">
        <v>10417.597920024125</v>
      </c>
      <c r="EJ34" s="10">
        <v>8225.3634268797396</v>
      </c>
      <c r="EK34" s="10">
        <v>0</v>
      </c>
      <c r="EL34" s="10">
        <v>0</v>
      </c>
      <c r="EM34" s="10">
        <v>8.5233506662472518</v>
      </c>
      <c r="EN34" s="10">
        <v>21452.188287408677</v>
      </c>
      <c r="EO34" s="10">
        <f t="shared" si="9"/>
        <v>17382032.961532153</v>
      </c>
      <c r="EP34" s="10">
        <v>23217.691826042115</v>
      </c>
      <c r="EQ34" s="10">
        <v>36479.360010499448</v>
      </c>
      <c r="ER34" s="10">
        <v>0</v>
      </c>
      <c r="ES34" s="10">
        <f t="shared" si="10"/>
        <v>59697.051836541563</v>
      </c>
      <c r="ET34" s="10">
        <v>0</v>
      </c>
      <c r="EU34" s="10">
        <v>-30950.912860687</v>
      </c>
      <c r="EV34" s="10">
        <f t="shared" si="11"/>
        <v>-30950.912860687</v>
      </c>
      <c r="EW34" s="10">
        <v>1611206.0538134507</v>
      </c>
      <c r="EX34" s="11">
        <f t="shared" si="12"/>
        <v>1639952.1927893052</v>
      </c>
      <c r="EY34" s="10">
        <v>370290.95520625002</v>
      </c>
      <c r="EZ34" s="10">
        <f t="shared" si="13"/>
        <v>19014861.00728292</v>
      </c>
      <c r="FA34" s="12">
        <v>363166.8081677109</v>
      </c>
      <c r="FD34" s="10">
        <v>0</v>
      </c>
      <c r="FE34" s="10">
        <v>1962.9934705154651</v>
      </c>
    </row>
    <row r="35" spans="1:161" s="13" customFormat="1" ht="14.15" customHeight="1" x14ac:dyDescent="0.25">
      <c r="A35" s="23"/>
      <c r="B35" s="8" t="s">
        <v>309</v>
      </c>
      <c r="C35" s="9" t="s">
        <v>188</v>
      </c>
      <c r="D35" s="10">
        <f t="shared" si="15"/>
        <v>1216.0610867962064</v>
      </c>
      <c r="E35" s="10">
        <v>18.510347051660865</v>
      </c>
      <c r="F35" s="10">
        <v>5464.8862232196952</v>
      </c>
      <c r="G35" s="10">
        <v>934.51244805634974</v>
      </c>
      <c r="H35" s="10">
        <v>58.371917597932999</v>
      </c>
      <c r="I35" s="10">
        <v>12411.044806269747</v>
      </c>
      <c r="J35" s="10">
        <v>3300.658572053906</v>
      </c>
      <c r="K35" s="10">
        <v>631.91618886354547</v>
      </c>
      <c r="L35" s="10">
        <v>1005.8424336350034</v>
      </c>
      <c r="M35" s="10">
        <v>11744.690859455612</v>
      </c>
      <c r="N35" s="10">
        <v>413.83879345614503</v>
      </c>
      <c r="O35" s="10">
        <v>215.58718253069893</v>
      </c>
      <c r="P35" s="10">
        <v>479.38659956335653</v>
      </c>
      <c r="Q35" s="10">
        <v>633.12792969700558</v>
      </c>
      <c r="R35" s="10">
        <f t="shared" si="6"/>
        <v>287.37310396880343</v>
      </c>
      <c r="S35" s="10">
        <f t="shared" si="14"/>
        <v>22.261165506875241</v>
      </c>
      <c r="T35" s="10">
        <v>38.407710007523221</v>
      </c>
      <c r="U35" s="10">
        <v>3738.625467970553</v>
      </c>
      <c r="V35" s="10">
        <v>758.40747673004557</v>
      </c>
      <c r="W35" s="10">
        <v>624.16591469236857</v>
      </c>
      <c r="X35" s="10">
        <v>498.11305976216812</v>
      </c>
      <c r="Y35" s="10">
        <v>1438.5532067297302</v>
      </c>
      <c r="Z35" s="10">
        <v>485.64191145450371</v>
      </c>
      <c r="AA35" s="10">
        <v>4963.5690603203293</v>
      </c>
      <c r="AB35" s="10">
        <v>1430.5002124938551</v>
      </c>
      <c r="AC35" s="10">
        <v>1166.4463462519514</v>
      </c>
      <c r="AD35" s="10">
        <v>1067.5500279389851</v>
      </c>
      <c r="AE35" s="10">
        <v>95624.401624972859</v>
      </c>
      <c r="AF35" s="10">
        <v>84821.859462731867</v>
      </c>
      <c r="AG35" s="10">
        <v>113402.56710057831</v>
      </c>
      <c r="AH35" s="10">
        <v>2942021.2132248026</v>
      </c>
      <c r="AI35" s="10">
        <v>2036790.8950452837</v>
      </c>
      <c r="AJ35" s="10">
        <v>11419614.335031154</v>
      </c>
      <c r="AK35" s="10">
        <v>633758.84417548426</v>
      </c>
      <c r="AL35" s="10">
        <v>719090.64748885296</v>
      </c>
      <c r="AM35" s="10">
        <v>4157.186752848268</v>
      </c>
      <c r="AN35" s="10">
        <v>76425.034802805312</v>
      </c>
      <c r="AO35" s="10">
        <v>1305.2759299347981</v>
      </c>
      <c r="AP35" s="10">
        <v>7807.0829675216755</v>
      </c>
      <c r="AQ35" s="10">
        <v>583781.925696071</v>
      </c>
      <c r="AR35" s="10">
        <v>2857.840240299357</v>
      </c>
      <c r="AS35" s="10">
        <v>527.95707412895172</v>
      </c>
      <c r="AT35" s="10">
        <v>2391.1581206217534</v>
      </c>
      <c r="AU35" s="10">
        <v>2053.0423607972493</v>
      </c>
      <c r="AV35" s="10">
        <v>310.90164844765258</v>
      </c>
      <c r="AW35" s="10">
        <v>1242.5786913210693</v>
      </c>
      <c r="AX35" s="10">
        <v>1108.4693985505455</v>
      </c>
      <c r="AY35" s="10">
        <v>4102.5825043617124</v>
      </c>
      <c r="AZ35" s="10">
        <v>387.87267294500168</v>
      </c>
      <c r="BA35" s="10">
        <v>2375.6865090578112</v>
      </c>
      <c r="BB35" s="10">
        <v>2142.7960510791827</v>
      </c>
      <c r="BC35" s="10">
        <v>341.64084838509586</v>
      </c>
      <c r="BD35" s="10">
        <v>118548.15693326536</v>
      </c>
      <c r="BE35" s="10">
        <v>6620.2157513691964</v>
      </c>
      <c r="BF35" s="10">
        <v>3433.7572551159174</v>
      </c>
      <c r="BG35" s="10">
        <v>12687.664271980851</v>
      </c>
      <c r="BH35" s="10">
        <v>30316.178048749083</v>
      </c>
      <c r="BI35" s="10">
        <v>6482.6507974674669</v>
      </c>
      <c r="BJ35" s="10">
        <v>1134.7658981451377</v>
      </c>
      <c r="BK35" s="10">
        <v>9060.5099247998332</v>
      </c>
      <c r="BL35" s="10">
        <v>910.34844744019551</v>
      </c>
      <c r="BM35" s="10">
        <v>608.63777985397678</v>
      </c>
      <c r="BN35" s="10">
        <v>117.67587829464392</v>
      </c>
      <c r="BO35" s="10">
        <v>850.52017205004825</v>
      </c>
      <c r="BP35" s="10">
        <v>204.34642506929453</v>
      </c>
      <c r="BQ35" s="10">
        <v>21889.295141899467</v>
      </c>
      <c r="BR35" s="10">
        <v>0</v>
      </c>
      <c r="BS35" s="10">
        <v>85.922606057891073</v>
      </c>
      <c r="BT35" s="10">
        <v>0</v>
      </c>
      <c r="BU35" s="10">
        <v>0</v>
      </c>
      <c r="BV35" s="10">
        <v>0</v>
      </c>
      <c r="BW35" s="10">
        <v>1001.5500839180277</v>
      </c>
      <c r="BX35" s="10">
        <v>2268.6026471134296</v>
      </c>
      <c r="BY35" s="10">
        <v>307.9964862692467</v>
      </c>
      <c r="BZ35" s="10">
        <v>178.51576086399621</v>
      </c>
      <c r="CA35" s="10">
        <v>731.56638709186223</v>
      </c>
      <c r="CB35" s="10">
        <v>99535.81545162671</v>
      </c>
      <c r="CC35" s="10">
        <v>179048.16524967088</v>
      </c>
      <c r="CD35" s="10">
        <v>1968.0766364480592</v>
      </c>
      <c r="CE35" s="10">
        <v>182.9963474227086</v>
      </c>
      <c r="CF35" s="10">
        <v>623.8303753319351</v>
      </c>
      <c r="CG35" s="10">
        <v>1672.4481480914089</v>
      </c>
      <c r="CH35" s="10">
        <v>4641.3569208706494</v>
      </c>
      <c r="CI35" s="10">
        <v>1557.0958949649</v>
      </c>
      <c r="CJ35" s="10">
        <v>710.73159531317356</v>
      </c>
      <c r="CK35" s="10">
        <v>10559.005471839653</v>
      </c>
      <c r="CL35" s="10">
        <v>2261.4929133924406</v>
      </c>
      <c r="CM35" s="10">
        <v>119.85920933077342</v>
      </c>
      <c r="CN35" s="10">
        <v>280.05551763905294</v>
      </c>
      <c r="CO35" s="10">
        <v>108.60359100958306</v>
      </c>
      <c r="CP35" s="10">
        <v>702.58878114194545</v>
      </c>
      <c r="CQ35" s="10">
        <v>4055.1943823190441</v>
      </c>
      <c r="CR35" s="10">
        <v>58.444682587953594</v>
      </c>
      <c r="CS35" s="10">
        <v>35.160729437083219</v>
      </c>
      <c r="CT35" s="10">
        <v>122345.25734192731</v>
      </c>
      <c r="CU35" s="10">
        <v>0</v>
      </c>
      <c r="CV35" s="10">
        <v>7146.164321992821</v>
      </c>
      <c r="CW35" s="10">
        <v>359.89362564467444</v>
      </c>
      <c r="CX35" s="10">
        <v>285.06434139801752</v>
      </c>
      <c r="CY35" s="10">
        <v>393.94907111277411</v>
      </c>
      <c r="CZ35" s="10">
        <v>120210.91513089882</v>
      </c>
      <c r="DA35" s="10">
        <v>30359.765362368787</v>
      </c>
      <c r="DB35" s="10">
        <v>8028.3629857313299</v>
      </c>
      <c r="DC35" s="10">
        <v>6158.2549244178572</v>
      </c>
      <c r="DD35" s="10">
        <v>33405.030148984828</v>
      </c>
      <c r="DE35" s="10">
        <v>3849.4791792467577</v>
      </c>
      <c r="DF35" s="10">
        <v>165.48053369892023</v>
      </c>
      <c r="DG35" s="10">
        <v>0</v>
      </c>
      <c r="DH35" s="10">
        <v>0</v>
      </c>
      <c r="DI35" s="10">
        <v>24.729501212542079</v>
      </c>
      <c r="DJ35" s="10">
        <v>498.66660797974288</v>
      </c>
      <c r="DK35" s="10">
        <v>4516.9578178519787</v>
      </c>
      <c r="DL35" s="10">
        <v>0</v>
      </c>
      <c r="DM35" s="10">
        <v>26.238435761958232</v>
      </c>
      <c r="DN35" s="10">
        <v>15618.313359991091</v>
      </c>
      <c r="DO35" s="10">
        <v>481.62715950613739</v>
      </c>
      <c r="DP35" s="10">
        <v>2798.9658890478431</v>
      </c>
      <c r="DQ35" s="10">
        <v>13729.643591402419</v>
      </c>
      <c r="DR35" s="10">
        <v>460.37830381566744</v>
      </c>
      <c r="DS35" s="10">
        <v>9091.5062043665857</v>
      </c>
      <c r="DT35" s="10">
        <v>19864.618995117376</v>
      </c>
      <c r="DU35" s="10">
        <v>111.57005794808485</v>
      </c>
      <c r="DV35" s="10">
        <v>2418.394025426599</v>
      </c>
      <c r="DW35" s="10">
        <v>327.54957807865088</v>
      </c>
      <c r="DX35" s="10">
        <v>3923.2237821162362</v>
      </c>
      <c r="DY35" s="10">
        <v>3634.7199926477233</v>
      </c>
      <c r="DZ35" s="10">
        <v>8966.4084045706932</v>
      </c>
      <c r="EA35" s="10">
        <v>67.534853664430614</v>
      </c>
      <c r="EB35" s="10">
        <v>2259.4619599297066</v>
      </c>
      <c r="EC35" s="10">
        <v>101513.83310976208</v>
      </c>
      <c r="ED35" s="10">
        <v>5036.8594164402903</v>
      </c>
      <c r="EE35" s="10">
        <v>14293.600870581382</v>
      </c>
      <c r="EF35" s="10">
        <v>84630.36645779082</v>
      </c>
      <c r="EG35" s="10">
        <v>261.08920808200656</v>
      </c>
      <c r="EH35" s="10">
        <v>1684.7751140024982</v>
      </c>
      <c r="EI35" s="10">
        <v>57.564189149438832</v>
      </c>
      <c r="EJ35" s="10">
        <v>33.954873802390587</v>
      </c>
      <c r="EK35" s="10">
        <v>182.80561631915032</v>
      </c>
      <c r="EL35" s="10">
        <v>4824.3347532925663</v>
      </c>
      <c r="EM35" s="10">
        <v>0</v>
      </c>
      <c r="EN35" s="10">
        <v>834318.00137424585</v>
      </c>
      <c r="EO35" s="10">
        <f t="shared" si="9"/>
        <v>20787416.954541687</v>
      </c>
      <c r="EP35" s="10">
        <v>992915.31577352062</v>
      </c>
      <c r="EQ35" s="10">
        <v>1494563.6850895616</v>
      </c>
      <c r="ER35" s="10">
        <v>0</v>
      </c>
      <c r="ES35" s="10">
        <f t="shared" si="10"/>
        <v>2487479.0008630822</v>
      </c>
      <c r="ET35" s="10">
        <v>0</v>
      </c>
      <c r="EU35" s="10">
        <v>613560.72364338522</v>
      </c>
      <c r="EV35" s="10">
        <f t="shared" si="11"/>
        <v>613560.72364338522</v>
      </c>
      <c r="EW35" s="10">
        <v>6434250.2509360481</v>
      </c>
      <c r="EX35" s="11">
        <f t="shared" si="12"/>
        <v>9535289.9754425157</v>
      </c>
      <c r="EY35" s="10">
        <v>948343.95094374998</v>
      </c>
      <c r="EZ35" s="10">
        <f t="shared" si="13"/>
        <v>30040084.318335928</v>
      </c>
      <c r="FA35" s="12">
        <v>665721.33929547295</v>
      </c>
      <c r="FD35" s="10">
        <v>1234.5714338478672</v>
      </c>
      <c r="FE35" s="10">
        <v>309.63426947567865</v>
      </c>
    </row>
    <row r="36" spans="1:161" s="13" customFormat="1" ht="14.15" customHeight="1" x14ac:dyDescent="0.25">
      <c r="A36" s="23"/>
      <c r="B36" s="8" t="s">
        <v>310</v>
      </c>
      <c r="C36" s="9" t="s">
        <v>189</v>
      </c>
      <c r="D36" s="10">
        <f t="shared" si="15"/>
        <v>120.86946400770658</v>
      </c>
      <c r="E36" s="10">
        <v>1.8398218239391988</v>
      </c>
      <c r="F36" s="10">
        <v>1805.2291709015367</v>
      </c>
      <c r="G36" s="10">
        <v>17.901965555439315</v>
      </c>
      <c r="H36" s="10">
        <v>2759.5819979595999</v>
      </c>
      <c r="I36" s="10">
        <v>1008.6385051791707</v>
      </c>
      <c r="J36" s="10">
        <v>41150.797982313961</v>
      </c>
      <c r="K36" s="10">
        <v>6597.7641844334621</v>
      </c>
      <c r="L36" s="10">
        <v>4079.0463051059842</v>
      </c>
      <c r="M36" s="10">
        <v>18821.097029041641</v>
      </c>
      <c r="N36" s="10">
        <v>20348.677930345668</v>
      </c>
      <c r="O36" s="10">
        <v>6379.2079144612035</v>
      </c>
      <c r="P36" s="10">
        <v>817.18294461260734</v>
      </c>
      <c r="Q36" s="10">
        <v>12576.579903914611</v>
      </c>
      <c r="R36" s="10">
        <f t="shared" si="6"/>
        <v>3987.7321713989882</v>
      </c>
      <c r="S36" s="10">
        <f t="shared" si="14"/>
        <v>308.90700847996101</v>
      </c>
      <c r="T36" s="10">
        <v>694.10579255694995</v>
      </c>
      <c r="U36" s="10">
        <v>1015.529725152423</v>
      </c>
      <c r="V36" s="10">
        <v>2343.6536292517653</v>
      </c>
      <c r="W36" s="10">
        <v>34138.529575474458</v>
      </c>
      <c r="X36" s="10">
        <v>7183.5232416014642</v>
      </c>
      <c r="Y36" s="10">
        <v>3996.6999865183552</v>
      </c>
      <c r="Z36" s="10">
        <v>2256.9340751936311</v>
      </c>
      <c r="AA36" s="10">
        <v>3164.1858204720334</v>
      </c>
      <c r="AB36" s="10">
        <v>1873.2764040516352</v>
      </c>
      <c r="AC36" s="10">
        <v>3978.2387620200216</v>
      </c>
      <c r="AD36" s="10">
        <v>8905.9054518437133</v>
      </c>
      <c r="AE36" s="10">
        <v>177112.22880339084</v>
      </c>
      <c r="AF36" s="10">
        <v>1315.8320306814107</v>
      </c>
      <c r="AG36" s="10">
        <v>19274.301457599391</v>
      </c>
      <c r="AH36" s="10">
        <v>51630.455505048652</v>
      </c>
      <c r="AI36" s="10">
        <v>705720.33544291195</v>
      </c>
      <c r="AJ36" s="10">
        <v>4254049.9049061509</v>
      </c>
      <c r="AK36" s="10">
        <v>366428.35924980987</v>
      </c>
      <c r="AL36" s="10">
        <v>171608.42245946635</v>
      </c>
      <c r="AM36" s="10">
        <v>24888.325046683382</v>
      </c>
      <c r="AN36" s="10">
        <v>295373.25433735678</v>
      </c>
      <c r="AO36" s="10">
        <v>368240.72690799565</v>
      </c>
      <c r="AP36" s="10">
        <v>8305.8465402479087</v>
      </c>
      <c r="AQ36" s="10">
        <v>726496.90389959374</v>
      </c>
      <c r="AR36" s="10">
        <v>10977.088276114093</v>
      </c>
      <c r="AS36" s="10">
        <v>1019.1206176549704</v>
      </c>
      <c r="AT36" s="10">
        <v>11282.281451441664</v>
      </c>
      <c r="AU36" s="10">
        <v>19117.420203973146</v>
      </c>
      <c r="AV36" s="10">
        <v>1648.1140257912052</v>
      </c>
      <c r="AW36" s="10">
        <v>9734.1269131495919</v>
      </c>
      <c r="AX36" s="10">
        <v>43536.108117616212</v>
      </c>
      <c r="AY36" s="10">
        <v>52082.843070688949</v>
      </c>
      <c r="AZ36" s="10">
        <v>1700.3844357936196</v>
      </c>
      <c r="BA36" s="10">
        <v>170802.57164644395</v>
      </c>
      <c r="BB36" s="10">
        <v>22673.486993449093</v>
      </c>
      <c r="BC36" s="10">
        <v>213057.64180795458</v>
      </c>
      <c r="BD36" s="10">
        <v>664424.23411267379</v>
      </c>
      <c r="BE36" s="10">
        <v>26379.534412451525</v>
      </c>
      <c r="BF36" s="10">
        <v>5929.1414568325918</v>
      </c>
      <c r="BG36" s="10">
        <v>52041.945196569068</v>
      </c>
      <c r="BH36" s="10">
        <v>9087.4513073823473</v>
      </c>
      <c r="BI36" s="10">
        <v>8721.7926641101676</v>
      </c>
      <c r="BJ36" s="10">
        <v>2784.4581728104567</v>
      </c>
      <c r="BK36" s="10">
        <v>4225.7785546488967</v>
      </c>
      <c r="BL36" s="10">
        <v>4141.792408854436</v>
      </c>
      <c r="BM36" s="10">
        <v>0</v>
      </c>
      <c r="BN36" s="10">
        <v>5590.2997772927283</v>
      </c>
      <c r="BO36" s="10">
        <v>40252.167011053934</v>
      </c>
      <c r="BP36" s="10">
        <v>4094.3754515522783</v>
      </c>
      <c r="BQ36" s="10">
        <v>114420.71035711479</v>
      </c>
      <c r="BR36" s="10">
        <v>2311.3996108586557</v>
      </c>
      <c r="BS36" s="10">
        <v>2812.1636248893524</v>
      </c>
      <c r="BT36" s="10">
        <v>51948.202214046345</v>
      </c>
      <c r="BU36" s="10">
        <v>9194.8350122057836</v>
      </c>
      <c r="BV36" s="10">
        <v>1120.7384038788305</v>
      </c>
      <c r="BW36" s="10">
        <v>7503.7306320175094</v>
      </c>
      <c r="BX36" s="10">
        <v>15672.326808341293</v>
      </c>
      <c r="BY36" s="10">
        <v>2200.8919720286895</v>
      </c>
      <c r="BZ36" s="10">
        <v>23130.958857711583</v>
      </c>
      <c r="CA36" s="10">
        <v>289156.40233633906</v>
      </c>
      <c r="CB36" s="10">
        <v>220156.20049166051</v>
      </c>
      <c r="CC36" s="10">
        <v>694384.81367177248</v>
      </c>
      <c r="CD36" s="10">
        <v>42104.490537355974</v>
      </c>
      <c r="CE36" s="10">
        <v>39498.16355753463</v>
      </c>
      <c r="CF36" s="10">
        <v>27099.711945427367</v>
      </c>
      <c r="CG36" s="10">
        <v>6596.7140148257822</v>
      </c>
      <c r="CH36" s="10">
        <v>32992.75866102233</v>
      </c>
      <c r="CI36" s="10">
        <v>196039.43467982666</v>
      </c>
      <c r="CJ36" s="10">
        <v>15053.021052317192</v>
      </c>
      <c r="CK36" s="10">
        <v>237035.67690603965</v>
      </c>
      <c r="CL36" s="10">
        <v>1572.9261913318824</v>
      </c>
      <c r="CM36" s="10">
        <v>1455.5528880021723</v>
      </c>
      <c r="CN36" s="10">
        <v>3082.5282400917872</v>
      </c>
      <c r="CO36" s="10">
        <v>24512.770523695406</v>
      </c>
      <c r="CP36" s="10">
        <v>587.84579653587809</v>
      </c>
      <c r="CQ36" s="10">
        <v>17148.140526004747</v>
      </c>
      <c r="CR36" s="10">
        <v>584.38858977573511</v>
      </c>
      <c r="CS36" s="10">
        <v>30513.087236510659</v>
      </c>
      <c r="CT36" s="10">
        <v>193491.51546375942</v>
      </c>
      <c r="CU36" s="10">
        <v>1920.8115567094692</v>
      </c>
      <c r="CV36" s="10">
        <v>9581.5412668735135</v>
      </c>
      <c r="CW36" s="10">
        <v>1432.6301809757033</v>
      </c>
      <c r="CX36" s="10">
        <v>263.61203828381355</v>
      </c>
      <c r="CY36" s="10">
        <v>840.60196863196973</v>
      </c>
      <c r="CZ36" s="10">
        <v>290990.86208634998</v>
      </c>
      <c r="DA36" s="10">
        <v>10280.111759955398</v>
      </c>
      <c r="DB36" s="10">
        <v>2504.4859656696453</v>
      </c>
      <c r="DC36" s="10">
        <v>3273.4324093029609</v>
      </c>
      <c r="DD36" s="10">
        <v>4435.0536356473058</v>
      </c>
      <c r="DE36" s="10">
        <v>42759.501088118268</v>
      </c>
      <c r="DF36" s="10">
        <v>13851.362557260472</v>
      </c>
      <c r="DG36" s="10">
        <v>15692.617290459479</v>
      </c>
      <c r="DH36" s="10">
        <v>143335.7680170954</v>
      </c>
      <c r="DI36" s="10">
        <v>381.27646740179944</v>
      </c>
      <c r="DJ36" s="10">
        <v>3812.1009761383284</v>
      </c>
      <c r="DK36" s="10">
        <v>138540.63993968788</v>
      </c>
      <c r="DL36" s="10">
        <v>15796.044329182025</v>
      </c>
      <c r="DM36" s="10">
        <v>1369408.2317338942</v>
      </c>
      <c r="DN36" s="10">
        <v>30572.180304945723</v>
      </c>
      <c r="DO36" s="10">
        <v>16360.210434610377</v>
      </c>
      <c r="DP36" s="10">
        <v>0</v>
      </c>
      <c r="DQ36" s="10">
        <v>32211.838200785456</v>
      </c>
      <c r="DR36" s="10">
        <v>417.66705918830428</v>
      </c>
      <c r="DS36" s="10">
        <v>484.79006092665088</v>
      </c>
      <c r="DT36" s="10">
        <v>167265.41324444287</v>
      </c>
      <c r="DU36" s="10">
        <v>103.82996188524646</v>
      </c>
      <c r="DV36" s="10">
        <v>189226.23126391601</v>
      </c>
      <c r="DW36" s="10">
        <v>191.58751689250767</v>
      </c>
      <c r="DX36" s="10">
        <v>27885.283725855021</v>
      </c>
      <c r="DY36" s="10">
        <v>2105.3399771266636</v>
      </c>
      <c r="DZ36" s="10">
        <v>27366.665342860328</v>
      </c>
      <c r="EA36" s="10">
        <v>21442.915569577319</v>
      </c>
      <c r="EB36" s="10">
        <v>128299.21731591449</v>
      </c>
      <c r="EC36" s="10">
        <v>253348.854646419</v>
      </c>
      <c r="ED36" s="10">
        <v>21745.25121522936</v>
      </c>
      <c r="EE36" s="10">
        <v>1665.0471566195974</v>
      </c>
      <c r="EF36" s="10">
        <v>763922.10559404152</v>
      </c>
      <c r="EG36" s="10">
        <v>2478.9979594846013</v>
      </c>
      <c r="EH36" s="10">
        <v>811.97591891904653</v>
      </c>
      <c r="EI36" s="10">
        <v>1655.5766650054393</v>
      </c>
      <c r="EJ36" s="10">
        <v>9935.0954161313257</v>
      </c>
      <c r="EK36" s="10">
        <v>3891.9916981211641</v>
      </c>
      <c r="EL36" s="10">
        <v>609.61543579378338</v>
      </c>
      <c r="EM36" s="10">
        <v>546.09211812929493</v>
      </c>
      <c r="EN36" s="10">
        <v>728264.8153918176</v>
      </c>
      <c r="EO36" s="10">
        <f t="shared" si="9"/>
        <v>15551372.066702109</v>
      </c>
      <c r="EP36" s="10">
        <v>1702399.2566470145</v>
      </c>
      <c r="EQ36" s="10">
        <v>3407055.9575417661</v>
      </c>
      <c r="ER36" s="10">
        <v>0</v>
      </c>
      <c r="ES36" s="10">
        <f t="shared" si="10"/>
        <v>5109455.2141887806</v>
      </c>
      <c r="ET36" s="10">
        <v>0</v>
      </c>
      <c r="EU36" s="10">
        <v>305162.14057993051</v>
      </c>
      <c r="EV36" s="10">
        <f t="shared" si="11"/>
        <v>305162.14057993051</v>
      </c>
      <c r="EW36" s="10">
        <v>21611676.862666875</v>
      </c>
      <c r="EX36" s="11">
        <f t="shared" si="12"/>
        <v>27026294.217435587</v>
      </c>
      <c r="EY36" s="10">
        <v>2420455.4364159354</v>
      </c>
      <c r="EZ36" s="10">
        <f t="shared" si="13"/>
        <v>40339363.544166908</v>
      </c>
      <c r="FA36" s="12">
        <v>182152.69644514471</v>
      </c>
      <c r="FD36" s="10">
        <v>122.70928583164579</v>
      </c>
      <c r="FE36" s="10">
        <v>4296.6391798789491</v>
      </c>
    </row>
    <row r="37" spans="1:161" s="13" customFormat="1" ht="14.15" customHeight="1" x14ac:dyDescent="0.25">
      <c r="A37" s="23"/>
      <c r="B37" s="8" t="s">
        <v>39</v>
      </c>
      <c r="C37" s="9" t="s">
        <v>190</v>
      </c>
      <c r="D37" s="10">
        <f t="shared" si="15"/>
        <v>219.50123633839357</v>
      </c>
      <c r="E37" s="10">
        <v>3.3411512850860619</v>
      </c>
      <c r="F37" s="10">
        <v>13941.674213267812</v>
      </c>
      <c r="G37" s="10">
        <v>140.04569680166918</v>
      </c>
      <c r="H37" s="10">
        <v>235.46383025950243</v>
      </c>
      <c r="I37" s="10">
        <v>51613.124974786057</v>
      </c>
      <c r="J37" s="10">
        <v>511751.35675409547</v>
      </c>
      <c r="K37" s="10">
        <v>203788.590452264</v>
      </c>
      <c r="L37" s="10">
        <v>193991.64639837458</v>
      </c>
      <c r="M37" s="10">
        <v>114224.41915452489</v>
      </c>
      <c r="N37" s="10">
        <v>84729.368728628338</v>
      </c>
      <c r="O37" s="10">
        <v>39102.860026044582</v>
      </c>
      <c r="P37" s="10">
        <v>28643.251670800524</v>
      </c>
      <c r="Q37" s="10">
        <v>44120.402445154425</v>
      </c>
      <c r="R37" s="10">
        <f t="shared" si="6"/>
        <v>10256.846009145076</v>
      </c>
      <c r="S37" s="10">
        <f t="shared" si="14"/>
        <v>794.53972356751342</v>
      </c>
      <c r="T37" s="10">
        <v>4239.4394550424677</v>
      </c>
      <c r="U37" s="10">
        <v>44261.914994690858</v>
      </c>
      <c r="V37" s="10">
        <v>43540.027544589626</v>
      </c>
      <c r="W37" s="10">
        <v>92164.692199744022</v>
      </c>
      <c r="X37" s="10">
        <v>16991.700444073598</v>
      </c>
      <c r="Y37" s="10">
        <v>15866.36772650796</v>
      </c>
      <c r="Z37" s="10">
        <v>31912.265677626576</v>
      </c>
      <c r="AA37" s="10">
        <v>101377.01743760816</v>
      </c>
      <c r="AB37" s="10">
        <v>76831.310821216117</v>
      </c>
      <c r="AC37" s="10">
        <v>86491.828124494787</v>
      </c>
      <c r="AD37" s="10">
        <v>123531.5573321789</v>
      </c>
      <c r="AE37" s="10">
        <v>532206.0597934596</v>
      </c>
      <c r="AF37" s="10">
        <v>245796.91719094332</v>
      </c>
      <c r="AG37" s="10">
        <v>79531.035865608748</v>
      </c>
      <c r="AH37" s="10">
        <v>223574.19120177947</v>
      </c>
      <c r="AI37" s="10">
        <v>61186.099403034154</v>
      </c>
      <c r="AJ37" s="10">
        <v>3403120.7365028458</v>
      </c>
      <c r="AK37" s="10">
        <v>548418.98284687684</v>
      </c>
      <c r="AL37" s="10">
        <v>198552.52543364378</v>
      </c>
      <c r="AM37" s="10">
        <v>291345.75307360606</v>
      </c>
      <c r="AN37" s="10">
        <v>197651.987616144</v>
      </c>
      <c r="AO37" s="10">
        <v>191313.97391630232</v>
      </c>
      <c r="AP37" s="10">
        <v>74544.922082852107</v>
      </c>
      <c r="AQ37" s="10">
        <v>407680.17286198901</v>
      </c>
      <c r="AR37" s="10">
        <v>163356.76123312837</v>
      </c>
      <c r="AS37" s="10">
        <v>25891.901366907347</v>
      </c>
      <c r="AT37" s="10">
        <v>281183.46631690743</v>
      </c>
      <c r="AU37" s="10">
        <v>67888.551629663736</v>
      </c>
      <c r="AV37" s="10">
        <v>45270.649447093732</v>
      </c>
      <c r="AW37" s="10">
        <v>78201.945096526761</v>
      </c>
      <c r="AX37" s="10">
        <v>104893.813980163</v>
      </c>
      <c r="AY37" s="10">
        <v>182666.71803124031</v>
      </c>
      <c r="AZ37" s="10">
        <v>38082.175591948486</v>
      </c>
      <c r="BA37" s="10">
        <v>157810.00999185626</v>
      </c>
      <c r="BB37" s="10">
        <v>167003.33983562939</v>
      </c>
      <c r="BC37" s="10">
        <v>114771.99463228372</v>
      </c>
      <c r="BD37" s="10">
        <v>372754.64831016422</v>
      </c>
      <c r="BE37" s="10">
        <v>143560.56413320024</v>
      </c>
      <c r="BF37" s="10">
        <v>442987.06654163008</v>
      </c>
      <c r="BG37" s="10">
        <v>396243.38289370976</v>
      </c>
      <c r="BH37" s="10">
        <v>129738.10609038477</v>
      </c>
      <c r="BI37" s="10">
        <v>152009.18496545509</v>
      </c>
      <c r="BJ37" s="10">
        <v>596985.74679846806</v>
      </c>
      <c r="BK37" s="10">
        <v>65800.70805635635</v>
      </c>
      <c r="BL37" s="10">
        <v>120907.85817513379</v>
      </c>
      <c r="BM37" s="10">
        <v>553722.1377537254</v>
      </c>
      <c r="BN37" s="10">
        <v>18767.480276466718</v>
      </c>
      <c r="BO37" s="10">
        <v>222961.4589683261</v>
      </c>
      <c r="BP37" s="10">
        <v>75742.182481136872</v>
      </c>
      <c r="BQ37" s="10">
        <v>661118.9203891356</v>
      </c>
      <c r="BR37" s="10">
        <v>89066.788162193727</v>
      </c>
      <c r="BS37" s="10">
        <v>66131.110137366981</v>
      </c>
      <c r="BT37" s="10">
        <v>79722.055630361414</v>
      </c>
      <c r="BU37" s="10">
        <v>209617.1264262918</v>
      </c>
      <c r="BV37" s="10">
        <v>12966.318518181064</v>
      </c>
      <c r="BW37" s="10">
        <v>549539.11137678626</v>
      </c>
      <c r="BX37" s="10">
        <v>192510.4359714899</v>
      </c>
      <c r="BY37" s="10">
        <v>120900.2414177864</v>
      </c>
      <c r="BZ37" s="10">
        <v>48025.974239372401</v>
      </c>
      <c r="CA37" s="10">
        <v>261239.76069671105</v>
      </c>
      <c r="CB37" s="10">
        <v>501934.76925190142</v>
      </c>
      <c r="CC37" s="10">
        <v>405612.73781823454</v>
      </c>
      <c r="CD37" s="10">
        <v>64487.307634863027</v>
      </c>
      <c r="CE37" s="10">
        <v>86647.278176977445</v>
      </c>
      <c r="CF37" s="10">
        <v>149514.0981761477</v>
      </c>
      <c r="CG37" s="10">
        <v>60815.942506335079</v>
      </c>
      <c r="CH37" s="10">
        <v>179369.01598786761</v>
      </c>
      <c r="CI37" s="10">
        <v>175143.97122457012</v>
      </c>
      <c r="CJ37" s="10">
        <v>54888.618351280427</v>
      </c>
      <c r="CK37" s="10">
        <v>99988.13346216458</v>
      </c>
      <c r="CL37" s="10">
        <v>35589.115082323056</v>
      </c>
      <c r="CM37" s="10">
        <v>45190.11530293923</v>
      </c>
      <c r="CN37" s="10">
        <v>46080.354226442658</v>
      </c>
      <c r="CO37" s="10">
        <v>61546.462749572631</v>
      </c>
      <c r="CP37" s="10">
        <v>19535.724926961728</v>
      </c>
      <c r="CQ37" s="10">
        <v>157718.68974342936</v>
      </c>
      <c r="CR37" s="10">
        <v>14930.171732659177</v>
      </c>
      <c r="CS37" s="10">
        <v>81686.852063093116</v>
      </c>
      <c r="CT37" s="10">
        <v>115961.43611028965</v>
      </c>
      <c r="CU37" s="10">
        <v>38795.517587501163</v>
      </c>
      <c r="CV37" s="10">
        <v>26588.355717750757</v>
      </c>
      <c r="CW37" s="10">
        <v>282862.88322990795</v>
      </c>
      <c r="CX37" s="10">
        <v>47379.583717571208</v>
      </c>
      <c r="CY37" s="10">
        <v>84475.209635177802</v>
      </c>
      <c r="CZ37" s="10">
        <v>2742351.975970454</v>
      </c>
      <c r="DA37" s="10">
        <v>1079001.8557107481</v>
      </c>
      <c r="DB37" s="10">
        <v>412080.05286922556</v>
      </c>
      <c r="DC37" s="10">
        <v>1099748.1800283934</v>
      </c>
      <c r="DD37" s="10">
        <v>526367.5051238914</v>
      </c>
      <c r="DE37" s="10">
        <v>56268.989016352949</v>
      </c>
      <c r="DF37" s="10">
        <v>864816.85021626344</v>
      </c>
      <c r="DG37" s="10">
        <v>8627.5142102966656</v>
      </c>
      <c r="DH37" s="10">
        <v>197555.77238162915</v>
      </c>
      <c r="DI37" s="10">
        <v>901.29325224299157</v>
      </c>
      <c r="DJ37" s="10">
        <v>630375.11724320729</v>
      </c>
      <c r="DK37" s="10">
        <v>173165.15247148601</v>
      </c>
      <c r="DL37" s="10">
        <v>71542.657551993645</v>
      </c>
      <c r="DM37" s="10">
        <v>679345.51671705465</v>
      </c>
      <c r="DN37" s="10">
        <v>281880.19205372606</v>
      </c>
      <c r="DO37" s="10">
        <v>204836.25465166097</v>
      </c>
      <c r="DP37" s="10">
        <v>4874.7322862259271</v>
      </c>
      <c r="DQ37" s="10">
        <v>2971760.1279327152</v>
      </c>
      <c r="DR37" s="10">
        <v>165422.10871872408</v>
      </c>
      <c r="DS37" s="10">
        <v>47077.049924627274</v>
      </c>
      <c r="DT37" s="10">
        <v>598488.83039793628</v>
      </c>
      <c r="DU37" s="10">
        <v>3901.0853162561834</v>
      </c>
      <c r="DV37" s="10">
        <v>4423680.1446077358</v>
      </c>
      <c r="DW37" s="10">
        <v>7294.9446590036478</v>
      </c>
      <c r="DX37" s="10">
        <v>90986.420694693588</v>
      </c>
      <c r="DY37" s="10">
        <v>50813.454071864027</v>
      </c>
      <c r="DZ37" s="10">
        <v>37995.90871654584</v>
      </c>
      <c r="EA37" s="10">
        <v>123593.18900545068</v>
      </c>
      <c r="EB37" s="10">
        <v>249710.43171237552</v>
      </c>
      <c r="EC37" s="10">
        <v>381306.64809941314</v>
      </c>
      <c r="ED37" s="10">
        <v>105633.85053168406</v>
      </c>
      <c r="EE37" s="10">
        <v>38267.908898952424</v>
      </c>
      <c r="EF37" s="10">
        <v>1771704.5392017495</v>
      </c>
      <c r="EG37" s="10">
        <v>4399.8121454193279</v>
      </c>
      <c r="EH37" s="10">
        <v>32701.765225429692</v>
      </c>
      <c r="EI37" s="10">
        <v>1140967.7290256424</v>
      </c>
      <c r="EJ37" s="10">
        <v>668201.21872667712</v>
      </c>
      <c r="EK37" s="10">
        <v>54175.906955253296</v>
      </c>
      <c r="EL37" s="10">
        <v>27804.542741673486</v>
      </c>
      <c r="EM37" s="10">
        <v>1263.0112827941653</v>
      </c>
      <c r="EN37" s="10">
        <v>4126681.042839231</v>
      </c>
      <c r="EO37" s="10">
        <f t="shared" si="9"/>
        <v>44394041.235178046</v>
      </c>
      <c r="EP37" s="10">
        <v>12201785.964429349</v>
      </c>
      <c r="EQ37" s="10">
        <v>50020171.789726987</v>
      </c>
      <c r="ER37" s="10">
        <v>0</v>
      </c>
      <c r="ES37" s="10">
        <f t="shared" si="10"/>
        <v>62221957.754156336</v>
      </c>
      <c r="ET37" s="10">
        <v>0</v>
      </c>
      <c r="EU37" s="10">
        <v>818527.66149621271</v>
      </c>
      <c r="EV37" s="10">
        <f t="shared" si="11"/>
        <v>818527.66149621271</v>
      </c>
      <c r="EW37" s="10">
        <v>68978566.118717462</v>
      </c>
      <c r="EX37" s="11">
        <f t="shared" si="12"/>
        <v>132019051.53437001</v>
      </c>
      <c r="EY37" s="10">
        <v>5278076.9937433219</v>
      </c>
      <c r="EZ37" s="10">
        <f t="shared" si="13"/>
        <v>172147413.38276032</v>
      </c>
      <c r="FA37" s="12">
        <v>1012397.6069555953</v>
      </c>
      <c r="FD37" s="10">
        <v>222.84238762347962</v>
      </c>
      <c r="FE37" s="10">
        <v>11051.38573271259</v>
      </c>
    </row>
    <row r="38" spans="1:161" s="13" customFormat="1" ht="14.15" customHeight="1" x14ac:dyDescent="0.25">
      <c r="A38" s="23"/>
      <c r="B38" s="8" t="s">
        <v>40</v>
      </c>
      <c r="C38" s="9" t="s">
        <v>191</v>
      </c>
      <c r="D38" s="10">
        <f t="shared" si="15"/>
        <v>500.61056172667259</v>
      </c>
      <c r="E38" s="10">
        <v>7.6200738070656859</v>
      </c>
      <c r="F38" s="10">
        <v>3124.0017158033475</v>
      </c>
      <c r="G38" s="10">
        <v>1967.0794355151675</v>
      </c>
      <c r="H38" s="10">
        <v>353.34388763971441</v>
      </c>
      <c r="I38" s="10">
        <v>190602.38509516823</v>
      </c>
      <c r="J38" s="10">
        <v>16498.808466953345</v>
      </c>
      <c r="K38" s="10">
        <v>7116.4126979735292</v>
      </c>
      <c r="L38" s="10">
        <v>49.739112673030689</v>
      </c>
      <c r="M38" s="10">
        <v>642.68458069145163</v>
      </c>
      <c r="N38" s="10">
        <v>2312.0048258397246</v>
      </c>
      <c r="O38" s="10">
        <v>94.855215764528964</v>
      </c>
      <c r="P38" s="10">
        <v>0</v>
      </c>
      <c r="Q38" s="10">
        <v>0</v>
      </c>
      <c r="R38" s="10">
        <f t="shared" si="6"/>
        <v>0</v>
      </c>
      <c r="S38" s="10">
        <f t="shared" si="14"/>
        <v>0</v>
      </c>
      <c r="T38" s="10">
        <v>0</v>
      </c>
      <c r="U38" s="10">
        <v>0</v>
      </c>
      <c r="V38" s="10">
        <v>0</v>
      </c>
      <c r="W38" s="10">
        <v>249.00533724919907</v>
      </c>
      <c r="X38" s="10">
        <v>1298.5817675169822</v>
      </c>
      <c r="Y38" s="10">
        <v>387.09075628967804</v>
      </c>
      <c r="Z38" s="10">
        <v>980.40609086174948</v>
      </c>
      <c r="AA38" s="10">
        <v>3661.0463717040661</v>
      </c>
      <c r="AB38" s="10">
        <v>1562.1099874100319</v>
      </c>
      <c r="AC38" s="10">
        <v>1853.8884202967943</v>
      </c>
      <c r="AD38" s="10">
        <v>223.36851521304811</v>
      </c>
      <c r="AE38" s="10">
        <v>176706.61925831193</v>
      </c>
      <c r="AF38" s="10">
        <v>107.49236389829663</v>
      </c>
      <c r="AG38" s="10">
        <v>1030.0361435451512</v>
      </c>
      <c r="AH38" s="10">
        <v>9213.3327165785904</v>
      </c>
      <c r="AI38" s="10">
        <v>29212.44143305951</v>
      </c>
      <c r="AJ38" s="10">
        <v>6249710.9883450177</v>
      </c>
      <c r="AK38" s="10">
        <v>15362827.915315168</v>
      </c>
      <c r="AL38" s="10">
        <v>7383781.0076574925</v>
      </c>
      <c r="AM38" s="10">
        <v>1949.0249094116182</v>
      </c>
      <c r="AN38" s="10">
        <v>2150652.4052483696</v>
      </c>
      <c r="AO38" s="10">
        <v>1722.947288134505</v>
      </c>
      <c r="AP38" s="10">
        <v>18213.400729051187</v>
      </c>
      <c r="AQ38" s="10">
        <v>729573.83459543344</v>
      </c>
      <c r="AR38" s="10">
        <v>733.34944923451997</v>
      </c>
      <c r="AS38" s="10">
        <v>1607.2432900145905</v>
      </c>
      <c r="AT38" s="10">
        <v>110593.76738412917</v>
      </c>
      <c r="AU38" s="10">
        <v>58805.476982987631</v>
      </c>
      <c r="AV38" s="10">
        <v>33800.867485123221</v>
      </c>
      <c r="AW38" s="10">
        <v>42206.914485021771</v>
      </c>
      <c r="AX38" s="10">
        <v>63807.07323681916</v>
      </c>
      <c r="AY38" s="10">
        <v>424521.96030818333</v>
      </c>
      <c r="AZ38" s="10">
        <v>84510.744400768948</v>
      </c>
      <c r="BA38" s="10">
        <v>6327.3381401311299</v>
      </c>
      <c r="BB38" s="10">
        <v>38.611811386646437</v>
      </c>
      <c r="BC38" s="10">
        <v>107432.82092663221</v>
      </c>
      <c r="BD38" s="10">
        <v>91089.864785238227</v>
      </c>
      <c r="BE38" s="10">
        <v>7887.1341738308074</v>
      </c>
      <c r="BF38" s="10">
        <v>10093.436925273352</v>
      </c>
      <c r="BG38" s="10">
        <v>1801.7762993717597</v>
      </c>
      <c r="BH38" s="10">
        <v>1793.979918707269</v>
      </c>
      <c r="BI38" s="10">
        <v>295.94148785319078</v>
      </c>
      <c r="BJ38" s="10">
        <v>4266.9122861354308</v>
      </c>
      <c r="BK38" s="10">
        <v>257.46377049298422</v>
      </c>
      <c r="BL38" s="10">
        <v>685.65604022138575</v>
      </c>
      <c r="BM38" s="10">
        <v>650.41095224723006</v>
      </c>
      <c r="BN38" s="10">
        <v>37.486248752599352</v>
      </c>
      <c r="BO38" s="10">
        <v>758.63340039181833</v>
      </c>
      <c r="BP38" s="10">
        <v>7027.4446512503782</v>
      </c>
      <c r="BQ38" s="10">
        <v>16535.020361018072</v>
      </c>
      <c r="BR38" s="10">
        <v>577.89825068881635</v>
      </c>
      <c r="BS38" s="10">
        <v>2665.9024732714734</v>
      </c>
      <c r="BT38" s="10">
        <v>2849.9835669356203</v>
      </c>
      <c r="BU38" s="10">
        <v>547.15531482760912</v>
      </c>
      <c r="BV38" s="10">
        <v>7286.8828116988061</v>
      </c>
      <c r="BW38" s="10">
        <v>3813.9686167137652</v>
      </c>
      <c r="BX38" s="10">
        <v>1263.5768510474045</v>
      </c>
      <c r="BY38" s="10">
        <v>4786.8999718943132</v>
      </c>
      <c r="BZ38" s="10">
        <v>206.46776277369625</v>
      </c>
      <c r="CA38" s="10">
        <v>31957.04658167663</v>
      </c>
      <c r="CB38" s="10">
        <v>3008102.1531240642</v>
      </c>
      <c r="CC38" s="10">
        <v>798283.97052717465</v>
      </c>
      <c r="CD38" s="10">
        <v>3952.1545415315386</v>
      </c>
      <c r="CE38" s="10">
        <v>5180.2420136111277</v>
      </c>
      <c r="CF38" s="10">
        <v>46883.469657789465</v>
      </c>
      <c r="CG38" s="10">
        <v>1528.1956970944821</v>
      </c>
      <c r="CH38" s="10">
        <v>55028.134903242128</v>
      </c>
      <c r="CI38" s="10">
        <v>5260.1192920360454</v>
      </c>
      <c r="CJ38" s="10">
        <v>2089.8581629838773</v>
      </c>
      <c r="CK38" s="10">
        <v>79565.869108693747</v>
      </c>
      <c r="CL38" s="10">
        <v>2197.5881136788562</v>
      </c>
      <c r="CM38" s="10">
        <v>1451.7496439854531</v>
      </c>
      <c r="CN38" s="10">
        <v>731.13303676142436</v>
      </c>
      <c r="CO38" s="10">
        <v>2232.3573827455284</v>
      </c>
      <c r="CP38" s="10">
        <v>393.09132743388813</v>
      </c>
      <c r="CQ38" s="10">
        <v>26480.174834422622</v>
      </c>
      <c r="CR38" s="10">
        <v>154.84203255384074</v>
      </c>
      <c r="CS38" s="10">
        <v>23155.45232903189</v>
      </c>
      <c r="CT38" s="10">
        <v>24533.005826059933</v>
      </c>
      <c r="CU38" s="10">
        <v>2043.7651636135186</v>
      </c>
      <c r="CV38" s="10">
        <v>1409.6034330780335</v>
      </c>
      <c r="CW38" s="10">
        <v>445.07497843815554</v>
      </c>
      <c r="CX38" s="10">
        <v>682.65641488354345</v>
      </c>
      <c r="CY38" s="10">
        <v>959.40779936344484</v>
      </c>
      <c r="CZ38" s="10">
        <v>18581.945535795989</v>
      </c>
      <c r="DA38" s="10">
        <v>4692.9473354664105</v>
      </c>
      <c r="DB38" s="10">
        <v>1241.0071499039852</v>
      </c>
      <c r="DC38" s="10">
        <v>951.92985241409258</v>
      </c>
      <c r="DD38" s="10">
        <v>85561.95525658525</v>
      </c>
      <c r="DE38" s="10">
        <v>13898.044875573736</v>
      </c>
      <c r="DF38" s="10">
        <v>9920.2353666751951</v>
      </c>
      <c r="DG38" s="10">
        <v>269.33269918682322</v>
      </c>
      <c r="DH38" s="10">
        <v>3602.8358877516162</v>
      </c>
      <c r="DI38" s="10">
        <v>649.81396820150894</v>
      </c>
      <c r="DJ38" s="10">
        <v>3423.3581415403728</v>
      </c>
      <c r="DK38" s="10">
        <v>1462.9694829848338</v>
      </c>
      <c r="DL38" s="10">
        <v>0</v>
      </c>
      <c r="DM38" s="10">
        <v>2581.9121636617429</v>
      </c>
      <c r="DN38" s="10">
        <v>1733.4076573033872</v>
      </c>
      <c r="DO38" s="10">
        <v>60397.836431963515</v>
      </c>
      <c r="DP38" s="10">
        <v>2595.9489027732238</v>
      </c>
      <c r="DQ38" s="10">
        <v>3087.2588091751322</v>
      </c>
      <c r="DR38" s="10">
        <v>124.64942599585471</v>
      </c>
      <c r="DS38" s="10">
        <v>4617.1345968913283</v>
      </c>
      <c r="DT38" s="10">
        <v>12672.423205494295</v>
      </c>
      <c r="DU38" s="10">
        <v>2371.3561228518811</v>
      </c>
      <c r="DV38" s="10">
        <v>1820.7898848680802</v>
      </c>
      <c r="DW38" s="10">
        <v>59.461188452624029</v>
      </c>
      <c r="DX38" s="10">
        <v>1255.8574321448086</v>
      </c>
      <c r="DY38" s="10">
        <v>160.44344267045474</v>
      </c>
      <c r="DZ38" s="10">
        <v>5603.9282411635213</v>
      </c>
      <c r="EA38" s="10">
        <v>87.7469893317909</v>
      </c>
      <c r="EB38" s="10">
        <v>202.89296704430564</v>
      </c>
      <c r="EC38" s="10">
        <v>4459.6469482065713</v>
      </c>
      <c r="ED38" s="10">
        <v>122293.79757324143</v>
      </c>
      <c r="EE38" s="10">
        <v>49.922101422057267</v>
      </c>
      <c r="EF38" s="10">
        <v>40354.644839172055</v>
      </c>
      <c r="EG38" s="10">
        <v>0</v>
      </c>
      <c r="EH38" s="10">
        <v>1.3197393465371432</v>
      </c>
      <c r="EI38" s="10">
        <v>691.76343985357767</v>
      </c>
      <c r="EJ38" s="10">
        <v>1310.5382600301702</v>
      </c>
      <c r="EK38" s="10">
        <v>75684.835426496065</v>
      </c>
      <c r="EL38" s="10">
        <v>125.86450910671365</v>
      </c>
      <c r="EM38" s="10">
        <v>94.885102978987447</v>
      </c>
      <c r="EN38" s="10">
        <v>1210296.1890894682</v>
      </c>
      <c r="EO38" s="10">
        <f t="shared" si="9"/>
        <v>39273446.499709785</v>
      </c>
      <c r="EP38" s="10">
        <v>2169570.3390860138</v>
      </c>
      <c r="EQ38" s="10">
        <v>10857599.741776291</v>
      </c>
      <c r="ER38" s="10">
        <v>0</v>
      </c>
      <c r="ES38" s="10">
        <f t="shared" si="10"/>
        <v>13027170.080862306</v>
      </c>
      <c r="ET38" s="10">
        <v>0</v>
      </c>
      <c r="EU38" s="10">
        <v>200022.55782262876</v>
      </c>
      <c r="EV38" s="10">
        <f t="shared" si="11"/>
        <v>200022.55782262876</v>
      </c>
      <c r="EW38" s="10">
        <v>17064762.197539311</v>
      </c>
      <c r="EX38" s="11">
        <f t="shared" si="12"/>
        <v>30291954.836224243</v>
      </c>
      <c r="EY38" s="10">
        <v>3883157.5179425906</v>
      </c>
      <c r="EZ38" s="10">
        <f t="shared" si="13"/>
        <v>67025300.106107414</v>
      </c>
      <c r="FA38" s="12">
        <v>1343056.2881159782</v>
      </c>
      <c r="FD38" s="10">
        <v>508.23063553373828</v>
      </c>
      <c r="FE38" s="10">
        <v>0</v>
      </c>
    </row>
    <row r="39" spans="1:161" s="13" customFormat="1" ht="14.15" customHeight="1" x14ac:dyDescent="0.25">
      <c r="A39" s="23"/>
      <c r="B39" s="8" t="s">
        <v>41</v>
      </c>
      <c r="C39" s="9" t="s">
        <v>192</v>
      </c>
      <c r="D39" s="10">
        <f t="shared" si="15"/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30884.944317333207</v>
      </c>
      <c r="K39" s="10">
        <v>18562.954333679838</v>
      </c>
      <c r="L39" s="10">
        <v>14475.568903128071</v>
      </c>
      <c r="M39" s="10">
        <v>5720.9264292483113</v>
      </c>
      <c r="N39" s="10">
        <v>3709.080828661939</v>
      </c>
      <c r="O39" s="10">
        <v>5962.4254593821333</v>
      </c>
      <c r="P39" s="10">
        <v>756.97062546701227</v>
      </c>
      <c r="Q39" s="10">
        <v>956.84118687347086</v>
      </c>
      <c r="R39" s="10">
        <f t="shared" si="6"/>
        <v>335.97304558291853</v>
      </c>
      <c r="S39" s="10">
        <f t="shared" si="14"/>
        <v>26.025927514713448</v>
      </c>
      <c r="T39" s="10">
        <v>76.667425687110139</v>
      </c>
      <c r="U39" s="10">
        <v>1237.0474483187581</v>
      </c>
      <c r="V39" s="10">
        <v>1166.8373367591757</v>
      </c>
      <c r="W39" s="10">
        <v>957.70194111315641</v>
      </c>
      <c r="X39" s="10">
        <v>713.02632453816545</v>
      </c>
      <c r="Y39" s="10">
        <v>472.70683324191339</v>
      </c>
      <c r="Z39" s="10">
        <v>303.87769196902548</v>
      </c>
      <c r="AA39" s="10">
        <v>2053.7680701501085</v>
      </c>
      <c r="AB39" s="10">
        <v>1747.9261714780187</v>
      </c>
      <c r="AC39" s="10">
        <v>504.79712654951982</v>
      </c>
      <c r="AD39" s="10">
        <v>215.81369374509495</v>
      </c>
      <c r="AE39" s="10">
        <v>2406.5962930339374</v>
      </c>
      <c r="AF39" s="10">
        <v>214.73301374537064</v>
      </c>
      <c r="AG39" s="10">
        <v>142.91206604224328</v>
      </c>
      <c r="AH39" s="10">
        <v>233.89946818137858</v>
      </c>
      <c r="AI39" s="10">
        <v>35154.691081228528</v>
      </c>
      <c r="AJ39" s="10">
        <v>110984.3488823448</v>
      </c>
      <c r="AK39" s="10">
        <v>16009.913911244174</v>
      </c>
      <c r="AL39" s="10">
        <v>6095397.8570338646</v>
      </c>
      <c r="AM39" s="10">
        <v>985.31035411863502</v>
      </c>
      <c r="AN39" s="10">
        <v>118.71903316608982</v>
      </c>
      <c r="AO39" s="10">
        <v>2503.1047085959708</v>
      </c>
      <c r="AP39" s="10">
        <v>519.23479986968073</v>
      </c>
      <c r="AQ39" s="10">
        <v>20635.8997344081</v>
      </c>
      <c r="AR39" s="10">
        <v>1912.3643029886359</v>
      </c>
      <c r="AS39" s="10">
        <v>648.40039993335392</v>
      </c>
      <c r="AT39" s="10">
        <v>35426.526369699728</v>
      </c>
      <c r="AU39" s="10">
        <v>589.14466047725386</v>
      </c>
      <c r="AV39" s="10">
        <v>536.67419723489957</v>
      </c>
      <c r="AW39" s="10">
        <v>2164.0893245458733</v>
      </c>
      <c r="AX39" s="10">
        <v>1174.792218339144</v>
      </c>
      <c r="AY39" s="10">
        <v>4255.7954627360295</v>
      </c>
      <c r="AZ39" s="10">
        <v>215.50387139376312</v>
      </c>
      <c r="BA39" s="10">
        <v>5902.8336937420563</v>
      </c>
      <c r="BB39" s="10">
        <v>589.60413553902015</v>
      </c>
      <c r="BC39" s="10">
        <v>108795.72182603879</v>
      </c>
      <c r="BD39" s="10">
        <v>756.78913219463857</v>
      </c>
      <c r="BE39" s="10">
        <v>2538.4596495325559</v>
      </c>
      <c r="BF39" s="10">
        <v>295.02665145608989</v>
      </c>
      <c r="BG39" s="10">
        <v>1566.7356489951342</v>
      </c>
      <c r="BH39" s="10">
        <v>735.40533200706125</v>
      </c>
      <c r="BI39" s="10">
        <v>1004.8729064321678</v>
      </c>
      <c r="BJ39" s="10">
        <v>503.50815026976926</v>
      </c>
      <c r="BK39" s="10">
        <v>292.53608784782102</v>
      </c>
      <c r="BL39" s="10">
        <v>1173.3177830696779</v>
      </c>
      <c r="BM39" s="10">
        <v>3933.5561439062521</v>
      </c>
      <c r="BN39" s="10">
        <v>156.1310652680103</v>
      </c>
      <c r="BO39" s="10">
        <v>9983.9428477928523</v>
      </c>
      <c r="BP39" s="10">
        <v>1790.9399561808104</v>
      </c>
      <c r="BQ39" s="10">
        <v>17499.441762858431</v>
      </c>
      <c r="BR39" s="10">
        <v>1038.7142605041263</v>
      </c>
      <c r="BS39" s="10">
        <v>1923.8675303131563</v>
      </c>
      <c r="BT39" s="10">
        <v>742.49835674916312</v>
      </c>
      <c r="BU39" s="10">
        <v>920.13025945662139</v>
      </c>
      <c r="BV39" s="10">
        <v>17.40085167646787</v>
      </c>
      <c r="BW39" s="10">
        <v>3688.23640325624</v>
      </c>
      <c r="BX39" s="10">
        <v>5331.7626748297953</v>
      </c>
      <c r="BY39" s="10">
        <v>344.99474074921721</v>
      </c>
      <c r="BZ39" s="10">
        <v>236.15217760495835</v>
      </c>
      <c r="CA39" s="10">
        <v>357901.76600136346</v>
      </c>
      <c r="CB39" s="10">
        <v>4375.3511462099723</v>
      </c>
      <c r="CC39" s="10">
        <v>4948.9802839225076</v>
      </c>
      <c r="CD39" s="10">
        <v>2819.6576349018769</v>
      </c>
      <c r="CE39" s="10">
        <v>2349.4803200630367</v>
      </c>
      <c r="CF39" s="10">
        <v>815.97065738774177</v>
      </c>
      <c r="CG39" s="10">
        <v>42987.7620681361</v>
      </c>
      <c r="CH39" s="10">
        <v>14013.520760014788</v>
      </c>
      <c r="CI39" s="10">
        <v>1045.8345966301154</v>
      </c>
      <c r="CJ39" s="10">
        <v>308.27703818783721</v>
      </c>
      <c r="CK39" s="10">
        <v>2665.1437074039063</v>
      </c>
      <c r="CL39" s="10">
        <v>544.9791478210268</v>
      </c>
      <c r="CM39" s="10">
        <v>812.9138655406698</v>
      </c>
      <c r="CN39" s="10">
        <v>594.01607675115929</v>
      </c>
      <c r="CO39" s="10">
        <v>297.21102716680133</v>
      </c>
      <c r="CP39" s="10">
        <v>98.189824959160518</v>
      </c>
      <c r="CQ39" s="10">
        <v>4603.3055175529653</v>
      </c>
      <c r="CR39" s="10">
        <v>217.75846938691643</v>
      </c>
      <c r="CS39" s="10">
        <v>2805.273354502348</v>
      </c>
      <c r="CT39" s="10">
        <v>161.12861083466308</v>
      </c>
      <c r="CU39" s="10">
        <v>446.84080570687314</v>
      </c>
      <c r="CV39" s="10">
        <v>3972.3605068055572</v>
      </c>
      <c r="CW39" s="10">
        <v>1496.4207142255941</v>
      </c>
      <c r="CX39" s="10">
        <v>628.45474215700392</v>
      </c>
      <c r="CY39" s="10">
        <v>241.51644816156511</v>
      </c>
      <c r="CZ39" s="10">
        <v>63289.83225551511</v>
      </c>
      <c r="DA39" s="10">
        <v>15984.109899187795</v>
      </c>
      <c r="DB39" s="10">
        <v>4226.8519764800258</v>
      </c>
      <c r="DC39" s="10">
        <v>3242.2589817134831</v>
      </c>
      <c r="DD39" s="10">
        <v>8809.5702612089954</v>
      </c>
      <c r="DE39" s="10">
        <v>29753.062287764711</v>
      </c>
      <c r="DF39" s="10">
        <v>34216.149188894909</v>
      </c>
      <c r="DG39" s="10">
        <v>458.671592656256</v>
      </c>
      <c r="DH39" s="10">
        <v>1105.1530101993376</v>
      </c>
      <c r="DI39" s="10">
        <v>19.529748704071011</v>
      </c>
      <c r="DJ39" s="10">
        <v>2844.9975513262939</v>
      </c>
      <c r="DK39" s="10">
        <v>31439.919185979699</v>
      </c>
      <c r="DL39" s="10">
        <v>10328.604503766672</v>
      </c>
      <c r="DM39" s="10">
        <v>12105.218626466736</v>
      </c>
      <c r="DN39" s="10">
        <v>12334.326215498553</v>
      </c>
      <c r="DO39" s="10">
        <v>849.07096828265583</v>
      </c>
      <c r="DP39" s="10">
        <v>2263.8373068010133</v>
      </c>
      <c r="DQ39" s="10">
        <v>91649.796873087966</v>
      </c>
      <c r="DR39" s="10">
        <v>372.99775832585806</v>
      </c>
      <c r="DS39" s="10">
        <v>1646.6278973613489</v>
      </c>
      <c r="DT39" s="10">
        <v>171510.85211061692</v>
      </c>
      <c r="DU39" s="10">
        <v>99.751223306232902</v>
      </c>
      <c r="DV39" s="10">
        <v>82537.369384573496</v>
      </c>
      <c r="DW39" s="10">
        <v>2957.5768640289789</v>
      </c>
      <c r="DX39" s="10">
        <v>16268.182539586745</v>
      </c>
      <c r="DY39" s="10">
        <v>5109.8240192180383</v>
      </c>
      <c r="DZ39" s="10">
        <v>9584.2521192673667</v>
      </c>
      <c r="EA39" s="10">
        <v>1195.3979175999732</v>
      </c>
      <c r="EB39" s="10">
        <v>24172.947996720686</v>
      </c>
      <c r="EC39" s="10">
        <v>124858.57999907361</v>
      </c>
      <c r="ED39" s="10">
        <v>30139.091140684337</v>
      </c>
      <c r="EE39" s="10">
        <v>28154.20478088476</v>
      </c>
      <c r="EF39" s="10">
        <v>8181.1822959106303</v>
      </c>
      <c r="EG39" s="10">
        <v>1236.8846696635565</v>
      </c>
      <c r="EH39" s="10">
        <v>1394.4576910836888</v>
      </c>
      <c r="EI39" s="10">
        <v>9063.9320091229492</v>
      </c>
      <c r="EJ39" s="10">
        <v>13046.458545887437</v>
      </c>
      <c r="EK39" s="10">
        <v>4909.5412872575398</v>
      </c>
      <c r="EL39" s="10">
        <v>6487.0834830586609</v>
      </c>
      <c r="EM39" s="10">
        <v>46.859247091366086</v>
      </c>
      <c r="EN39" s="10">
        <v>2092622.6130533339</v>
      </c>
      <c r="EO39" s="10">
        <f t="shared" si="9"/>
        <v>10006504.714128874</v>
      </c>
      <c r="EP39" s="10">
        <v>4864085.7570342608</v>
      </c>
      <c r="EQ39" s="10">
        <v>22340135.716528211</v>
      </c>
      <c r="ER39" s="10">
        <v>0</v>
      </c>
      <c r="ES39" s="10">
        <f t="shared" si="10"/>
        <v>27204221.473562472</v>
      </c>
      <c r="ET39" s="10">
        <v>0</v>
      </c>
      <c r="EU39" s="10">
        <v>130689.00610008443</v>
      </c>
      <c r="EV39" s="10">
        <f t="shared" si="11"/>
        <v>130689.00610008443</v>
      </c>
      <c r="EW39" s="10">
        <v>21565048.948265705</v>
      </c>
      <c r="EX39" s="11">
        <f t="shared" si="12"/>
        <v>48899959.427928261</v>
      </c>
      <c r="EY39" s="10">
        <v>1984606.4048566127</v>
      </c>
      <c r="EZ39" s="10">
        <f t="shared" si="13"/>
        <v>57843258.079152547</v>
      </c>
      <c r="FA39" s="12">
        <v>921400.34195202589</v>
      </c>
      <c r="FD39" s="10">
        <v>0</v>
      </c>
      <c r="FE39" s="10">
        <v>361.99897309763196</v>
      </c>
    </row>
    <row r="40" spans="1:161" s="13" customFormat="1" ht="14.15" customHeight="1" x14ac:dyDescent="0.25">
      <c r="A40" s="23"/>
      <c r="B40" s="8" t="s">
        <v>42</v>
      </c>
      <c r="C40" s="9" t="s">
        <v>193</v>
      </c>
      <c r="D40" s="10">
        <f t="shared" si="15"/>
        <v>9623.5945027520156</v>
      </c>
      <c r="E40" s="10">
        <v>146.48612315990374</v>
      </c>
      <c r="F40" s="10">
        <v>10998.434979446858</v>
      </c>
      <c r="G40" s="10">
        <v>4031.7403735763542</v>
      </c>
      <c r="H40" s="10">
        <v>43066.437510796204</v>
      </c>
      <c r="I40" s="10">
        <v>23614.909778345966</v>
      </c>
      <c r="J40" s="10">
        <v>4020581.3278288217</v>
      </c>
      <c r="K40" s="10">
        <v>1473.2611341135375</v>
      </c>
      <c r="L40" s="10">
        <v>31239.885325074662</v>
      </c>
      <c r="M40" s="10">
        <v>152662.69870689508</v>
      </c>
      <c r="N40" s="10">
        <v>66296.316112129964</v>
      </c>
      <c r="O40" s="10">
        <v>3463.973648745844</v>
      </c>
      <c r="P40" s="10">
        <v>9800.751079242993</v>
      </c>
      <c r="Q40" s="10">
        <v>8680.3470986990142</v>
      </c>
      <c r="R40" s="10">
        <f t="shared" si="6"/>
        <v>6607.4978519342567</v>
      </c>
      <c r="S40" s="10">
        <f t="shared" si="14"/>
        <v>511.84540667451938</v>
      </c>
      <c r="T40" s="10">
        <v>952.12775522636593</v>
      </c>
      <c r="U40" s="10">
        <v>19601.325300813332</v>
      </c>
      <c r="V40" s="10">
        <v>20212.657421885149</v>
      </c>
      <c r="W40" s="10">
        <v>49086.114428923553</v>
      </c>
      <c r="X40" s="10">
        <v>5482.322673424389</v>
      </c>
      <c r="Y40" s="10">
        <v>8374.3781594936954</v>
      </c>
      <c r="Z40" s="10">
        <v>7270.9553794124586</v>
      </c>
      <c r="AA40" s="10">
        <v>40120.751779854349</v>
      </c>
      <c r="AB40" s="10">
        <v>76836.694363790608</v>
      </c>
      <c r="AC40" s="10">
        <v>45159.266144795329</v>
      </c>
      <c r="AD40" s="10">
        <v>51300.712188998958</v>
      </c>
      <c r="AE40" s="10">
        <v>302509.20361270406</v>
      </c>
      <c r="AF40" s="10">
        <v>30919.263226923013</v>
      </c>
      <c r="AG40" s="10">
        <v>30144.155127514787</v>
      </c>
      <c r="AH40" s="10">
        <v>77629.534045076536</v>
      </c>
      <c r="AI40" s="10">
        <v>91301.200002985293</v>
      </c>
      <c r="AJ40" s="10">
        <v>101028.80366135853</v>
      </c>
      <c r="AK40" s="10">
        <v>39356.578738212462</v>
      </c>
      <c r="AL40" s="10">
        <v>123454.05303837069</v>
      </c>
      <c r="AM40" s="10">
        <v>43511258.863986626</v>
      </c>
      <c r="AN40" s="10">
        <v>20239717.884577069</v>
      </c>
      <c r="AO40" s="10">
        <v>1627855.1661737182</v>
      </c>
      <c r="AP40" s="10">
        <v>305532.82924052107</v>
      </c>
      <c r="AQ40" s="10">
        <v>3049895.5683334363</v>
      </c>
      <c r="AR40" s="10">
        <v>70983.322649721769</v>
      </c>
      <c r="AS40" s="10">
        <v>8126.2735414399131</v>
      </c>
      <c r="AT40" s="10">
        <v>62923.260101314612</v>
      </c>
      <c r="AU40" s="10">
        <v>28499.844558605779</v>
      </c>
      <c r="AV40" s="10">
        <v>14294.545320892235</v>
      </c>
      <c r="AW40" s="10">
        <v>57572.513913782423</v>
      </c>
      <c r="AX40" s="10">
        <v>46295.673984595625</v>
      </c>
      <c r="AY40" s="10">
        <v>83800.195849758791</v>
      </c>
      <c r="AZ40" s="10">
        <v>125468.94725996671</v>
      </c>
      <c r="BA40" s="10">
        <v>17272.957073601719</v>
      </c>
      <c r="BB40" s="10">
        <v>222420.0936820558</v>
      </c>
      <c r="BC40" s="10">
        <v>116227.14325820401</v>
      </c>
      <c r="BD40" s="10">
        <v>562248.4588836669</v>
      </c>
      <c r="BE40" s="10">
        <v>368938.2671717034</v>
      </c>
      <c r="BF40" s="10">
        <v>299422.33850910241</v>
      </c>
      <c r="BG40" s="10">
        <v>580463.58650971053</v>
      </c>
      <c r="BH40" s="10">
        <v>285863.56494912301</v>
      </c>
      <c r="BI40" s="10">
        <v>132819.12394162625</v>
      </c>
      <c r="BJ40" s="10">
        <v>103666.2331725439</v>
      </c>
      <c r="BK40" s="10">
        <v>45587.799989565137</v>
      </c>
      <c r="BL40" s="10">
        <v>101976.2132229366</v>
      </c>
      <c r="BM40" s="10">
        <v>199343.13323709104</v>
      </c>
      <c r="BN40" s="10">
        <v>27747.808450441898</v>
      </c>
      <c r="BO40" s="10">
        <v>223012.4688205022</v>
      </c>
      <c r="BP40" s="10">
        <v>192259.69955691701</v>
      </c>
      <c r="BQ40" s="10">
        <v>2398913.4038820039</v>
      </c>
      <c r="BR40" s="10">
        <v>106781.66109409445</v>
      </c>
      <c r="BS40" s="10">
        <v>273329.20760292083</v>
      </c>
      <c r="BT40" s="10">
        <v>225478.95181925318</v>
      </c>
      <c r="BU40" s="10">
        <v>329469.99769589229</v>
      </c>
      <c r="BV40" s="10">
        <v>62771.735517165529</v>
      </c>
      <c r="BW40" s="10">
        <v>821870.59882346005</v>
      </c>
      <c r="BX40" s="10">
        <v>149129.89045147118</v>
      </c>
      <c r="BY40" s="10">
        <v>131479.29237180579</v>
      </c>
      <c r="BZ40" s="10">
        <v>47889.489054822654</v>
      </c>
      <c r="CA40" s="10">
        <v>733892.98115574231</v>
      </c>
      <c r="CB40" s="10">
        <v>132479.88306395354</v>
      </c>
      <c r="CC40" s="10">
        <v>417008.65626882139</v>
      </c>
      <c r="CD40" s="10">
        <v>106997.36227781097</v>
      </c>
      <c r="CE40" s="10">
        <v>162977.27382511378</v>
      </c>
      <c r="CF40" s="10">
        <v>139332.09685278876</v>
      </c>
      <c r="CG40" s="10">
        <v>81208.31539874617</v>
      </c>
      <c r="CH40" s="10">
        <v>114241.0282296076</v>
      </c>
      <c r="CI40" s="10">
        <v>204028.90766778801</v>
      </c>
      <c r="CJ40" s="10">
        <v>89437.521208375954</v>
      </c>
      <c r="CK40" s="10">
        <v>194855.70063532249</v>
      </c>
      <c r="CL40" s="10">
        <v>149825.76882330934</v>
      </c>
      <c r="CM40" s="10">
        <v>20042.757140436886</v>
      </c>
      <c r="CN40" s="10">
        <v>12295.534514435101</v>
      </c>
      <c r="CO40" s="10">
        <v>22230.58975201246</v>
      </c>
      <c r="CP40" s="10">
        <v>9837.2473901012127</v>
      </c>
      <c r="CQ40" s="10">
        <v>241379.83181946914</v>
      </c>
      <c r="CR40" s="10">
        <v>7020.6344130059915</v>
      </c>
      <c r="CS40" s="10">
        <v>76329.162845203842</v>
      </c>
      <c r="CT40" s="10">
        <v>714176.45238171518</v>
      </c>
      <c r="CU40" s="10">
        <v>20478.9443256702</v>
      </c>
      <c r="CV40" s="10">
        <v>32093.528235345559</v>
      </c>
      <c r="CW40" s="10">
        <v>4206.7092340970403</v>
      </c>
      <c r="CX40" s="10">
        <v>187.6029300247277</v>
      </c>
      <c r="CY40" s="10">
        <v>319.90359573784104</v>
      </c>
      <c r="CZ40" s="10">
        <v>10288479.513666123</v>
      </c>
      <c r="DA40" s="10">
        <v>2574954.6876290818</v>
      </c>
      <c r="DB40" s="10">
        <v>141333.81039053068</v>
      </c>
      <c r="DC40" s="10">
        <v>17590950.839217916</v>
      </c>
      <c r="DD40" s="10">
        <v>11119.040143116361</v>
      </c>
      <c r="DE40" s="10">
        <v>62882.641389552431</v>
      </c>
      <c r="DF40" s="10">
        <v>2113.3578725816601</v>
      </c>
      <c r="DG40" s="10">
        <v>10973.521330315803</v>
      </c>
      <c r="DH40" s="10">
        <v>38.223235089352045</v>
      </c>
      <c r="DI40" s="10">
        <v>74.105111045450357</v>
      </c>
      <c r="DJ40" s="10">
        <v>10.716482317435045</v>
      </c>
      <c r="DK40" s="10">
        <v>4108.4179165229789</v>
      </c>
      <c r="DL40" s="10">
        <v>51852.580213583962</v>
      </c>
      <c r="DM40" s="10">
        <v>1869.9391554586032</v>
      </c>
      <c r="DN40" s="10">
        <v>89185.277493019283</v>
      </c>
      <c r="DO40" s="10">
        <v>332.5942256720611</v>
      </c>
      <c r="DP40" s="10">
        <v>169.16488551171096</v>
      </c>
      <c r="DQ40" s="10">
        <v>15763.184636878712</v>
      </c>
      <c r="DR40" s="10">
        <v>620.77700860609548</v>
      </c>
      <c r="DS40" s="10">
        <v>0</v>
      </c>
      <c r="DT40" s="10">
        <v>3579.3158448485215</v>
      </c>
      <c r="DU40" s="10">
        <v>0</v>
      </c>
      <c r="DV40" s="10">
        <v>3138.5091693251816</v>
      </c>
      <c r="DW40" s="10">
        <v>257.26259793443802</v>
      </c>
      <c r="DX40" s="10">
        <v>784.24494279215799</v>
      </c>
      <c r="DY40" s="10">
        <v>5000.2405329311723</v>
      </c>
      <c r="DZ40" s="10">
        <v>96852.565981576394</v>
      </c>
      <c r="EA40" s="10">
        <v>42130.390482183459</v>
      </c>
      <c r="EB40" s="10">
        <v>1696.702752893907</v>
      </c>
      <c r="EC40" s="10">
        <v>755.92456634215785</v>
      </c>
      <c r="ED40" s="10">
        <v>9166.9201814548142</v>
      </c>
      <c r="EE40" s="10">
        <v>505.15264631712728</v>
      </c>
      <c r="EF40" s="10">
        <v>1175.2890255023094</v>
      </c>
      <c r="EG40" s="10">
        <v>370.42984514452002</v>
      </c>
      <c r="EH40" s="10">
        <v>133.79745706128844</v>
      </c>
      <c r="EI40" s="10">
        <v>4834.2798991534255</v>
      </c>
      <c r="EJ40" s="10">
        <v>222462.90173057004</v>
      </c>
      <c r="EK40" s="10">
        <v>1652.8970741074181</v>
      </c>
      <c r="EL40" s="10">
        <v>132.81015203550032</v>
      </c>
      <c r="EM40" s="10">
        <v>27223.67168332684</v>
      </c>
      <c r="EN40" s="10">
        <v>4235.2608226464581</v>
      </c>
      <c r="EO40" s="10">
        <f t="shared" si="9"/>
        <v>117731952.96611902</v>
      </c>
      <c r="EP40" s="10">
        <v>498898.44011120859</v>
      </c>
      <c r="EQ40" s="10">
        <v>1641915.8820451051</v>
      </c>
      <c r="ER40" s="10">
        <v>0</v>
      </c>
      <c r="ES40" s="10">
        <f t="shared" si="10"/>
        <v>2140814.3221563138</v>
      </c>
      <c r="ET40" s="10">
        <v>0</v>
      </c>
      <c r="EU40" s="10">
        <v>610787.95761995658</v>
      </c>
      <c r="EV40" s="10">
        <f t="shared" si="11"/>
        <v>610787.95761995658</v>
      </c>
      <c r="EW40" s="10">
        <v>7987288.3887905395</v>
      </c>
      <c r="EX40" s="11">
        <f t="shared" si="12"/>
        <v>10738890.66856681</v>
      </c>
      <c r="EY40" s="10">
        <v>3702838.4740053499</v>
      </c>
      <c r="EZ40" s="10">
        <f t="shared" si="13"/>
        <v>125620576.23094878</v>
      </c>
      <c r="FA40" s="12">
        <v>852571.07026830316</v>
      </c>
      <c r="FD40" s="10">
        <v>9770.0806259119199</v>
      </c>
      <c r="FE40" s="10">
        <v>7119.3432586087756</v>
      </c>
    </row>
    <row r="41" spans="1:161" s="13" customFormat="1" ht="14.15" customHeight="1" x14ac:dyDescent="0.25">
      <c r="A41" s="23"/>
      <c r="B41" s="8" t="s">
        <v>43</v>
      </c>
      <c r="C41" s="9" t="s">
        <v>194</v>
      </c>
      <c r="D41" s="10">
        <f t="shared" si="15"/>
        <v>11007.639808028209</v>
      </c>
      <c r="E41" s="10">
        <v>167.55345210748121</v>
      </c>
      <c r="F41" s="10">
        <v>14853.474217525792</v>
      </c>
      <c r="G41" s="10">
        <v>2252.9469394670687</v>
      </c>
      <c r="H41" s="10">
        <v>50722.73616532945</v>
      </c>
      <c r="I41" s="10">
        <v>39216.655076771145</v>
      </c>
      <c r="J41" s="10">
        <v>24793.130297377251</v>
      </c>
      <c r="K41" s="10">
        <v>13099.105964928096</v>
      </c>
      <c r="L41" s="10">
        <v>4707.8314190601377</v>
      </c>
      <c r="M41" s="10">
        <v>2353.3015723108615</v>
      </c>
      <c r="N41" s="10">
        <v>552.61935480374984</v>
      </c>
      <c r="O41" s="10">
        <v>1174.8367615251759</v>
      </c>
      <c r="P41" s="10">
        <v>326.06147296817966</v>
      </c>
      <c r="Q41" s="10">
        <v>430.80750244404169</v>
      </c>
      <c r="R41" s="10">
        <f t="shared" si="6"/>
        <v>206.45976452311274</v>
      </c>
      <c r="S41" s="10">
        <f t="shared" si="14"/>
        <v>15.993267724381186</v>
      </c>
      <c r="T41" s="10">
        <v>36.355610035240389</v>
      </c>
      <c r="U41" s="10">
        <v>248.53271817916394</v>
      </c>
      <c r="V41" s="10">
        <v>1132.9761741696882</v>
      </c>
      <c r="W41" s="10">
        <v>478.88227471324711</v>
      </c>
      <c r="X41" s="10">
        <v>1898.2914885812284</v>
      </c>
      <c r="Y41" s="10">
        <v>806.81160702372097</v>
      </c>
      <c r="Z41" s="10">
        <v>639.57933010858483</v>
      </c>
      <c r="AA41" s="10">
        <v>2438.9105909677719</v>
      </c>
      <c r="AB41" s="10">
        <v>2081.7338942654746</v>
      </c>
      <c r="AC41" s="10">
        <v>1317.155643198354</v>
      </c>
      <c r="AD41" s="10">
        <v>2575.3721956049358</v>
      </c>
      <c r="AE41" s="10">
        <v>2668.4343734762724</v>
      </c>
      <c r="AF41" s="10">
        <v>65.616970163462526</v>
      </c>
      <c r="AG41" s="10">
        <v>106.23676326582734</v>
      </c>
      <c r="AH41" s="10">
        <v>987.78586807429156</v>
      </c>
      <c r="AI41" s="10">
        <v>2517.972241043025</v>
      </c>
      <c r="AJ41" s="10">
        <v>31524.533743032433</v>
      </c>
      <c r="AK41" s="10">
        <v>1975.5657285254358</v>
      </c>
      <c r="AL41" s="10">
        <v>1005.0850628842149</v>
      </c>
      <c r="AM41" s="10">
        <v>251910.06143640846</v>
      </c>
      <c r="AN41" s="10">
        <v>458328.18002650217</v>
      </c>
      <c r="AO41" s="10">
        <v>1330.1382649747063</v>
      </c>
      <c r="AP41" s="10">
        <v>5416.9441634243794</v>
      </c>
      <c r="AQ41" s="10">
        <v>32928.891327130936</v>
      </c>
      <c r="AR41" s="10">
        <v>18243.202221532265</v>
      </c>
      <c r="AS41" s="10">
        <v>2914.6864186567013</v>
      </c>
      <c r="AT41" s="10">
        <v>1273.6667050000217</v>
      </c>
      <c r="AU41" s="10">
        <v>1049.517384971093</v>
      </c>
      <c r="AV41" s="10">
        <v>133.50594557043962</v>
      </c>
      <c r="AW41" s="10">
        <v>2455.2996957190198</v>
      </c>
      <c r="AX41" s="10">
        <v>1002.4055160645664</v>
      </c>
      <c r="AY41" s="10">
        <v>3026.2609303853774</v>
      </c>
      <c r="AZ41" s="10">
        <v>277.43999923656241</v>
      </c>
      <c r="BA41" s="10">
        <v>6754.0665633097633</v>
      </c>
      <c r="BB41" s="10">
        <v>1138.6955620693964</v>
      </c>
      <c r="BC41" s="10">
        <v>63.501789781286988</v>
      </c>
      <c r="BD41" s="10">
        <v>11576.333146343837</v>
      </c>
      <c r="BE41" s="10">
        <v>1365.610392606025</v>
      </c>
      <c r="BF41" s="10">
        <v>366.18351571465087</v>
      </c>
      <c r="BG41" s="10">
        <v>1798.5694056342047</v>
      </c>
      <c r="BH41" s="10">
        <v>3174.4449450317179</v>
      </c>
      <c r="BI41" s="10">
        <v>2401.9654625359417</v>
      </c>
      <c r="BJ41" s="10">
        <v>272.30318343725463</v>
      </c>
      <c r="BK41" s="10">
        <v>368.55606148238081</v>
      </c>
      <c r="BL41" s="10">
        <v>709.56699727628757</v>
      </c>
      <c r="BM41" s="10">
        <v>2813.4359509529022</v>
      </c>
      <c r="BN41" s="10">
        <v>59.041074293377378</v>
      </c>
      <c r="BO41" s="10">
        <v>938.10859318791631</v>
      </c>
      <c r="BP41" s="10">
        <v>124.63666945092758</v>
      </c>
      <c r="BQ41" s="10">
        <v>29879.819763625539</v>
      </c>
      <c r="BR41" s="10">
        <v>775.88414549026174</v>
      </c>
      <c r="BS41" s="10">
        <v>205.0818845827468</v>
      </c>
      <c r="BT41" s="10">
        <v>2159.3368272770795</v>
      </c>
      <c r="BU41" s="10">
        <v>598.57254852007316</v>
      </c>
      <c r="BV41" s="10">
        <v>54.48614414484647</v>
      </c>
      <c r="BW41" s="10">
        <v>62976.417996976197</v>
      </c>
      <c r="BX41" s="10">
        <v>13741.870011690262</v>
      </c>
      <c r="BY41" s="10">
        <v>564.10239522512029</v>
      </c>
      <c r="BZ41" s="10">
        <v>500.45843039283915</v>
      </c>
      <c r="CA41" s="10">
        <v>8257.5057741300207</v>
      </c>
      <c r="CB41" s="10">
        <v>2822492.8509366857</v>
      </c>
      <c r="CC41" s="10">
        <v>24608.068082800201</v>
      </c>
      <c r="CD41" s="10">
        <v>131132.90700301324</v>
      </c>
      <c r="CE41" s="10">
        <v>73960.063016525572</v>
      </c>
      <c r="CF41" s="10">
        <v>56871.113933980057</v>
      </c>
      <c r="CG41" s="10">
        <v>528.41366618846428</v>
      </c>
      <c r="CH41" s="10">
        <v>2819.0579324434161</v>
      </c>
      <c r="CI41" s="10">
        <v>384.05539320693282</v>
      </c>
      <c r="CJ41" s="10">
        <v>762.64645798743322</v>
      </c>
      <c r="CK41" s="10">
        <v>3899.7931224699423</v>
      </c>
      <c r="CL41" s="10">
        <v>763.9106631596062</v>
      </c>
      <c r="CM41" s="10">
        <v>208.9441688165015</v>
      </c>
      <c r="CN41" s="10">
        <v>510.43762004644935</v>
      </c>
      <c r="CO41" s="10">
        <v>519.88088395422483</v>
      </c>
      <c r="CP41" s="10">
        <v>48.93478121590109</v>
      </c>
      <c r="CQ41" s="10">
        <v>21361.563540242252</v>
      </c>
      <c r="CR41" s="10">
        <v>1469.9853546628117</v>
      </c>
      <c r="CS41" s="10">
        <v>1685.2311319977985</v>
      </c>
      <c r="CT41" s="10">
        <v>4722.3410228098055</v>
      </c>
      <c r="CU41" s="10">
        <v>573.60749083559097</v>
      </c>
      <c r="CV41" s="10">
        <v>948.37285095134825</v>
      </c>
      <c r="CW41" s="10">
        <v>7086.5791140474239</v>
      </c>
      <c r="CX41" s="10">
        <v>3482.3907414326877</v>
      </c>
      <c r="CY41" s="10">
        <v>1615.1960382513814</v>
      </c>
      <c r="CZ41" s="10">
        <v>770404.98560400377</v>
      </c>
      <c r="DA41" s="10">
        <v>57418.955679891507</v>
      </c>
      <c r="DB41" s="10">
        <v>15563.555142701622</v>
      </c>
      <c r="DC41" s="10">
        <v>1486109.6555761474</v>
      </c>
      <c r="DD41" s="10">
        <v>225208.81298204322</v>
      </c>
      <c r="DE41" s="10">
        <v>17955.544479632295</v>
      </c>
      <c r="DF41" s="10">
        <v>83158.927969916782</v>
      </c>
      <c r="DG41" s="10">
        <v>8613.9600568947935</v>
      </c>
      <c r="DH41" s="10">
        <v>8225.4177398920019</v>
      </c>
      <c r="DI41" s="10">
        <v>277.49339896699348</v>
      </c>
      <c r="DJ41" s="10">
        <v>88678.979394117923</v>
      </c>
      <c r="DK41" s="10">
        <v>19481.842587352858</v>
      </c>
      <c r="DL41" s="10">
        <v>58062.761778240754</v>
      </c>
      <c r="DM41" s="10">
        <v>57689.195706433333</v>
      </c>
      <c r="DN41" s="10">
        <v>52610.022366359583</v>
      </c>
      <c r="DO41" s="10">
        <v>73331.891994074351</v>
      </c>
      <c r="DP41" s="10">
        <v>34054.739187476218</v>
      </c>
      <c r="DQ41" s="10">
        <v>416761.52809005708</v>
      </c>
      <c r="DR41" s="10">
        <v>4416.780766532459</v>
      </c>
      <c r="DS41" s="10">
        <v>7487.7542789354811</v>
      </c>
      <c r="DT41" s="10">
        <v>210926.72220023067</v>
      </c>
      <c r="DU41" s="10">
        <v>455.35120768946155</v>
      </c>
      <c r="DV41" s="10">
        <v>172985.55929308877</v>
      </c>
      <c r="DW41" s="10">
        <v>10481.396201676216</v>
      </c>
      <c r="DX41" s="10">
        <v>32462.547358994121</v>
      </c>
      <c r="DY41" s="10">
        <v>35294.080398509846</v>
      </c>
      <c r="DZ41" s="10">
        <v>3979.3550402627352</v>
      </c>
      <c r="EA41" s="10">
        <v>7887.4596582934828</v>
      </c>
      <c r="EB41" s="10">
        <v>14672.257656445448</v>
      </c>
      <c r="EC41" s="10">
        <v>187201.02546050519</v>
      </c>
      <c r="ED41" s="10">
        <v>73920.037569145512</v>
      </c>
      <c r="EE41" s="10">
        <v>107.02624833060352</v>
      </c>
      <c r="EF41" s="10">
        <v>171.19488363484061</v>
      </c>
      <c r="EG41" s="10">
        <v>2859.0581866384969</v>
      </c>
      <c r="EH41" s="10">
        <v>6260.3115466963282</v>
      </c>
      <c r="EI41" s="10">
        <v>9125.9656002200281</v>
      </c>
      <c r="EJ41" s="10">
        <v>6356.382978765484</v>
      </c>
      <c r="EK41" s="10">
        <v>2807.5877774452715</v>
      </c>
      <c r="EL41" s="10">
        <v>5280.6202993497482</v>
      </c>
      <c r="EM41" s="10">
        <v>334.48021225668003</v>
      </c>
      <c r="EN41" s="10">
        <v>1429471.3783537946</v>
      </c>
      <c r="EO41" s="10">
        <f t="shared" si="9"/>
        <v>10015324.68844432</v>
      </c>
      <c r="EP41" s="10">
        <v>2029517.7550351303</v>
      </c>
      <c r="EQ41" s="10">
        <v>7412995.3020263566</v>
      </c>
      <c r="ER41" s="10">
        <v>0</v>
      </c>
      <c r="ES41" s="10">
        <f t="shared" si="10"/>
        <v>9442513.0570614859</v>
      </c>
      <c r="ET41" s="10">
        <v>14912181.499355976</v>
      </c>
      <c r="EU41" s="10">
        <v>483558.95725282282</v>
      </c>
      <c r="EV41" s="10">
        <f t="shared" si="11"/>
        <v>15395740.456608798</v>
      </c>
      <c r="EW41" s="10">
        <v>28180322.492540259</v>
      </c>
      <c r="EX41" s="11">
        <f t="shared" si="12"/>
        <v>53018576.006210543</v>
      </c>
      <c r="EY41" s="10">
        <v>1366636.0777749999</v>
      </c>
      <c r="EZ41" s="10">
        <f t="shared" si="13"/>
        <v>61868178.859463587</v>
      </c>
      <c r="FA41" s="12">
        <v>200914.2425837256</v>
      </c>
      <c r="FD41" s="10">
        <v>11175.193260135689</v>
      </c>
      <c r="FE41" s="10">
        <v>222.45303224749392</v>
      </c>
    </row>
    <row r="42" spans="1:161" s="13" customFormat="1" ht="14.15" customHeight="1" x14ac:dyDescent="0.25">
      <c r="A42" s="23"/>
      <c r="B42" s="8" t="s">
        <v>44</v>
      </c>
      <c r="C42" s="9" t="s">
        <v>195</v>
      </c>
      <c r="D42" s="10">
        <f t="shared" si="15"/>
        <v>7122.2387124210672</v>
      </c>
      <c r="E42" s="10">
        <v>108.41158539084293</v>
      </c>
      <c r="F42" s="10">
        <v>7222.5728419284787</v>
      </c>
      <c r="G42" s="10">
        <v>204.33608724109007</v>
      </c>
      <c r="H42" s="10">
        <v>11245.782410071726</v>
      </c>
      <c r="I42" s="10">
        <v>7228.2169807909841</v>
      </c>
      <c r="J42" s="10">
        <v>50370.089969481691</v>
      </c>
      <c r="K42" s="10">
        <v>14326.24675921553</v>
      </c>
      <c r="L42" s="10">
        <v>9515.9327260176797</v>
      </c>
      <c r="M42" s="10">
        <v>5782.165463165562</v>
      </c>
      <c r="N42" s="10">
        <v>26989.041775948641</v>
      </c>
      <c r="O42" s="10">
        <v>4370.5565156884904</v>
      </c>
      <c r="P42" s="10">
        <v>103762.12680811062</v>
      </c>
      <c r="Q42" s="10">
        <v>76462.770069786828</v>
      </c>
      <c r="R42" s="10">
        <f t="shared" si="6"/>
        <v>214071.24074123261</v>
      </c>
      <c r="S42" s="10">
        <f t="shared" si="14"/>
        <v>16582.885644440976</v>
      </c>
      <c r="T42" s="10">
        <v>13787.385905557081</v>
      </c>
      <c r="U42" s="10">
        <v>381726.83420185803</v>
      </c>
      <c r="V42" s="10">
        <v>304923.73073674727</v>
      </c>
      <c r="W42" s="10">
        <v>464404.64640782302</v>
      </c>
      <c r="X42" s="10">
        <v>298086.2066009703</v>
      </c>
      <c r="Y42" s="10">
        <v>965963.52226078534</v>
      </c>
      <c r="Z42" s="10">
        <v>242202.63336389922</v>
      </c>
      <c r="AA42" s="10">
        <v>1193038.9911586256</v>
      </c>
      <c r="AB42" s="10">
        <v>933482.38879337767</v>
      </c>
      <c r="AC42" s="10">
        <v>809309.97937881714</v>
      </c>
      <c r="AD42" s="10">
        <v>2403609.0850179563</v>
      </c>
      <c r="AE42" s="10">
        <v>355462.23887020745</v>
      </c>
      <c r="AF42" s="10">
        <v>89087.424791348894</v>
      </c>
      <c r="AG42" s="10">
        <v>29375.095750000801</v>
      </c>
      <c r="AH42" s="10">
        <v>138272.11522915159</v>
      </c>
      <c r="AI42" s="10">
        <v>331693.87823360099</v>
      </c>
      <c r="AJ42" s="10">
        <v>532754.17862997821</v>
      </c>
      <c r="AK42" s="10">
        <v>516286.79515566357</v>
      </c>
      <c r="AL42" s="10">
        <v>582433.87659877818</v>
      </c>
      <c r="AM42" s="10">
        <v>949316.45280714845</v>
      </c>
      <c r="AN42" s="10">
        <v>544979.93072001659</v>
      </c>
      <c r="AO42" s="10">
        <v>37223435.835228287</v>
      </c>
      <c r="AP42" s="10">
        <v>20770776.975040376</v>
      </c>
      <c r="AQ42" s="10">
        <v>5716224.8995790752</v>
      </c>
      <c r="AR42" s="10">
        <v>67441.320078063291</v>
      </c>
      <c r="AS42" s="10">
        <v>1595.0167572030341</v>
      </c>
      <c r="AT42" s="10">
        <v>373333.41331722186</v>
      </c>
      <c r="AU42" s="10">
        <v>51182.373886206224</v>
      </c>
      <c r="AV42" s="10">
        <v>140841.85426347223</v>
      </c>
      <c r="AW42" s="10">
        <v>197138.57615019943</v>
      </c>
      <c r="AX42" s="10">
        <v>230004.68846996775</v>
      </c>
      <c r="AY42" s="10">
        <v>388803.5582188844</v>
      </c>
      <c r="AZ42" s="10">
        <v>634872.06985661574</v>
      </c>
      <c r="BA42" s="10">
        <v>1468552.2315471889</v>
      </c>
      <c r="BB42" s="10">
        <v>428570.0932742742</v>
      </c>
      <c r="BC42" s="10">
        <v>436676.28780926688</v>
      </c>
      <c r="BD42" s="10">
        <v>953747.75305756112</v>
      </c>
      <c r="BE42" s="10">
        <v>3367637.2171561685</v>
      </c>
      <c r="BF42" s="10">
        <v>418701.15847527195</v>
      </c>
      <c r="BG42" s="10">
        <v>1245114.0895995384</v>
      </c>
      <c r="BH42" s="10">
        <v>563699.81514382525</v>
      </c>
      <c r="BI42" s="10">
        <v>378248.1792380769</v>
      </c>
      <c r="BJ42" s="10">
        <v>202104.84997640972</v>
      </c>
      <c r="BK42" s="10">
        <v>177624.59501420599</v>
      </c>
      <c r="BL42" s="10">
        <v>18349.639900236973</v>
      </c>
      <c r="BM42" s="10">
        <v>110437.37983516864</v>
      </c>
      <c r="BN42" s="10">
        <v>6121.7979257958705</v>
      </c>
      <c r="BO42" s="10">
        <v>96602.285389589204</v>
      </c>
      <c r="BP42" s="10">
        <v>124904.10043720032</v>
      </c>
      <c r="BQ42" s="10">
        <v>908096.7837034174</v>
      </c>
      <c r="BR42" s="10">
        <v>98894.840781375417</v>
      </c>
      <c r="BS42" s="10">
        <v>194235.12810031543</v>
      </c>
      <c r="BT42" s="10">
        <v>162129.31088099311</v>
      </c>
      <c r="BU42" s="10">
        <v>252739.47406684296</v>
      </c>
      <c r="BV42" s="10">
        <v>173339.75095078736</v>
      </c>
      <c r="BW42" s="10">
        <v>1118429.792611599</v>
      </c>
      <c r="BX42" s="10">
        <v>102820.98568804441</v>
      </c>
      <c r="BY42" s="10">
        <v>73564.87836605245</v>
      </c>
      <c r="BZ42" s="10">
        <v>39246.888907942317</v>
      </c>
      <c r="CA42" s="10">
        <v>450183.82404453843</v>
      </c>
      <c r="CB42" s="10">
        <v>84951.127436774419</v>
      </c>
      <c r="CC42" s="10">
        <v>391438.63611019484</v>
      </c>
      <c r="CD42" s="10">
        <v>27812.274164181155</v>
      </c>
      <c r="CE42" s="10">
        <v>25063.580248954044</v>
      </c>
      <c r="CF42" s="10">
        <v>153265.02786916005</v>
      </c>
      <c r="CG42" s="10">
        <v>241079.75050309399</v>
      </c>
      <c r="CH42" s="10">
        <v>658169.33808672731</v>
      </c>
      <c r="CI42" s="10">
        <v>694614.02211274207</v>
      </c>
      <c r="CJ42" s="10">
        <v>366250.27242444048</v>
      </c>
      <c r="CK42" s="10">
        <v>1334195.0349100409</v>
      </c>
      <c r="CL42" s="10">
        <v>289431.66822826141</v>
      </c>
      <c r="CM42" s="10">
        <v>605732.74553457287</v>
      </c>
      <c r="CN42" s="10">
        <v>448089.30760373845</v>
      </c>
      <c r="CO42" s="10">
        <v>83340.079189532946</v>
      </c>
      <c r="CP42" s="10">
        <v>190051.69872628496</v>
      </c>
      <c r="CQ42" s="10">
        <v>1878073.1544387417</v>
      </c>
      <c r="CR42" s="10">
        <v>273859.69538652431</v>
      </c>
      <c r="CS42" s="10">
        <v>334757.98924803268</v>
      </c>
      <c r="CT42" s="10">
        <v>315481.18309291272</v>
      </c>
      <c r="CU42" s="10">
        <v>70517.024678101443</v>
      </c>
      <c r="CV42" s="10">
        <v>40700.039424854884</v>
      </c>
      <c r="CW42" s="10">
        <v>311093.52739625744</v>
      </c>
      <c r="CX42" s="10">
        <v>1715.0423289813491</v>
      </c>
      <c r="CY42" s="10">
        <v>1482.6261561687934</v>
      </c>
      <c r="CZ42" s="10">
        <v>222437.29071265226</v>
      </c>
      <c r="DA42" s="10">
        <v>65442.997423501212</v>
      </c>
      <c r="DB42" s="10">
        <v>19820.012563698336</v>
      </c>
      <c r="DC42" s="10">
        <v>256563.11919520929</v>
      </c>
      <c r="DD42" s="10">
        <v>735471.99114046409</v>
      </c>
      <c r="DE42" s="10">
        <v>117789.52738164784</v>
      </c>
      <c r="DF42" s="10">
        <v>144755.27225046328</v>
      </c>
      <c r="DG42" s="10">
        <v>10211.089329465975</v>
      </c>
      <c r="DH42" s="10">
        <v>9970.0661898785074</v>
      </c>
      <c r="DI42" s="10">
        <v>3866.3346631520967</v>
      </c>
      <c r="DJ42" s="10">
        <v>35903.603047721786</v>
      </c>
      <c r="DK42" s="10">
        <v>36437.676219335204</v>
      </c>
      <c r="DL42" s="10">
        <v>31100.983016390313</v>
      </c>
      <c r="DM42" s="10">
        <v>170959.35454516983</v>
      </c>
      <c r="DN42" s="10">
        <v>316531.5932309443</v>
      </c>
      <c r="DO42" s="10">
        <v>102950.56311616865</v>
      </c>
      <c r="DP42" s="10">
        <v>951410.765365378</v>
      </c>
      <c r="DQ42" s="10">
        <v>1491278.3256420637</v>
      </c>
      <c r="DR42" s="10">
        <v>100717.28838050681</v>
      </c>
      <c r="DS42" s="10">
        <v>115664.01622875416</v>
      </c>
      <c r="DT42" s="10">
        <v>396392.91756032495</v>
      </c>
      <c r="DU42" s="10">
        <v>1099.1839766239896</v>
      </c>
      <c r="DV42" s="10">
        <v>12999590.253916487</v>
      </c>
      <c r="DW42" s="10">
        <v>129443.87396309058</v>
      </c>
      <c r="DX42" s="10">
        <v>240503.88281820319</v>
      </c>
      <c r="DY42" s="10">
        <v>130914.25737625934</v>
      </c>
      <c r="DZ42" s="10">
        <v>5519.6772888661881</v>
      </c>
      <c r="EA42" s="10">
        <v>6762.25386104475</v>
      </c>
      <c r="EB42" s="10">
        <v>27518.111634809371</v>
      </c>
      <c r="EC42" s="10">
        <v>133630.48302813829</v>
      </c>
      <c r="ED42" s="10">
        <v>126789.28446838802</v>
      </c>
      <c r="EE42" s="10">
        <v>1767204.4904206588</v>
      </c>
      <c r="EF42" s="10">
        <v>127873.96513515203</v>
      </c>
      <c r="EG42" s="10">
        <v>5506.3658864825557</v>
      </c>
      <c r="EH42" s="10">
        <v>1924814.1639397473</v>
      </c>
      <c r="EI42" s="10">
        <v>3027.0588865666332</v>
      </c>
      <c r="EJ42" s="10">
        <v>8243.9851029767451</v>
      </c>
      <c r="EK42" s="10">
        <v>2752.6474848152707</v>
      </c>
      <c r="EL42" s="10">
        <v>832.54718323708391</v>
      </c>
      <c r="EM42" s="10">
        <v>3466.3154241192651</v>
      </c>
      <c r="EN42" s="10">
        <v>2177700.516615706</v>
      </c>
      <c r="EO42" s="10">
        <f t="shared" si="9"/>
        <v>125982018.66934399</v>
      </c>
      <c r="EP42" s="10">
        <v>327285.34727704286</v>
      </c>
      <c r="EQ42" s="10">
        <v>1266473.5654834441</v>
      </c>
      <c r="ER42" s="10">
        <v>0</v>
      </c>
      <c r="ES42" s="10">
        <f t="shared" si="10"/>
        <v>1593758.9127604871</v>
      </c>
      <c r="ET42" s="10">
        <v>0</v>
      </c>
      <c r="EU42" s="10">
        <v>-103399.39483428</v>
      </c>
      <c r="EV42" s="10">
        <f t="shared" si="11"/>
        <v>-103399.39483428</v>
      </c>
      <c r="EW42" s="10">
        <v>5910467.9479164341</v>
      </c>
      <c r="EX42" s="11">
        <f t="shared" si="12"/>
        <v>7400827.465842641</v>
      </c>
      <c r="EY42" s="10">
        <v>9027755.3254687507</v>
      </c>
      <c r="EZ42" s="10">
        <f t="shared" si="13"/>
        <v>124174704.62077723</v>
      </c>
      <c r="FA42" s="12">
        <v>-180386.18894064426</v>
      </c>
      <c r="FD42" s="10">
        <v>7230.6502978119106</v>
      </c>
      <c r="FE42" s="10">
        <v>230654.12638567359</v>
      </c>
    </row>
    <row r="43" spans="1:161" s="13" customFormat="1" ht="14.15" customHeight="1" x14ac:dyDescent="0.25">
      <c r="A43" s="23"/>
      <c r="B43" s="8" t="s">
        <v>45</v>
      </c>
      <c r="C43" s="9" t="s">
        <v>196</v>
      </c>
      <c r="D43" s="10">
        <f t="shared" si="15"/>
        <v>4963.827047765506</v>
      </c>
      <c r="E43" s="10">
        <v>75.557192279402955</v>
      </c>
      <c r="F43" s="10">
        <v>11013.600153629332</v>
      </c>
      <c r="G43" s="10">
        <v>1144.820511730361</v>
      </c>
      <c r="H43" s="10">
        <v>41485.702836122182</v>
      </c>
      <c r="I43" s="10">
        <v>43011.988859302277</v>
      </c>
      <c r="J43" s="10">
        <v>51747.823662871393</v>
      </c>
      <c r="K43" s="10">
        <v>17319.725280534258</v>
      </c>
      <c r="L43" s="10">
        <v>210990.96854969746</v>
      </c>
      <c r="M43" s="10">
        <v>10326.001108600842</v>
      </c>
      <c r="N43" s="10">
        <v>11045.723935034455</v>
      </c>
      <c r="O43" s="10">
        <v>2336.897923989799</v>
      </c>
      <c r="P43" s="10">
        <v>19389.687092439541</v>
      </c>
      <c r="Q43" s="10">
        <v>26826.391704964837</v>
      </c>
      <c r="R43" s="10">
        <f t="shared" si="6"/>
        <v>5482.0031662810143</v>
      </c>
      <c r="S43" s="10">
        <f t="shared" si="14"/>
        <v>424.65971278593878</v>
      </c>
      <c r="T43" s="10">
        <v>1659.5544248159395</v>
      </c>
      <c r="U43" s="10">
        <v>27289.468507729143</v>
      </c>
      <c r="V43" s="10">
        <v>56461.404399622596</v>
      </c>
      <c r="W43" s="10">
        <v>48291.75542242638</v>
      </c>
      <c r="X43" s="10">
        <v>8845.8706939972217</v>
      </c>
      <c r="Y43" s="10">
        <v>25068.80421516587</v>
      </c>
      <c r="Z43" s="10">
        <v>9445.4449435882761</v>
      </c>
      <c r="AA43" s="10">
        <v>99159.428875280573</v>
      </c>
      <c r="AB43" s="10">
        <v>405489.1267049216</v>
      </c>
      <c r="AC43" s="10">
        <v>319267.49587872456</v>
      </c>
      <c r="AD43" s="10">
        <v>779019.04619002971</v>
      </c>
      <c r="AE43" s="10">
        <v>34686.204720886381</v>
      </c>
      <c r="AF43" s="10">
        <v>5329.8957448796755</v>
      </c>
      <c r="AG43" s="10">
        <v>3411.6080753083215</v>
      </c>
      <c r="AH43" s="10">
        <v>23976.950804453631</v>
      </c>
      <c r="AI43" s="10">
        <v>47913.927051548577</v>
      </c>
      <c r="AJ43" s="10">
        <v>188834.77524960082</v>
      </c>
      <c r="AK43" s="10">
        <v>21425.991497006762</v>
      </c>
      <c r="AL43" s="10">
        <v>65418.742881419479</v>
      </c>
      <c r="AM43" s="10">
        <v>58904.589916769866</v>
      </c>
      <c r="AN43" s="10">
        <v>64945.551712850196</v>
      </c>
      <c r="AO43" s="10">
        <v>323947.83368666482</v>
      </c>
      <c r="AP43" s="10">
        <v>1638836.9816720062</v>
      </c>
      <c r="AQ43" s="10">
        <v>240141.3297789825</v>
      </c>
      <c r="AR43" s="10">
        <v>36535.182798250578</v>
      </c>
      <c r="AS43" s="10">
        <v>2056.2888953043002</v>
      </c>
      <c r="AT43" s="10">
        <v>31826.06095847729</v>
      </c>
      <c r="AU43" s="10">
        <v>35536.84462982176</v>
      </c>
      <c r="AV43" s="10">
        <v>12915.380608217212</v>
      </c>
      <c r="AW43" s="10">
        <v>65242.819426579823</v>
      </c>
      <c r="AX43" s="10">
        <v>14874.302688418054</v>
      </c>
      <c r="AY43" s="10">
        <v>80153.340297046117</v>
      </c>
      <c r="AZ43" s="10">
        <v>285421.49212330539</v>
      </c>
      <c r="BA43" s="10">
        <v>594633.41408772673</v>
      </c>
      <c r="BB43" s="10">
        <v>80397.830433526775</v>
      </c>
      <c r="BC43" s="10">
        <v>31789.852027937188</v>
      </c>
      <c r="BD43" s="10">
        <v>106300.3754596527</v>
      </c>
      <c r="BE43" s="10">
        <v>15748.502218424124</v>
      </c>
      <c r="BF43" s="10">
        <v>19538.215669917121</v>
      </c>
      <c r="BG43" s="10">
        <v>91311.897333754372</v>
      </c>
      <c r="BH43" s="10">
        <v>41564.830494367241</v>
      </c>
      <c r="BI43" s="10">
        <v>54713.616142099119</v>
      </c>
      <c r="BJ43" s="10">
        <v>12847.383444886891</v>
      </c>
      <c r="BK43" s="10">
        <v>12264.731153310504</v>
      </c>
      <c r="BL43" s="10">
        <v>22662.47479439541</v>
      </c>
      <c r="BM43" s="10">
        <v>40558.931009952496</v>
      </c>
      <c r="BN43" s="10">
        <v>2571.9152407161009</v>
      </c>
      <c r="BO43" s="10">
        <v>22143.407691617216</v>
      </c>
      <c r="BP43" s="10">
        <v>27288.053233939107</v>
      </c>
      <c r="BQ43" s="10">
        <v>210618.68828828266</v>
      </c>
      <c r="BR43" s="10">
        <v>20294.667049808093</v>
      </c>
      <c r="BS43" s="10">
        <v>39804.108915467892</v>
      </c>
      <c r="BT43" s="10">
        <v>49069.040210591404</v>
      </c>
      <c r="BU43" s="10">
        <v>44408.523919761996</v>
      </c>
      <c r="BV43" s="10">
        <v>38601.342563569422</v>
      </c>
      <c r="BW43" s="10">
        <v>96847.990764336661</v>
      </c>
      <c r="BX43" s="10">
        <v>69609.322061898798</v>
      </c>
      <c r="BY43" s="10">
        <v>23780.658494664225</v>
      </c>
      <c r="BZ43" s="10">
        <v>23784.303658775381</v>
      </c>
      <c r="CA43" s="10">
        <v>122140.9227392078</v>
      </c>
      <c r="CB43" s="10">
        <v>153128.02780508838</v>
      </c>
      <c r="CC43" s="10">
        <v>121637.11115382276</v>
      </c>
      <c r="CD43" s="10">
        <v>8342.2697596620274</v>
      </c>
      <c r="CE43" s="10">
        <v>5117.5736344644592</v>
      </c>
      <c r="CF43" s="10">
        <v>38789.821581894706</v>
      </c>
      <c r="CG43" s="10">
        <v>17572.789537004039</v>
      </c>
      <c r="CH43" s="10">
        <v>70205.734695746738</v>
      </c>
      <c r="CI43" s="10">
        <v>42919.081996036795</v>
      </c>
      <c r="CJ43" s="10">
        <v>98837.265450988256</v>
      </c>
      <c r="CK43" s="10">
        <v>544472.79472827201</v>
      </c>
      <c r="CL43" s="10">
        <v>51056.376484360684</v>
      </c>
      <c r="CM43" s="10">
        <v>100089.52313511568</v>
      </c>
      <c r="CN43" s="10">
        <v>152166.5641226974</v>
      </c>
      <c r="CO43" s="10">
        <v>23807.624199957245</v>
      </c>
      <c r="CP43" s="10">
        <v>120976.4367936661</v>
      </c>
      <c r="CQ43" s="10">
        <v>85617.792278256587</v>
      </c>
      <c r="CR43" s="10">
        <v>21363.433202646018</v>
      </c>
      <c r="CS43" s="10">
        <v>70529.893580827178</v>
      </c>
      <c r="CT43" s="10">
        <v>19320.874818512522</v>
      </c>
      <c r="CU43" s="10">
        <v>878.59083944746249</v>
      </c>
      <c r="CV43" s="10">
        <v>4007.3442611949395</v>
      </c>
      <c r="CW43" s="10">
        <v>98853.973494284292</v>
      </c>
      <c r="CX43" s="10">
        <v>9013.0980570772444</v>
      </c>
      <c r="CY43" s="10">
        <v>7476.7028038571652</v>
      </c>
      <c r="CZ43" s="10">
        <v>154909.37778035505</v>
      </c>
      <c r="DA43" s="10">
        <v>156144.54086362181</v>
      </c>
      <c r="DB43" s="10">
        <v>33482.498675085357</v>
      </c>
      <c r="DC43" s="10">
        <v>39460.667368017559</v>
      </c>
      <c r="DD43" s="10">
        <v>6046598.1062965784</v>
      </c>
      <c r="DE43" s="10">
        <v>28684.022759563231</v>
      </c>
      <c r="DF43" s="10">
        <v>100287.89891553944</v>
      </c>
      <c r="DG43" s="10">
        <v>3585.3218393397519</v>
      </c>
      <c r="DH43" s="10">
        <v>34731.182472284177</v>
      </c>
      <c r="DI43" s="10">
        <v>2861.9300666794079</v>
      </c>
      <c r="DJ43" s="10">
        <v>11736.169334074637</v>
      </c>
      <c r="DK43" s="10">
        <v>38412.059287911055</v>
      </c>
      <c r="DL43" s="10">
        <v>528696.84510148049</v>
      </c>
      <c r="DM43" s="10">
        <v>23811.166837825065</v>
      </c>
      <c r="DN43" s="10">
        <v>95753.010204592807</v>
      </c>
      <c r="DO43" s="10">
        <v>651875.56436329102</v>
      </c>
      <c r="DP43" s="10">
        <v>5617835.3613275671</v>
      </c>
      <c r="DQ43" s="10">
        <v>7875819.6306608263</v>
      </c>
      <c r="DR43" s="10">
        <v>778166.3180851643</v>
      </c>
      <c r="DS43" s="10">
        <v>572248.00402128417</v>
      </c>
      <c r="DT43" s="10">
        <v>755720.07292860316</v>
      </c>
      <c r="DU43" s="10">
        <v>449503.38308669731</v>
      </c>
      <c r="DV43" s="10">
        <v>12175069.503065377</v>
      </c>
      <c r="DW43" s="10">
        <v>164333.51318308307</v>
      </c>
      <c r="DX43" s="10">
        <v>609572.63300547481</v>
      </c>
      <c r="DY43" s="10">
        <v>704420.69193868316</v>
      </c>
      <c r="DZ43" s="10">
        <v>36303.282770413163</v>
      </c>
      <c r="EA43" s="10">
        <v>18746.761406720521</v>
      </c>
      <c r="EB43" s="10">
        <v>164770.91087278398</v>
      </c>
      <c r="EC43" s="10">
        <v>211054.65687556955</v>
      </c>
      <c r="ED43" s="10">
        <v>150440.75787580968</v>
      </c>
      <c r="EE43" s="10">
        <v>1192086.2404533287</v>
      </c>
      <c r="EF43" s="10">
        <v>376105.44957381883</v>
      </c>
      <c r="EG43" s="10">
        <v>5124.2034996450466</v>
      </c>
      <c r="EH43" s="10">
        <v>2479644.6659202306</v>
      </c>
      <c r="EI43" s="10">
        <v>460841.96110782231</v>
      </c>
      <c r="EJ43" s="10">
        <v>51188.991710945134</v>
      </c>
      <c r="EK43" s="10">
        <v>14486.791856198095</v>
      </c>
      <c r="EL43" s="10">
        <v>15950.080688382457</v>
      </c>
      <c r="EM43" s="10">
        <v>18559.754617745111</v>
      </c>
      <c r="EN43" s="10">
        <v>3878293.0867649857</v>
      </c>
      <c r="EO43" s="10">
        <f t="shared" si="9"/>
        <v>56028711.64119298</v>
      </c>
      <c r="EP43" s="10">
        <v>130159.79450603324</v>
      </c>
      <c r="EQ43" s="10">
        <v>308102.83030189824</v>
      </c>
      <c r="ER43" s="10">
        <v>0</v>
      </c>
      <c r="ES43" s="10">
        <f t="shared" si="10"/>
        <v>438262.62480793148</v>
      </c>
      <c r="ET43" s="10">
        <v>0</v>
      </c>
      <c r="EU43" s="10">
        <v>675969.37218587333</v>
      </c>
      <c r="EV43" s="10">
        <f t="shared" si="11"/>
        <v>675969.37218587333</v>
      </c>
      <c r="EW43" s="10">
        <v>1428953.8529247579</v>
      </c>
      <c r="EX43" s="11">
        <f t="shared" si="12"/>
        <v>2543185.8499185629</v>
      </c>
      <c r="EY43" s="10">
        <v>693583.61891874997</v>
      </c>
      <c r="EZ43" s="10">
        <f t="shared" si="13"/>
        <v>57886939.307484783</v>
      </c>
      <c r="FA43" s="12">
        <v>8625.4352919831872</v>
      </c>
      <c r="FD43" s="10">
        <v>5039.3842400449093</v>
      </c>
      <c r="FE43" s="10">
        <v>5906.6628790669529</v>
      </c>
    </row>
    <row r="44" spans="1:161" s="13" customFormat="1" ht="14.15" customHeight="1" x14ac:dyDescent="0.25">
      <c r="A44" s="23"/>
      <c r="B44" s="8" t="s">
        <v>46</v>
      </c>
      <c r="C44" s="9" t="s">
        <v>197</v>
      </c>
      <c r="D44" s="10">
        <f t="shared" si="15"/>
        <v>635.42271894806117</v>
      </c>
      <c r="E44" s="10">
        <v>9.6721251752459807</v>
      </c>
      <c r="F44" s="10">
        <v>4458.520091149092</v>
      </c>
      <c r="G44" s="10">
        <v>207.73998938377858</v>
      </c>
      <c r="H44" s="10">
        <v>1606.599569792997</v>
      </c>
      <c r="I44" s="10">
        <v>785.65429328161508</v>
      </c>
      <c r="J44" s="10">
        <v>144088.77674869745</v>
      </c>
      <c r="K44" s="10">
        <v>38317.218385863693</v>
      </c>
      <c r="L44" s="10">
        <v>203586.19251188135</v>
      </c>
      <c r="M44" s="10">
        <v>73856.983590030242</v>
      </c>
      <c r="N44" s="10">
        <v>32917.654617514847</v>
      </c>
      <c r="O44" s="10">
        <v>9068.7850450393835</v>
      </c>
      <c r="P44" s="10">
        <v>31489.635165733831</v>
      </c>
      <c r="Q44" s="10">
        <v>31510.172355092986</v>
      </c>
      <c r="R44" s="10">
        <f t="shared" si="6"/>
        <v>8896.8373398749936</v>
      </c>
      <c r="S44" s="10">
        <f t="shared" si="14"/>
        <v>689.18756061529405</v>
      </c>
      <c r="T44" s="10">
        <v>4246.4511529318197</v>
      </c>
      <c r="U44" s="10">
        <v>29925.327631559107</v>
      </c>
      <c r="V44" s="10">
        <v>36694.680065847875</v>
      </c>
      <c r="W44" s="10">
        <v>101455.33212328085</v>
      </c>
      <c r="X44" s="10">
        <v>22004.258338821081</v>
      </c>
      <c r="Y44" s="10">
        <v>74045.512848151469</v>
      </c>
      <c r="Z44" s="10">
        <v>29037.036034790508</v>
      </c>
      <c r="AA44" s="10">
        <v>133107.80793619555</v>
      </c>
      <c r="AB44" s="10">
        <v>142501.27206882453</v>
      </c>
      <c r="AC44" s="10">
        <v>19746.677909508115</v>
      </c>
      <c r="AD44" s="10">
        <v>53153.117188982287</v>
      </c>
      <c r="AE44" s="10">
        <v>93011.471814446995</v>
      </c>
      <c r="AF44" s="10">
        <v>10556.031913630146</v>
      </c>
      <c r="AG44" s="10">
        <v>8037.5715916855861</v>
      </c>
      <c r="AH44" s="10">
        <v>60668.182995296535</v>
      </c>
      <c r="AI44" s="10">
        <v>31321.012734969481</v>
      </c>
      <c r="AJ44" s="10">
        <v>324487.55268707522</v>
      </c>
      <c r="AK44" s="10">
        <v>74403.522626689752</v>
      </c>
      <c r="AL44" s="10">
        <v>144421.84076840599</v>
      </c>
      <c r="AM44" s="10">
        <v>92507.048725296772</v>
      </c>
      <c r="AN44" s="10">
        <v>70435.624017262046</v>
      </c>
      <c r="AO44" s="10">
        <v>228593.56557414166</v>
      </c>
      <c r="AP44" s="10">
        <v>175276.17731740646</v>
      </c>
      <c r="AQ44" s="10">
        <v>10205595.633876016</v>
      </c>
      <c r="AR44" s="10">
        <v>35754.519551522768</v>
      </c>
      <c r="AS44" s="10">
        <v>7295.972184294832</v>
      </c>
      <c r="AT44" s="10">
        <v>82964.616125775705</v>
      </c>
      <c r="AU44" s="10">
        <v>35448.627614527126</v>
      </c>
      <c r="AV44" s="10">
        <v>15102.000384026489</v>
      </c>
      <c r="AW44" s="10">
        <v>46543.812354257519</v>
      </c>
      <c r="AX44" s="10">
        <v>53509.989559738271</v>
      </c>
      <c r="AY44" s="10">
        <v>152837.94483634178</v>
      </c>
      <c r="AZ44" s="10">
        <v>126666.12678781041</v>
      </c>
      <c r="BA44" s="10">
        <v>466247.40916128352</v>
      </c>
      <c r="BB44" s="10">
        <v>65415.699331272328</v>
      </c>
      <c r="BC44" s="10">
        <v>55876.869261760708</v>
      </c>
      <c r="BD44" s="10">
        <v>219207.56006276922</v>
      </c>
      <c r="BE44" s="10">
        <v>45850.201286684452</v>
      </c>
      <c r="BF44" s="10">
        <v>78289.221525137138</v>
      </c>
      <c r="BG44" s="10">
        <v>150296.12007490289</v>
      </c>
      <c r="BH44" s="10">
        <v>52133.000496260436</v>
      </c>
      <c r="BI44" s="10">
        <v>45393.535787674373</v>
      </c>
      <c r="BJ44" s="10">
        <v>23498.970824323715</v>
      </c>
      <c r="BK44" s="10">
        <v>26620.051400629232</v>
      </c>
      <c r="BL44" s="10">
        <v>75766.339423274258</v>
      </c>
      <c r="BM44" s="10">
        <v>82290.062500910019</v>
      </c>
      <c r="BN44" s="10">
        <v>14901.438994163234</v>
      </c>
      <c r="BO44" s="10">
        <v>68909.577029992288</v>
      </c>
      <c r="BP44" s="10">
        <v>60219.663427429601</v>
      </c>
      <c r="BQ44" s="10">
        <v>570282.90902358957</v>
      </c>
      <c r="BR44" s="10">
        <v>40095.924650926725</v>
      </c>
      <c r="BS44" s="10">
        <v>54317.265728142898</v>
      </c>
      <c r="BT44" s="10">
        <v>85389.003608834275</v>
      </c>
      <c r="BU44" s="10">
        <v>168662.04011420591</v>
      </c>
      <c r="BV44" s="10">
        <v>17350.450936406713</v>
      </c>
      <c r="BW44" s="10">
        <v>248114.35407114244</v>
      </c>
      <c r="BX44" s="10">
        <v>186290.86844636549</v>
      </c>
      <c r="BY44" s="10">
        <v>61578.959340609756</v>
      </c>
      <c r="BZ44" s="10">
        <v>30715.895352460484</v>
      </c>
      <c r="CA44" s="10">
        <v>33825.495876110799</v>
      </c>
      <c r="CB44" s="10">
        <v>66953.05957988539</v>
      </c>
      <c r="CC44" s="10">
        <v>255004.60675722128</v>
      </c>
      <c r="CD44" s="10">
        <v>55588.698984447939</v>
      </c>
      <c r="CE44" s="10">
        <v>24563.401357181272</v>
      </c>
      <c r="CF44" s="10">
        <v>51140.139373596721</v>
      </c>
      <c r="CG44" s="10">
        <v>43378.565093078316</v>
      </c>
      <c r="CH44" s="10">
        <v>804680.34006924683</v>
      </c>
      <c r="CI44" s="10">
        <v>71361.926886843867</v>
      </c>
      <c r="CJ44" s="10">
        <v>27116.027180368612</v>
      </c>
      <c r="CK44" s="10">
        <v>178005.93080585118</v>
      </c>
      <c r="CL44" s="10">
        <v>50016.095722124366</v>
      </c>
      <c r="CM44" s="10">
        <v>189210.35258297675</v>
      </c>
      <c r="CN44" s="10">
        <v>248419.52732427139</v>
      </c>
      <c r="CO44" s="10">
        <v>67522.311152109716</v>
      </c>
      <c r="CP44" s="10">
        <v>91166.659016027916</v>
      </c>
      <c r="CQ44" s="10">
        <v>155349.30811213088</v>
      </c>
      <c r="CR44" s="10">
        <v>20741.793165815674</v>
      </c>
      <c r="CS44" s="10">
        <v>127349.57647574163</v>
      </c>
      <c r="CT44" s="10">
        <v>39675.464315096135</v>
      </c>
      <c r="CU44" s="10">
        <v>19284.937613165341</v>
      </c>
      <c r="CV44" s="10">
        <v>15677.011258648801</v>
      </c>
      <c r="CW44" s="10">
        <v>269917.3002920287</v>
      </c>
      <c r="CX44" s="10">
        <v>16659.192581946671</v>
      </c>
      <c r="CY44" s="10">
        <v>33513.087313881428</v>
      </c>
      <c r="CZ44" s="10">
        <v>1189049.1308833985</v>
      </c>
      <c r="DA44" s="10">
        <v>378244.45625451626</v>
      </c>
      <c r="DB44" s="10">
        <v>373310.1927802983</v>
      </c>
      <c r="DC44" s="10">
        <v>617263.92231269972</v>
      </c>
      <c r="DD44" s="10">
        <v>604325.30102801416</v>
      </c>
      <c r="DE44" s="10">
        <v>26963.939533712874</v>
      </c>
      <c r="DF44" s="10">
        <v>639162.82379314909</v>
      </c>
      <c r="DG44" s="10">
        <v>12975.206006823191</v>
      </c>
      <c r="DH44" s="10">
        <v>47292.391178685786</v>
      </c>
      <c r="DI44" s="10">
        <v>9808.7824052097458</v>
      </c>
      <c r="DJ44" s="10">
        <v>22769.473592308466</v>
      </c>
      <c r="DK44" s="10">
        <v>529843.20814296254</v>
      </c>
      <c r="DL44" s="10">
        <v>115436.38420851472</v>
      </c>
      <c r="DM44" s="10">
        <v>132082.09666810214</v>
      </c>
      <c r="DN44" s="10">
        <v>154257.93008576625</v>
      </c>
      <c r="DO44" s="10">
        <v>272986.88723988028</v>
      </c>
      <c r="DP44" s="10">
        <v>368791.37012877874</v>
      </c>
      <c r="DQ44" s="10">
        <v>6450356.6349485116</v>
      </c>
      <c r="DR44" s="10">
        <v>469763.19331930624</v>
      </c>
      <c r="DS44" s="10">
        <v>1025069.9280909128</v>
      </c>
      <c r="DT44" s="10">
        <v>986590.57898673089</v>
      </c>
      <c r="DU44" s="10">
        <v>30743.95867223441</v>
      </c>
      <c r="DV44" s="10">
        <v>2039483.3810815634</v>
      </c>
      <c r="DW44" s="10">
        <v>216862.04845340387</v>
      </c>
      <c r="DX44" s="10">
        <v>390263.18323263119</v>
      </c>
      <c r="DY44" s="10">
        <v>189996.22933228812</v>
      </c>
      <c r="DZ44" s="10">
        <v>53372.124686504387</v>
      </c>
      <c r="EA44" s="10">
        <v>32481.720804483604</v>
      </c>
      <c r="EB44" s="10">
        <v>344484.24332648958</v>
      </c>
      <c r="EC44" s="10">
        <v>819422.45945470943</v>
      </c>
      <c r="ED44" s="10">
        <v>449784.06760163873</v>
      </c>
      <c r="EE44" s="10">
        <v>2006528.7156407607</v>
      </c>
      <c r="EF44" s="10">
        <v>185615.20274308877</v>
      </c>
      <c r="EG44" s="10">
        <v>23439.678855950548</v>
      </c>
      <c r="EH44" s="10">
        <v>92830.920377607777</v>
      </c>
      <c r="EI44" s="10">
        <v>23847.177683732301</v>
      </c>
      <c r="EJ44" s="10">
        <v>160073.33812211733</v>
      </c>
      <c r="EK44" s="10">
        <v>148429.86871459213</v>
      </c>
      <c r="EL44" s="10">
        <v>147284.32073458526</v>
      </c>
      <c r="EM44" s="10">
        <v>6125.4843073274888</v>
      </c>
      <c r="EN44" s="10">
        <v>2073568.3789636781</v>
      </c>
      <c r="EO44" s="10">
        <f t="shared" si="9"/>
        <v>43114295.906576201</v>
      </c>
      <c r="EP44" s="10">
        <v>3126563.2403244153</v>
      </c>
      <c r="EQ44" s="10">
        <v>13364916.976578873</v>
      </c>
      <c r="ER44" s="10">
        <v>0</v>
      </c>
      <c r="ES44" s="10">
        <f t="shared" si="10"/>
        <v>16491480.216903288</v>
      </c>
      <c r="ET44" s="10">
        <v>2732945.8062940016</v>
      </c>
      <c r="EU44" s="10">
        <v>5164187.0767380781</v>
      </c>
      <c r="EV44" s="10">
        <f t="shared" si="11"/>
        <v>7897132.8830320798</v>
      </c>
      <c r="EW44" s="10">
        <v>48572719.192983516</v>
      </c>
      <c r="EX44" s="11">
        <f t="shared" si="12"/>
        <v>72961332.292918891</v>
      </c>
      <c r="EY44" s="10">
        <v>4995983.0396453142</v>
      </c>
      <c r="EZ44" s="10">
        <f t="shared" si="13"/>
        <v>111467725.73663443</v>
      </c>
      <c r="FA44" s="12">
        <v>388080.57678465545</v>
      </c>
      <c r="FD44" s="10">
        <v>645.09484412330721</v>
      </c>
      <c r="FE44" s="10">
        <v>9586.0249004902871</v>
      </c>
    </row>
    <row r="45" spans="1:161" s="13" customFormat="1" ht="14.15" customHeight="1" x14ac:dyDescent="0.25">
      <c r="A45" s="23"/>
      <c r="B45" s="8" t="s">
        <v>47</v>
      </c>
      <c r="C45" s="9" t="s">
        <v>198</v>
      </c>
      <c r="D45" s="10">
        <f t="shared" si="15"/>
        <v>10261506.28088226</v>
      </c>
      <c r="E45" s="10">
        <v>156196.13569935749</v>
      </c>
      <c r="F45" s="10">
        <v>885136.97581164679</v>
      </c>
      <c r="G45" s="10">
        <v>880312.67715680948</v>
      </c>
      <c r="H45" s="10">
        <v>1624577.9580435965</v>
      </c>
      <c r="I45" s="10">
        <v>683581.53205325303</v>
      </c>
      <c r="J45" s="10">
        <v>1481532.4251537407</v>
      </c>
      <c r="K45" s="10">
        <v>3889138.9914418375</v>
      </c>
      <c r="L45" s="10">
        <v>3282052.2870453047</v>
      </c>
      <c r="M45" s="10">
        <v>2857835.9392849188</v>
      </c>
      <c r="N45" s="10">
        <v>2969314.7848079954</v>
      </c>
      <c r="O45" s="10">
        <v>683277.31478039385</v>
      </c>
      <c r="P45" s="10">
        <v>64038.226696295977</v>
      </c>
      <c r="Q45" s="10">
        <v>71661.677705801922</v>
      </c>
      <c r="R45" s="10">
        <f t="shared" si="6"/>
        <v>58262.082199630553</v>
      </c>
      <c r="S45" s="10">
        <f t="shared" si="14"/>
        <v>4513.2332730830058</v>
      </c>
      <c r="T45" s="10">
        <v>25340.363479468899</v>
      </c>
      <c r="U45" s="10">
        <v>78615.323532286144</v>
      </c>
      <c r="V45" s="10">
        <v>81939.070816612177</v>
      </c>
      <c r="W45" s="10">
        <v>129643.56693219578</v>
      </c>
      <c r="X45" s="10">
        <v>16679.063753606337</v>
      </c>
      <c r="Y45" s="10">
        <v>36915.428207721983</v>
      </c>
      <c r="Z45" s="10">
        <v>52866.350823747161</v>
      </c>
      <c r="AA45" s="10">
        <v>186232.08921548229</v>
      </c>
      <c r="AB45" s="10">
        <v>381369.27886571432</v>
      </c>
      <c r="AC45" s="10">
        <v>92266.800232158246</v>
      </c>
      <c r="AD45" s="10">
        <v>99147.222462883263</v>
      </c>
      <c r="AE45" s="10">
        <v>217494.1655430058</v>
      </c>
      <c r="AF45" s="10">
        <v>37857.440283909411</v>
      </c>
      <c r="AG45" s="10">
        <v>52842.657229127275</v>
      </c>
      <c r="AH45" s="10">
        <v>53501.761462100236</v>
      </c>
      <c r="AI45" s="10">
        <v>69205.227863205786</v>
      </c>
      <c r="AJ45" s="10">
        <v>286327.35788890684</v>
      </c>
      <c r="AK45" s="10">
        <v>84516.698012961628</v>
      </c>
      <c r="AL45" s="10">
        <v>142616.8733713676</v>
      </c>
      <c r="AM45" s="10">
        <v>704417.5774288656</v>
      </c>
      <c r="AN45" s="10">
        <v>244699.48565586141</v>
      </c>
      <c r="AO45" s="10">
        <v>335539.55284052016</v>
      </c>
      <c r="AP45" s="10">
        <v>153874.04751355332</v>
      </c>
      <c r="AQ45" s="10">
        <v>499577.70956113859</v>
      </c>
      <c r="AR45" s="10">
        <v>27131662.99529209</v>
      </c>
      <c r="AS45" s="10">
        <v>193721.16476404475</v>
      </c>
      <c r="AT45" s="10">
        <v>21513408.099732492</v>
      </c>
      <c r="AU45" s="10">
        <v>1750915.4813171558</v>
      </c>
      <c r="AV45" s="10">
        <v>246678.59984553145</v>
      </c>
      <c r="AW45" s="10">
        <v>1842173.370063887</v>
      </c>
      <c r="AX45" s="10">
        <v>28635139.012669224</v>
      </c>
      <c r="AY45" s="10">
        <v>7016804.0573634664</v>
      </c>
      <c r="AZ45" s="10">
        <v>88878.843992032285</v>
      </c>
      <c r="BA45" s="10">
        <v>347095.47763190779</v>
      </c>
      <c r="BB45" s="10">
        <v>4348553.3772661183</v>
      </c>
      <c r="BC45" s="10">
        <v>923022.53249658819</v>
      </c>
      <c r="BD45" s="10">
        <v>1120069.7716821239</v>
      </c>
      <c r="BE45" s="10">
        <v>2737633.7158085918</v>
      </c>
      <c r="BF45" s="10">
        <v>1659737.8330853111</v>
      </c>
      <c r="BG45" s="10">
        <v>4797351.3531936537</v>
      </c>
      <c r="BH45" s="10">
        <v>2991964.7562807677</v>
      </c>
      <c r="BI45" s="10">
        <v>806863.0780929249</v>
      </c>
      <c r="BJ45" s="10">
        <v>524548.5629489373</v>
      </c>
      <c r="BK45" s="10">
        <v>2480867.9796239501</v>
      </c>
      <c r="BL45" s="10">
        <v>471776.04206280061</v>
      </c>
      <c r="BM45" s="10">
        <v>2991204.6337741134</v>
      </c>
      <c r="BN45" s="10">
        <v>63396.658632001134</v>
      </c>
      <c r="BO45" s="10">
        <v>6355317.4960888149</v>
      </c>
      <c r="BP45" s="10">
        <v>776600.04666041688</v>
      </c>
      <c r="BQ45" s="10">
        <v>1976294.4539737741</v>
      </c>
      <c r="BR45" s="10">
        <v>231217.37742047248</v>
      </c>
      <c r="BS45" s="10">
        <v>172364.65277784868</v>
      </c>
      <c r="BT45" s="10">
        <v>402872.01940232073</v>
      </c>
      <c r="BU45" s="10">
        <v>529598.72692183405</v>
      </c>
      <c r="BV45" s="10">
        <v>14774.57977795511</v>
      </c>
      <c r="BW45" s="10">
        <v>927814.7978852503</v>
      </c>
      <c r="BX45" s="10">
        <v>769068.43433203653</v>
      </c>
      <c r="BY45" s="10">
        <v>124106.1615860462</v>
      </c>
      <c r="BZ45" s="10">
        <v>131464.75642266974</v>
      </c>
      <c r="CA45" s="10">
        <v>338483.00394614995</v>
      </c>
      <c r="CB45" s="10">
        <v>910876.13385222852</v>
      </c>
      <c r="CC45" s="10">
        <v>492701.1870517389</v>
      </c>
      <c r="CD45" s="10">
        <v>199407.08997435565</v>
      </c>
      <c r="CE45" s="10">
        <v>409522.43705840776</v>
      </c>
      <c r="CF45" s="10">
        <v>204615.4120992609</v>
      </c>
      <c r="CG45" s="10">
        <v>209282.82608167906</v>
      </c>
      <c r="CH45" s="10">
        <v>864350.69313445746</v>
      </c>
      <c r="CI45" s="10">
        <v>215304.05409950286</v>
      </c>
      <c r="CJ45" s="10">
        <v>93278.09943551413</v>
      </c>
      <c r="CK45" s="10">
        <v>224095.48960834305</v>
      </c>
      <c r="CL45" s="10">
        <v>90894.988910309301</v>
      </c>
      <c r="CM45" s="10">
        <v>322680.72804807522</v>
      </c>
      <c r="CN45" s="10">
        <v>493470.8274340838</v>
      </c>
      <c r="CO45" s="10">
        <v>93889.04571586891</v>
      </c>
      <c r="CP45" s="10">
        <v>18368.871099242144</v>
      </c>
      <c r="CQ45" s="10">
        <v>422856.97975519812</v>
      </c>
      <c r="CR45" s="10">
        <v>32294.538783362223</v>
      </c>
      <c r="CS45" s="10">
        <v>185759.70706010534</v>
      </c>
      <c r="CT45" s="10">
        <v>142898.61999617814</v>
      </c>
      <c r="CU45" s="10">
        <v>171076.65284698756</v>
      </c>
      <c r="CV45" s="10">
        <v>114164.54010408223</v>
      </c>
      <c r="CW45" s="10">
        <v>19179782.237678114</v>
      </c>
      <c r="CX45" s="10">
        <v>323817.61466900114</v>
      </c>
      <c r="CY45" s="10">
        <v>37819.134080532764</v>
      </c>
      <c r="CZ45" s="10">
        <v>4880779.3156039827</v>
      </c>
      <c r="DA45" s="10">
        <v>10101972.889467591</v>
      </c>
      <c r="DB45" s="10">
        <v>654713.20068070956</v>
      </c>
      <c r="DC45" s="10">
        <v>872338.25429235958</v>
      </c>
      <c r="DD45" s="10">
        <v>2115434.8830075678</v>
      </c>
      <c r="DE45" s="10">
        <v>3479654.1539765717</v>
      </c>
      <c r="DF45" s="10">
        <v>46938312.813854858</v>
      </c>
      <c r="DG45" s="10">
        <v>11831191.648768242</v>
      </c>
      <c r="DH45" s="10">
        <v>13021153.320448181</v>
      </c>
      <c r="DI45" s="10">
        <v>804479.7449539185</v>
      </c>
      <c r="DJ45" s="10">
        <v>13148872.667627249</v>
      </c>
      <c r="DK45" s="10">
        <v>736343.87600973202</v>
      </c>
      <c r="DL45" s="10">
        <v>588723.52321358176</v>
      </c>
      <c r="DM45" s="10">
        <v>664534.61092558596</v>
      </c>
      <c r="DN45" s="10">
        <v>70262.652582774157</v>
      </c>
      <c r="DO45" s="10">
        <v>380887.30230955372</v>
      </c>
      <c r="DP45" s="10">
        <v>85690.965740255313</v>
      </c>
      <c r="DQ45" s="10">
        <v>2207482.0819184817</v>
      </c>
      <c r="DR45" s="10">
        <v>114359.8880340936</v>
      </c>
      <c r="DS45" s="10">
        <v>122943.57610996842</v>
      </c>
      <c r="DT45" s="10">
        <v>691579.56354221131</v>
      </c>
      <c r="DU45" s="10">
        <v>2060292.4234141926</v>
      </c>
      <c r="DV45" s="10">
        <v>18389761.8566113</v>
      </c>
      <c r="DW45" s="10">
        <v>215465.36911471572</v>
      </c>
      <c r="DX45" s="10">
        <v>5573520.9713640278</v>
      </c>
      <c r="DY45" s="10">
        <v>1487642.3246276167</v>
      </c>
      <c r="DZ45" s="10">
        <v>396734.64146164153</v>
      </c>
      <c r="EA45" s="10">
        <v>91639.878914476401</v>
      </c>
      <c r="EB45" s="10">
        <v>746317.55387338717</v>
      </c>
      <c r="EC45" s="10">
        <v>741381.54125512182</v>
      </c>
      <c r="ED45" s="10">
        <v>394556.61520916794</v>
      </c>
      <c r="EE45" s="10">
        <v>1501544.5489006399</v>
      </c>
      <c r="EF45" s="10">
        <v>367644.75832207361</v>
      </c>
      <c r="EG45" s="10">
        <v>35301.049836242826</v>
      </c>
      <c r="EH45" s="10">
        <v>67177.241882369359</v>
      </c>
      <c r="EI45" s="10">
        <v>66695.116949502553</v>
      </c>
      <c r="EJ45" s="10">
        <v>84136.775817755668</v>
      </c>
      <c r="EK45" s="10">
        <v>31907.253866827119</v>
      </c>
      <c r="EL45" s="10">
        <v>19768.05711401422</v>
      </c>
      <c r="EM45" s="10">
        <v>26837.289904959001</v>
      </c>
      <c r="EN45" s="10">
        <v>6075606.6680507148</v>
      </c>
      <c r="EO45" s="10">
        <f t="shared" si="9"/>
        <v>338688718.31796247</v>
      </c>
      <c r="EP45" s="10">
        <v>2012473.1639541632</v>
      </c>
      <c r="EQ45" s="10">
        <v>21169282.323290966</v>
      </c>
      <c r="ER45" s="10">
        <v>0</v>
      </c>
      <c r="ES45" s="10">
        <f t="shared" si="10"/>
        <v>23181755.487245131</v>
      </c>
      <c r="ET45" s="10">
        <v>0</v>
      </c>
      <c r="EU45" s="10">
        <v>4803227.7354425732</v>
      </c>
      <c r="EV45" s="10">
        <f t="shared" si="11"/>
        <v>4803227.7354425732</v>
      </c>
      <c r="EW45" s="10">
        <v>11263816.302736633</v>
      </c>
      <c r="EX45" s="11">
        <f t="shared" si="12"/>
        <v>39248799.525424339</v>
      </c>
      <c r="EY45" s="10">
        <v>28765068.6966125</v>
      </c>
      <c r="EZ45" s="10">
        <f t="shared" si="13"/>
        <v>349487323.4035033</v>
      </c>
      <c r="FA45" s="12">
        <v>314874.25672894716</v>
      </c>
      <c r="FD45" s="10">
        <v>10417702.416581618</v>
      </c>
      <c r="FE45" s="10">
        <v>62775.315472713555</v>
      </c>
    </row>
    <row r="46" spans="1:161" s="13" customFormat="1" ht="14.15" customHeight="1" x14ac:dyDescent="0.25">
      <c r="A46" s="23"/>
      <c r="B46" s="8" t="s">
        <v>48</v>
      </c>
      <c r="C46" s="9" t="s">
        <v>199</v>
      </c>
      <c r="D46" s="10">
        <f t="shared" si="15"/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10602.806804273838</v>
      </c>
      <c r="K46" s="10">
        <v>1415.6355512110795</v>
      </c>
      <c r="L46" s="10">
        <v>123816.77537069345</v>
      </c>
      <c r="M46" s="10">
        <v>54303.113844890744</v>
      </c>
      <c r="N46" s="10">
        <v>51857.490490890457</v>
      </c>
      <c r="O46" s="10">
        <v>96.189128147986935</v>
      </c>
      <c r="P46" s="10">
        <v>0</v>
      </c>
      <c r="Q46" s="10">
        <v>0</v>
      </c>
      <c r="R46" s="10">
        <f t="shared" si="6"/>
        <v>0</v>
      </c>
      <c r="S46" s="10">
        <f t="shared" si="14"/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1054895.0872027962</v>
      </c>
      <c r="AT46" s="10">
        <v>3466550.6457477259</v>
      </c>
      <c r="AU46" s="10">
        <v>93939.896481022879</v>
      </c>
      <c r="AV46" s="10">
        <v>5474.1277028299628</v>
      </c>
      <c r="AW46" s="10">
        <v>9493.4944720796957</v>
      </c>
      <c r="AX46" s="10">
        <v>17561.373448142087</v>
      </c>
      <c r="AY46" s="10">
        <v>2866062.6347306455</v>
      </c>
      <c r="AZ46" s="10">
        <v>0</v>
      </c>
      <c r="BA46" s="10">
        <v>0</v>
      </c>
      <c r="BB46" s="10">
        <v>0</v>
      </c>
      <c r="BC46" s="10">
        <v>32666.045386335216</v>
      </c>
      <c r="BD46" s="10">
        <v>55414.333327105465</v>
      </c>
      <c r="BE46" s="10">
        <v>85544.488494586665</v>
      </c>
      <c r="BF46" s="10">
        <v>108442.41576677043</v>
      </c>
      <c r="BG46" s="10">
        <v>168806.29646165218</v>
      </c>
      <c r="BH46" s="10">
        <v>40943.801981306096</v>
      </c>
      <c r="BI46" s="10">
        <v>27573.618522168792</v>
      </c>
      <c r="BJ46" s="10">
        <v>46305.242136522487</v>
      </c>
      <c r="BK46" s="10">
        <v>1213919.8507670097</v>
      </c>
      <c r="BL46" s="10">
        <v>12447460.155978166</v>
      </c>
      <c r="BM46" s="10">
        <v>25379436.614692319</v>
      </c>
      <c r="BN46" s="10">
        <v>1355906.6515644253</v>
      </c>
      <c r="BO46" s="10">
        <v>913900.77451559471</v>
      </c>
      <c r="BP46" s="10">
        <v>69465.875689903682</v>
      </c>
      <c r="BQ46" s="10">
        <v>275030.28744036384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93154.042933645629</v>
      </c>
      <c r="CU46" s="10">
        <v>52696.79978217146</v>
      </c>
      <c r="CV46" s="10">
        <v>1414.4412501291658</v>
      </c>
      <c r="CW46" s="10">
        <v>26967.806896079939</v>
      </c>
      <c r="CX46" s="10">
        <v>135107.72538573886</v>
      </c>
      <c r="CY46" s="10">
        <v>0</v>
      </c>
      <c r="CZ46" s="10">
        <v>633474.08293471381</v>
      </c>
      <c r="DA46" s="10">
        <v>260644.68335521815</v>
      </c>
      <c r="DB46" s="10">
        <v>92181.78644728761</v>
      </c>
      <c r="DC46" s="10">
        <v>75827.756676041972</v>
      </c>
      <c r="DD46" s="10">
        <v>0</v>
      </c>
      <c r="DE46" s="10">
        <v>7005.9756378420498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f t="shared" si="9"/>
        <v>51355360.824998453</v>
      </c>
      <c r="EP46" s="10">
        <v>0</v>
      </c>
      <c r="EQ46" s="10">
        <v>0</v>
      </c>
      <c r="ER46" s="10">
        <v>0</v>
      </c>
      <c r="ES46" s="10">
        <f t="shared" si="10"/>
        <v>0</v>
      </c>
      <c r="ET46" s="10">
        <v>0</v>
      </c>
      <c r="EU46" s="10">
        <v>-395288.22557101701</v>
      </c>
      <c r="EV46" s="10">
        <f t="shared" si="11"/>
        <v>-395288.22557101701</v>
      </c>
      <c r="EW46" s="10">
        <v>480621.34572187113</v>
      </c>
      <c r="EX46" s="11">
        <f t="shared" si="12"/>
        <v>85333.120150854113</v>
      </c>
      <c r="EY46" s="10">
        <v>51713.990331250003</v>
      </c>
      <c r="EZ46" s="10">
        <f t="shared" si="13"/>
        <v>50644399.144952089</v>
      </c>
      <c r="FA46" s="12">
        <v>-744580.80986597389</v>
      </c>
      <c r="FD46" s="10">
        <v>0</v>
      </c>
      <c r="FE46" s="10">
        <v>0</v>
      </c>
    </row>
    <row r="47" spans="1:161" s="13" customFormat="1" ht="14.15" customHeight="1" x14ac:dyDescent="0.25">
      <c r="A47" s="23"/>
      <c r="B47" s="8" t="s">
        <v>49</v>
      </c>
      <c r="C47" s="9" t="s">
        <v>200</v>
      </c>
      <c r="D47" s="10">
        <f t="shared" si="15"/>
        <v>491.46783563073996</v>
      </c>
      <c r="E47" s="10">
        <v>7.4809072513132513</v>
      </c>
      <c r="F47" s="10">
        <v>14072.228044804062</v>
      </c>
      <c r="G47" s="10">
        <v>30.550943459104076</v>
      </c>
      <c r="H47" s="10">
        <v>260.79438201462074</v>
      </c>
      <c r="I47" s="10">
        <v>850.31661106080435</v>
      </c>
      <c r="J47" s="10">
        <v>179250.61785814093</v>
      </c>
      <c r="K47" s="10">
        <v>1406862.1297192031</v>
      </c>
      <c r="L47" s="10">
        <v>949261.77275859285</v>
      </c>
      <c r="M47" s="10">
        <v>569601.90051473386</v>
      </c>
      <c r="N47" s="10">
        <v>719985.90808179148</v>
      </c>
      <c r="O47" s="10">
        <v>143267.6623678515</v>
      </c>
      <c r="P47" s="10">
        <v>0</v>
      </c>
      <c r="Q47" s="10">
        <v>0</v>
      </c>
      <c r="R47" s="10">
        <f t="shared" si="6"/>
        <v>68690.248872993587</v>
      </c>
      <c r="S47" s="10">
        <f t="shared" si="14"/>
        <v>5321.0442374459626</v>
      </c>
      <c r="T47" s="10">
        <v>95014.971018973301</v>
      </c>
      <c r="U47" s="10">
        <v>0</v>
      </c>
      <c r="V47" s="10">
        <v>0</v>
      </c>
      <c r="W47" s="10">
        <v>24523.203138251392</v>
      </c>
      <c r="X47" s="10">
        <v>0</v>
      </c>
      <c r="Y47" s="10">
        <v>0</v>
      </c>
      <c r="Z47" s="10">
        <v>156095.07447235347</v>
      </c>
      <c r="AA47" s="10">
        <v>440078.93926650367</v>
      </c>
      <c r="AB47" s="10">
        <v>143490.33315038917</v>
      </c>
      <c r="AC47" s="10">
        <v>49247.099746921413</v>
      </c>
      <c r="AD47" s="10">
        <v>12592.37369169136</v>
      </c>
      <c r="AE47" s="10">
        <v>302962.77434136235</v>
      </c>
      <c r="AF47" s="10">
        <v>1157.5793021417405</v>
      </c>
      <c r="AG47" s="10">
        <v>24060.84892472229</v>
      </c>
      <c r="AH47" s="10">
        <v>1005.3632263313588</v>
      </c>
      <c r="AI47" s="10">
        <v>42236.580285198157</v>
      </c>
      <c r="AJ47" s="10">
        <v>30366.642900165061</v>
      </c>
      <c r="AK47" s="10">
        <v>289501.74338189262</v>
      </c>
      <c r="AL47" s="10">
        <v>156062.18066478329</v>
      </c>
      <c r="AM47" s="10">
        <v>2179785.8284834805</v>
      </c>
      <c r="AN47" s="10">
        <v>307893.77859113843</v>
      </c>
      <c r="AO47" s="10">
        <v>6574777.6488911137</v>
      </c>
      <c r="AP47" s="10">
        <v>146223.40109522635</v>
      </c>
      <c r="AQ47" s="10">
        <v>438291.10208805854</v>
      </c>
      <c r="AR47" s="10">
        <v>4052942.2576152543</v>
      </c>
      <c r="AS47" s="10">
        <v>79585.758992452218</v>
      </c>
      <c r="AT47" s="10">
        <v>47083055.6176612</v>
      </c>
      <c r="AU47" s="10">
        <v>10383109.400540024</v>
      </c>
      <c r="AV47" s="10">
        <v>5702339.0744028958</v>
      </c>
      <c r="AW47" s="10">
        <v>9606425.4818083383</v>
      </c>
      <c r="AX47" s="10">
        <v>39542757.255454972</v>
      </c>
      <c r="AY47" s="10">
        <v>34353817.57172209</v>
      </c>
      <c r="AZ47" s="10">
        <v>3413180.3997493046</v>
      </c>
      <c r="BA47" s="10">
        <v>6956186.8991722073</v>
      </c>
      <c r="BB47" s="10">
        <v>7933366.4517494105</v>
      </c>
      <c r="BC47" s="10">
        <v>1445507.230801773</v>
      </c>
      <c r="BD47" s="10">
        <v>8027653.0751219541</v>
      </c>
      <c r="BE47" s="10">
        <v>558608.83787958976</v>
      </c>
      <c r="BF47" s="10">
        <v>364328.52683910931</v>
      </c>
      <c r="BG47" s="10">
        <v>3414330.1409719083</v>
      </c>
      <c r="BH47" s="10">
        <v>5918953.0442323741</v>
      </c>
      <c r="BI47" s="10">
        <v>394813.84233851085</v>
      </c>
      <c r="BJ47" s="10">
        <v>120831.52636537213</v>
      </c>
      <c r="BK47" s="10">
        <v>706010.15465246711</v>
      </c>
      <c r="BL47" s="10">
        <v>98159.574659942969</v>
      </c>
      <c r="BM47" s="10">
        <v>1374519.9177575104</v>
      </c>
      <c r="BN47" s="10">
        <v>188146.5673567217</v>
      </c>
      <c r="BO47" s="10">
        <v>9293948.8758541644</v>
      </c>
      <c r="BP47" s="10">
        <v>489154.76325716998</v>
      </c>
      <c r="BQ47" s="10">
        <v>3208089.2315115561</v>
      </c>
      <c r="BR47" s="10">
        <v>21792.596747192387</v>
      </c>
      <c r="BS47" s="10">
        <v>58271.411483779564</v>
      </c>
      <c r="BT47" s="10">
        <v>17595.604525190294</v>
      </c>
      <c r="BU47" s="10">
        <v>33510.490614168077</v>
      </c>
      <c r="BV47" s="10">
        <v>51665.632219364095</v>
      </c>
      <c r="BW47" s="10">
        <v>448530.1572645519</v>
      </c>
      <c r="BX47" s="10">
        <v>101234.37902167978</v>
      </c>
      <c r="BY47" s="10">
        <v>171328.05327843316</v>
      </c>
      <c r="BZ47" s="10">
        <v>29961.335916751523</v>
      </c>
      <c r="CA47" s="10">
        <v>716922.27759411884</v>
      </c>
      <c r="CB47" s="10">
        <v>196927.53661844847</v>
      </c>
      <c r="CC47" s="10">
        <v>965521.89347803791</v>
      </c>
      <c r="CD47" s="10">
        <v>28547.625992692643</v>
      </c>
      <c r="CE47" s="10">
        <v>32941.472499079071</v>
      </c>
      <c r="CF47" s="10">
        <v>60438.158666775693</v>
      </c>
      <c r="CG47" s="10">
        <v>11248.380059104733</v>
      </c>
      <c r="CH47" s="10">
        <v>203067.59321936595</v>
      </c>
      <c r="CI47" s="10">
        <v>406639.63798040344</v>
      </c>
      <c r="CJ47" s="10">
        <v>3140736.3093987918</v>
      </c>
      <c r="CK47" s="10">
        <v>572584.40057085454</v>
      </c>
      <c r="CL47" s="10">
        <v>324169.90513716999</v>
      </c>
      <c r="CM47" s="10">
        <v>55759.605579685958</v>
      </c>
      <c r="CN47" s="10">
        <v>333312.64802849508</v>
      </c>
      <c r="CO47" s="10">
        <v>7377.1746019838438</v>
      </c>
      <c r="CP47" s="10">
        <v>27373.872822107624</v>
      </c>
      <c r="CQ47" s="10">
        <v>2985966.913084182</v>
      </c>
      <c r="CR47" s="10">
        <v>767.04117782183005</v>
      </c>
      <c r="CS47" s="10">
        <v>71498.642560728971</v>
      </c>
      <c r="CT47" s="10">
        <v>535339.12715499254</v>
      </c>
      <c r="CU47" s="10">
        <v>321190.27350242902</v>
      </c>
      <c r="CV47" s="10">
        <v>11641.610924678153</v>
      </c>
      <c r="CW47" s="10">
        <v>272596.71168457164</v>
      </c>
      <c r="CX47" s="10">
        <v>41762.603720814426</v>
      </c>
      <c r="CY47" s="10">
        <v>140634.35965772718</v>
      </c>
      <c r="CZ47" s="10">
        <v>598209.95173487859</v>
      </c>
      <c r="DA47" s="10">
        <v>3002326.1872997521</v>
      </c>
      <c r="DB47" s="10">
        <v>92674.543536825251</v>
      </c>
      <c r="DC47" s="10">
        <v>144432.05817315369</v>
      </c>
      <c r="DD47" s="10">
        <v>0</v>
      </c>
      <c r="DE47" s="10">
        <v>10921.524091301235</v>
      </c>
      <c r="DF47" s="10">
        <v>1617.4355712465572</v>
      </c>
      <c r="DG47" s="10">
        <v>6395.8612843259452</v>
      </c>
      <c r="DH47" s="10">
        <v>0</v>
      </c>
      <c r="DI47" s="10">
        <v>24753.594297699037</v>
      </c>
      <c r="DJ47" s="10">
        <v>6508.3699914081781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26321.375905162444</v>
      </c>
      <c r="DU47" s="10">
        <v>500.27604152874653</v>
      </c>
      <c r="DV47" s="10">
        <v>19648.698158617502</v>
      </c>
      <c r="DW47" s="10">
        <v>447343.19158515241</v>
      </c>
      <c r="DX47" s="10">
        <v>1059732.4099483143</v>
      </c>
      <c r="DY47" s="10">
        <v>45840.754056978651</v>
      </c>
      <c r="DZ47" s="10">
        <v>349.18774510359435</v>
      </c>
      <c r="EA47" s="10">
        <v>7110.9287354525168</v>
      </c>
      <c r="EB47" s="10">
        <v>43781.402433770338</v>
      </c>
      <c r="EC47" s="10">
        <v>196403.98139314281</v>
      </c>
      <c r="ED47" s="10">
        <v>39011.329534308657</v>
      </c>
      <c r="EE47" s="10">
        <v>283407.7354382684</v>
      </c>
      <c r="EF47" s="10">
        <v>54616.89691457482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f t="shared" si="9"/>
        <v>238693906.1989212</v>
      </c>
      <c r="EP47" s="10">
        <v>0</v>
      </c>
      <c r="EQ47" s="10">
        <v>0</v>
      </c>
      <c r="ER47" s="10">
        <v>0</v>
      </c>
      <c r="ES47" s="10">
        <f t="shared" si="10"/>
        <v>0</v>
      </c>
      <c r="ET47" s="10">
        <v>0</v>
      </c>
      <c r="EU47" s="10">
        <v>-107679.85320480505</v>
      </c>
      <c r="EV47" s="10">
        <f t="shared" si="11"/>
        <v>-107679.85320480505</v>
      </c>
      <c r="EW47" s="10">
        <v>22885289.385915905</v>
      </c>
      <c r="EX47" s="11">
        <f t="shared" si="12"/>
        <v>22777609.5327111</v>
      </c>
      <c r="EY47" s="10">
        <v>42351861.550668702</v>
      </c>
      <c r="EZ47" s="10">
        <f t="shared" si="13"/>
        <v>217587104.16072232</v>
      </c>
      <c r="FA47" s="12">
        <v>-1532550.0202412605</v>
      </c>
      <c r="FD47" s="10">
        <v>498.94874288205318</v>
      </c>
      <c r="FE47" s="10">
        <v>74011.293110439554</v>
      </c>
    </row>
    <row r="48" spans="1:161" s="13" customFormat="1" ht="14.15" customHeight="1" x14ac:dyDescent="0.25">
      <c r="A48" s="23"/>
      <c r="B48" s="8" t="s">
        <v>50</v>
      </c>
      <c r="C48" s="9" t="s">
        <v>201</v>
      </c>
      <c r="D48" s="10">
        <f t="shared" si="15"/>
        <v>50711152.90150737</v>
      </c>
      <c r="E48" s="10">
        <v>1040210.4449999999</v>
      </c>
      <c r="F48" s="10">
        <v>1196655.6425763553</v>
      </c>
      <c r="G48" s="10">
        <v>684.71846787046695</v>
      </c>
      <c r="H48" s="10">
        <v>6763.9152675321102</v>
      </c>
      <c r="I48" s="10">
        <v>9194.2036599632411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f t="shared" si="6"/>
        <v>0</v>
      </c>
      <c r="S48" s="10">
        <f t="shared" si="14"/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88325.057634430734</v>
      </c>
      <c r="AU48" s="10">
        <v>9695729.1069021262</v>
      </c>
      <c r="AV48" s="10">
        <v>192758.16412234158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3585.3381168868323</v>
      </c>
      <c r="DU48" s="10">
        <v>0</v>
      </c>
      <c r="DV48" s="10">
        <v>0</v>
      </c>
      <c r="DW48" s="10">
        <v>37330.020028914383</v>
      </c>
      <c r="DX48" s="10">
        <v>41952.279010987419</v>
      </c>
      <c r="DY48" s="10">
        <v>0</v>
      </c>
      <c r="DZ48" s="10">
        <v>0</v>
      </c>
      <c r="EA48" s="10">
        <v>1617.3175887670809</v>
      </c>
      <c r="EB48" s="10">
        <v>149700.73655271871</v>
      </c>
      <c r="EC48" s="10">
        <v>15220.21941017495</v>
      </c>
      <c r="ED48" s="10">
        <v>3023.1617036636494</v>
      </c>
      <c r="EE48" s="10">
        <v>74907.646039605752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9142.983769723789</v>
      </c>
      <c r="EL48" s="10">
        <v>0</v>
      </c>
      <c r="EM48" s="10">
        <v>0</v>
      </c>
      <c r="EN48" s="10">
        <v>0</v>
      </c>
      <c r="EO48" s="10">
        <f t="shared" si="9"/>
        <v>63277953.857359417</v>
      </c>
      <c r="EP48" s="10">
        <v>0</v>
      </c>
      <c r="EQ48" s="10">
        <v>0</v>
      </c>
      <c r="ER48" s="10">
        <v>0</v>
      </c>
      <c r="ES48" s="10">
        <f t="shared" si="10"/>
        <v>0</v>
      </c>
      <c r="ET48" s="10">
        <v>0</v>
      </c>
      <c r="EU48" s="10">
        <v>-111943.83961942801</v>
      </c>
      <c r="EV48" s="10">
        <f t="shared" si="11"/>
        <v>-111943.83961942801</v>
      </c>
      <c r="EW48" s="10">
        <v>4344752.590090367</v>
      </c>
      <c r="EX48" s="11">
        <f t="shared" si="12"/>
        <v>4232808.7504709391</v>
      </c>
      <c r="EY48" s="10">
        <v>2685226.4782749997</v>
      </c>
      <c r="EZ48" s="10">
        <f t="shared" si="13"/>
        <v>63907539.669620275</v>
      </c>
      <c r="FA48" s="12">
        <v>-917996.45993508399</v>
      </c>
      <c r="FD48" s="10">
        <v>51751363.34650737</v>
      </c>
      <c r="FE48" s="10">
        <v>0</v>
      </c>
    </row>
    <row r="49" spans="1:161" s="13" customFormat="1" ht="14.15" customHeight="1" x14ac:dyDescent="0.25">
      <c r="A49" s="23"/>
      <c r="B49" s="8" t="s">
        <v>51</v>
      </c>
      <c r="C49" s="9" t="s">
        <v>202</v>
      </c>
      <c r="D49" s="10">
        <f t="shared" si="15"/>
        <v>10788392.592014115</v>
      </c>
      <c r="E49" s="10">
        <v>135403.07999999999</v>
      </c>
      <c r="F49" s="10">
        <v>761968.7309897223</v>
      </c>
      <c r="G49" s="10">
        <v>3355.6452041161697</v>
      </c>
      <c r="H49" s="10">
        <v>8433.8202564026906</v>
      </c>
      <c r="I49" s="10">
        <v>162843.75595960193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f t="shared" si="6"/>
        <v>0</v>
      </c>
      <c r="S49" s="10">
        <f t="shared" si="14"/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3941099.1011654814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1946.8739829107305</v>
      </c>
      <c r="DE49" s="10">
        <v>0</v>
      </c>
      <c r="DF49" s="10">
        <v>0</v>
      </c>
      <c r="DG49" s="10">
        <v>0</v>
      </c>
      <c r="DH49" s="10">
        <v>0</v>
      </c>
      <c r="DI49" s="10">
        <v>2738.4897097814492</v>
      </c>
      <c r="DJ49" s="10">
        <v>720.02085978190291</v>
      </c>
      <c r="DK49" s="10">
        <v>98332.11410440765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2851.4250262750966</v>
      </c>
      <c r="DU49" s="10">
        <v>55.345529837015128</v>
      </c>
      <c r="DV49" s="10">
        <v>1255.7008567594617</v>
      </c>
      <c r="DW49" s="10">
        <v>174934.13430369337</v>
      </c>
      <c r="DX49" s="10">
        <v>407585.57018568565</v>
      </c>
      <c r="DY49" s="10">
        <v>5019.5994190336532</v>
      </c>
      <c r="DZ49" s="10">
        <v>52137.93354818847</v>
      </c>
      <c r="EA49" s="10">
        <v>47684.572626218767</v>
      </c>
      <c r="EB49" s="10">
        <v>394554.00166274526</v>
      </c>
      <c r="EC49" s="10">
        <v>41354.376158149251</v>
      </c>
      <c r="ED49" s="10">
        <v>81666.626963189847</v>
      </c>
      <c r="EE49" s="10">
        <v>384851.863544981</v>
      </c>
      <c r="EF49" s="10">
        <v>34514.247501069316</v>
      </c>
      <c r="EG49" s="10">
        <v>0</v>
      </c>
      <c r="EH49" s="10">
        <v>12472.982422256566</v>
      </c>
      <c r="EI49" s="10">
        <v>0</v>
      </c>
      <c r="EJ49" s="10">
        <v>0</v>
      </c>
      <c r="EK49" s="10">
        <v>6795.4772146070572</v>
      </c>
      <c r="EL49" s="10">
        <v>0</v>
      </c>
      <c r="EM49" s="10">
        <v>10259.123526755544</v>
      </c>
      <c r="EN49" s="10">
        <v>865658.01874289836</v>
      </c>
      <c r="EO49" s="10">
        <f t="shared" si="9"/>
        <v>18428885.22347866</v>
      </c>
      <c r="EP49" s="10">
        <v>25137.02467775582</v>
      </c>
      <c r="EQ49" s="10">
        <v>169886.67302958568</v>
      </c>
      <c r="ER49" s="10">
        <v>0</v>
      </c>
      <c r="ES49" s="10">
        <f t="shared" si="10"/>
        <v>195023.69770734152</v>
      </c>
      <c r="ET49" s="10">
        <v>0</v>
      </c>
      <c r="EU49" s="10">
        <v>371845.09880951559</v>
      </c>
      <c r="EV49" s="10">
        <f t="shared" si="11"/>
        <v>371845.09880951559</v>
      </c>
      <c r="EW49" s="10">
        <v>1743050.1225275595</v>
      </c>
      <c r="EX49" s="11">
        <f t="shared" si="12"/>
        <v>2309918.9190444164</v>
      </c>
      <c r="EY49" s="10">
        <v>373875.94894375</v>
      </c>
      <c r="EZ49" s="10">
        <f t="shared" si="13"/>
        <v>20356577.168957271</v>
      </c>
      <c r="FA49" s="12">
        <v>-8351.0246220566332</v>
      </c>
      <c r="FD49" s="10">
        <v>10923795.672014115</v>
      </c>
      <c r="FE49" s="10">
        <v>0</v>
      </c>
    </row>
    <row r="50" spans="1:161" s="13" customFormat="1" ht="14.15" customHeight="1" x14ac:dyDescent="0.25">
      <c r="A50" s="23"/>
      <c r="B50" s="8" t="s">
        <v>52</v>
      </c>
      <c r="C50" s="9" t="s">
        <v>203</v>
      </c>
      <c r="D50" s="10">
        <f t="shared" si="15"/>
        <v>195.8435780620168</v>
      </c>
      <c r="E50" s="10">
        <v>2.9810448152054758</v>
      </c>
      <c r="F50" s="10">
        <v>13615.881703909508</v>
      </c>
      <c r="G50" s="10">
        <v>114.40313640066114</v>
      </c>
      <c r="H50" s="10">
        <v>112.97333860312109</v>
      </c>
      <c r="I50" s="10">
        <v>821.39405207603079</v>
      </c>
      <c r="J50" s="10">
        <v>193411.40497060772</v>
      </c>
      <c r="K50" s="10">
        <v>22370.362676539782</v>
      </c>
      <c r="L50" s="10">
        <v>3794.137878590122</v>
      </c>
      <c r="M50" s="10">
        <v>2311.7455151323516</v>
      </c>
      <c r="N50" s="10">
        <v>2974.2100028146924</v>
      </c>
      <c r="O50" s="10">
        <v>6105.3296781886866</v>
      </c>
      <c r="P50" s="10">
        <v>5034.4270711668532</v>
      </c>
      <c r="Q50" s="10">
        <v>1193.2919968789613</v>
      </c>
      <c r="R50" s="10">
        <f t="shared" si="6"/>
        <v>1654.156494398434</v>
      </c>
      <c r="S50" s="10">
        <f t="shared" si="14"/>
        <v>128.13812770757266</v>
      </c>
      <c r="T50" s="10">
        <v>244.23429167273827</v>
      </c>
      <c r="U50" s="10">
        <v>4654.6678043384354</v>
      </c>
      <c r="V50" s="10">
        <v>82.498935552337542</v>
      </c>
      <c r="W50" s="10">
        <v>1502.4176640629389</v>
      </c>
      <c r="X50" s="10">
        <v>655.82023155438344</v>
      </c>
      <c r="Y50" s="10">
        <v>3337.3916457983823</v>
      </c>
      <c r="Z50" s="10">
        <v>693.84930698692892</v>
      </c>
      <c r="AA50" s="10">
        <v>3765.6570865489634</v>
      </c>
      <c r="AB50" s="10">
        <v>1432.5027231675974</v>
      </c>
      <c r="AC50" s="10">
        <v>13375.069605400256</v>
      </c>
      <c r="AD50" s="10">
        <v>3596.1377249375819</v>
      </c>
      <c r="AE50" s="10">
        <v>2363516.1932226308</v>
      </c>
      <c r="AF50" s="10">
        <v>430854.97411674185</v>
      </c>
      <c r="AG50" s="10">
        <v>28889.838652615363</v>
      </c>
      <c r="AH50" s="10">
        <v>161294.71841691431</v>
      </c>
      <c r="AI50" s="10">
        <v>99371.005586442669</v>
      </c>
      <c r="AJ50" s="10">
        <v>124479.57004678619</v>
      </c>
      <c r="AK50" s="10">
        <v>210736.74793460843</v>
      </c>
      <c r="AL50" s="10">
        <v>60111.466558344575</v>
      </c>
      <c r="AM50" s="10">
        <v>386326.66777020798</v>
      </c>
      <c r="AN50" s="10">
        <v>642992.75226380408</v>
      </c>
      <c r="AO50" s="10">
        <v>499742.09083741723</v>
      </c>
      <c r="AP50" s="10">
        <v>2497806.844162513</v>
      </c>
      <c r="AQ50" s="10">
        <v>622104.51314966253</v>
      </c>
      <c r="AR50" s="10">
        <v>20454.873829199463</v>
      </c>
      <c r="AS50" s="10">
        <v>1699.8933201758452</v>
      </c>
      <c r="AT50" s="10">
        <v>263720.74869144871</v>
      </c>
      <c r="AU50" s="10">
        <v>27848.268588033345</v>
      </c>
      <c r="AV50" s="10">
        <v>4098.6881956393036</v>
      </c>
      <c r="AW50" s="10">
        <v>7751394.747167198</v>
      </c>
      <c r="AX50" s="10">
        <v>543384.03601380356</v>
      </c>
      <c r="AY50" s="10">
        <v>269902.30523734278</v>
      </c>
      <c r="AZ50" s="10">
        <v>23941.691630152978</v>
      </c>
      <c r="BA50" s="10">
        <v>77438.081866845823</v>
      </c>
      <c r="BB50" s="10">
        <v>56481.267146832113</v>
      </c>
      <c r="BC50" s="10">
        <v>111752.63227407323</v>
      </c>
      <c r="BD50" s="10">
        <v>3052570.8178640776</v>
      </c>
      <c r="BE50" s="10">
        <v>133687.272939977</v>
      </c>
      <c r="BF50" s="10">
        <v>104688.45124410524</v>
      </c>
      <c r="BG50" s="10">
        <v>1370173.2408357898</v>
      </c>
      <c r="BH50" s="10">
        <v>307451.25047005195</v>
      </c>
      <c r="BI50" s="10">
        <v>696505.6745739911</v>
      </c>
      <c r="BJ50" s="10">
        <v>335954.76635294268</v>
      </c>
      <c r="BK50" s="10">
        <v>8646.3908051470316</v>
      </c>
      <c r="BL50" s="10">
        <v>27543.123270637127</v>
      </c>
      <c r="BM50" s="10">
        <v>375615.18033954914</v>
      </c>
      <c r="BN50" s="10">
        <v>64.055502960991049</v>
      </c>
      <c r="BO50" s="10">
        <v>17157.008933352263</v>
      </c>
      <c r="BP50" s="10">
        <v>106136.91913637784</v>
      </c>
      <c r="BQ50" s="10">
        <v>4952675.1088593286</v>
      </c>
      <c r="BR50" s="10">
        <v>56817.802254939605</v>
      </c>
      <c r="BS50" s="10">
        <v>36764.539076080328</v>
      </c>
      <c r="BT50" s="10">
        <v>199870.4694637043</v>
      </c>
      <c r="BU50" s="10">
        <v>185208.01944188203</v>
      </c>
      <c r="BV50" s="10">
        <v>307802.34350413666</v>
      </c>
      <c r="BW50" s="10">
        <v>122754.77832183438</v>
      </c>
      <c r="BX50" s="10">
        <v>199144.86921151285</v>
      </c>
      <c r="BY50" s="10">
        <v>173625.63642569797</v>
      </c>
      <c r="BZ50" s="10">
        <v>81693.600226703711</v>
      </c>
      <c r="CA50" s="10">
        <v>461858.68399525329</v>
      </c>
      <c r="CB50" s="10">
        <v>737996.82718301099</v>
      </c>
      <c r="CC50" s="10">
        <v>575479.9645994379</v>
      </c>
      <c r="CD50" s="10">
        <v>72467.870248925698</v>
      </c>
      <c r="CE50" s="10">
        <v>681019.98178823804</v>
      </c>
      <c r="CF50" s="10">
        <v>129833.46860559625</v>
      </c>
      <c r="CG50" s="10">
        <v>107666.28023162416</v>
      </c>
      <c r="CH50" s="10">
        <v>360737.72940637678</v>
      </c>
      <c r="CI50" s="10">
        <v>600141.68689959298</v>
      </c>
      <c r="CJ50" s="10">
        <v>10949.530163860698</v>
      </c>
      <c r="CK50" s="10">
        <v>284653.99213368783</v>
      </c>
      <c r="CL50" s="10">
        <v>235430.81957307682</v>
      </c>
      <c r="CM50" s="10">
        <v>670995.75088614877</v>
      </c>
      <c r="CN50" s="10">
        <v>156493.60816426153</v>
      </c>
      <c r="CO50" s="10">
        <v>172777.84948286827</v>
      </c>
      <c r="CP50" s="10">
        <v>12051.992538580475</v>
      </c>
      <c r="CQ50" s="10">
        <v>972360.09999650251</v>
      </c>
      <c r="CR50" s="10">
        <v>4408.5948570868177</v>
      </c>
      <c r="CS50" s="10">
        <v>44256.624603520824</v>
      </c>
      <c r="CT50" s="10">
        <v>19448.798265453705</v>
      </c>
      <c r="CU50" s="10">
        <v>32.529181733590534</v>
      </c>
      <c r="CV50" s="10">
        <v>57776.02181851722</v>
      </c>
      <c r="CW50" s="10">
        <v>17740.289127021824</v>
      </c>
      <c r="CX50" s="10">
        <v>1551.2075478621932</v>
      </c>
      <c r="CY50" s="10">
        <v>631.0555645164394</v>
      </c>
      <c r="CZ50" s="10">
        <v>7563898.0365772778</v>
      </c>
      <c r="DA50" s="10">
        <v>1323894.8679200709</v>
      </c>
      <c r="DB50" s="10">
        <v>459773.38581539539</v>
      </c>
      <c r="DC50" s="10">
        <v>2871291.1086400342</v>
      </c>
      <c r="DD50" s="10">
        <v>2473.2260521336057</v>
      </c>
      <c r="DE50" s="10">
        <v>28253.823395384337</v>
      </c>
      <c r="DF50" s="10">
        <v>522.44923687658138</v>
      </c>
      <c r="DG50" s="10">
        <v>45037.263223009293</v>
      </c>
      <c r="DH50" s="10">
        <v>1.2052182903071427</v>
      </c>
      <c r="DI50" s="10">
        <v>38700.34800209682</v>
      </c>
      <c r="DJ50" s="10">
        <v>9994.1814984505072</v>
      </c>
      <c r="DK50" s="10">
        <v>95043.367677522983</v>
      </c>
      <c r="DL50" s="10">
        <v>8474.4275769836877</v>
      </c>
      <c r="DM50" s="10">
        <v>3622.0636189426641</v>
      </c>
      <c r="DN50" s="10">
        <v>44.461022075218089</v>
      </c>
      <c r="DO50" s="10">
        <v>5030.3862027755813</v>
      </c>
      <c r="DP50" s="10">
        <v>5.3694936810497431</v>
      </c>
      <c r="DQ50" s="10">
        <v>0</v>
      </c>
      <c r="DR50" s="10">
        <v>0</v>
      </c>
      <c r="DS50" s="10">
        <v>0</v>
      </c>
      <c r="DT50" s="10">
        <v>45066.552058002089</v>
      </c>
      <c r="DU50" s="10">
        <v>766.49984255779475</v>
      </c>
      <c r="DV50" s="10">
        <v>17781.560212165547</v>
      </c>
      <c r="DW50" s="10">
        <v>114027.69939967424</v>
      </c>
      <c r="DX50" s="10">
        <v>580379.09248265252</v>
      </c>
      <c r="DY50" s="10">
        <v>66797.501176521997</v>
      </c>
      <c r="DZ50" s="10">
        <v>70646.711362668197</v>
      </c>
      <c r="EA50" s="10">
        <v>37569.764752854258</v>
      </c>
      <c r="EB50" s="10">
        <v>618556.91204324353</v>
      </c>
      <c r="EC50" s="10">
        <v>203259.88828279477</v>
      </c>
      <c r="ED50" s="10">
        <v>59771.357138436251</v>
      </c>
      <c r="EE50" s="10">
        <v>799861.50112311577</v>
      </c>
      <c r="EF50" s="10">
        <v>24434.425624562595</v>
      </c>
      <c r="EG50" s="10">
        <v>2089.660842127741</v>
      </c>
      <c r="EH50" s="10">
        <v>11089.797034328085</v>
      </c>
      <c r="EI50" s="10">
        <v>7418.4647738330623</v>
      </c>
      <c r="EJ50" s="10">
        <v>22333.020498046502</v>
      </c>
      <c r="EK50" s="10">
        <v>11311.616794252754</v>
      </c>
      <c r="EL50" s="10">
        <v>167.58831020999659</v>
      </c>
      <c r="EM50" s="10">
        <v>14174.386988936069</v>
      </c>
      <c r="EN50" s="10">
        <v>451803.33675205731</v>
      </c>
      <c r="EO50" s="10">
        <f t="shared" si="9"/>
        <v>52424205.429546937</v>
      </c>
      <c r="EP50" s="10">
        <v>24960.318307809077</v>
      </c>
      <c r="EQ50" s="10">
        <v>39373.350706523393</v>
      </c>
      <c r="ER50" s="10">
        <v>0</v>
      </c>
      <c r="ES50" s="10">
        <f t="shared" si="10"/>
        <v>64333.669014332467</v>
      </c>
      <c r="ET50" s="10">
        <v>0</v>
      </c>
      <c r="EU50" s="10">
        <v>-562986.10867759306</v>
      </c>
      <c r="EV50" s="10">
        <f t="shared" si="11"/>
        <v>-562986.10867759306</v>
      </c>
      <c r="EW50" s="10">
        <v>3161573.75506642</v>
      </c>
      <c r="EX50" s="11">
        <f t="shared" si="12"/>
        <v>2662921.3154031592</v>
      </c>
      <c r="EY50" s="10">
        <v>2348179.1099937502</v>
      </c>
      <c r="EZ50" s="10">
        <f t="shared" si="13"/>
        <v>52614484.403669752</v>
      </c>
      <c r="FA50" s="12">
        <v>-124463.23128659278</v>
      </c>
      <c r="FD50" s="10">
        <v>198.82462287722228</v>
      </c>
      <c r="FE50" s="10">
        <v>1782.2946221060067</v>
      </c>
    </row>
    <row r="51" spans="1:161" s="13" customFormat="1" ht="14.15" customHeight="1" x14ac:dyDescent="0.25">
      <c r="A51" s="23"/>
      <c r="B51" s="8" t="s">
        <v>53</v>
      </c>
      <c r="C51" s="9" t="s">
        <v>204</v>
      </c>
      <c r="D51" s="10">
        <f t="shared" si="15"/>
        <v>1005.1270929835883</v>
      </c>
      <c r="E51" s="10">
        <v>15.299602564514245</v>
      </c>
      <c r="F51" s="10">
        <v>10308.003602800212</v>
      </c>
      <c r="G51" s="10">
        <v>68.050168588530667</v>
      </c>
      <c r="H51" s="10">
        <v>5413.4482101680351</v>
      </c>
      <c r="I51" s="10">
        <v>4600.5288259050494</v>
      </c>
      <c r="J51" s="10">
        <v>670323.85301581339</v>
      </c>
      <c r="K51" s="10">
        <v>8324.3430931251805</v>
      </c>
      <c r="L51" s="10">
        <v>14757.357386933712</v>
      </c>
      <c r="M51" s="10">
        <v>16574.877851156743</v>
      </c>
      <c r="N51" s="10">
        <v>6186.7560667463604</v>
      </c>
      <c r="O51" s="10">
        <v>19999.998094838014</v>
      </c>
      <c r="P51" s="10">
        <v>7056.787131538159</v>
      </c>
      <c r="Q51" s="10">
        <v>433.12565733666747</v>
      </c>
      <c r="R51" s="10">
        <f t="shared" si="6"/>
        <v>1415.1206321436566</v>
      </c>
      <c r="S51" s="10">
        <f t="shared" si="14"/>
        <v>109.6213743362833</v>
      </c>
      <c r="T51" s="10">
        <v>53.62478668890364</v>
      </c>
      <c r="U51" s="10">
        <v>1608.20069101177</v>
      </c>
      <c r="V51" s="10">
        <v>67.444999511000148</v>
      </c>
      <c r="W51" s="10">
        <v>76.108977929430182</v>
      </c>
      <c r="X51" s="10">
        <v>37.195610611337294</v>
      </c>
      <c r="Y51" s="10">
        <v>40382.48687806345</v>
      </c>
      <c r="Z51" s="10">
        <v>3643.546651752104</v>
      </c>
      <c r="AA51" s="10">
        <v>45648.925858309318</v>
      </c>
      <c r="AB51" s="10">
        <v>10970.24267757431</v>
      </c>
      <c r="AC51" s="10">
        <v>867421.87433693069</v>
      </c>
      <c r="AD51" s="10">
        <v>1405.6082126050944</v>
      </c>
      <c r="AE51" s="10">
        <v>554269.17031731072</v>
      </c>
      <c r="AF51" s="10">
        <v>1502.5693962867344</v>
      </c>
      <c r="AG51" s="10">
        <v>89.713951758946607</v>
      </c>
      <c r="AH51" s="10">
        <v>2120.2679346049235</v>
      </c>
      <c r="AI51" s="10">
        <v>146308.24168296516</v>
      </c>
      <c r="AJ51" s="10">
        <v>58117.191101947632</v>
      </c>
      <c r="AK51" s="10">
        <v>141935.7841363131</v>
      </c>
      <c r="AL51" s="10">
        <v>3094642.4093712871</v>
      </c>
      <c r="AM51" s="10">
        <v>558624.11977627536</v>
      </c>
      <c r="AN51" s="10">
        <v>590998.79505130195</v>
      </c>
      <c r="AO51" s="10">
        <v>555236.81074434845</v>
      </c>
      <c r="AP51" s="10">
        <v>395709.71396886301</v>
      </c>
      <c r="AQ51" s="10">
        <v>3164664.832139479</v>
      </c>
      <c r="AR51" s="10">
        <v>644891.29682286014</v>
      </c>
      <c r="AS51" s="10">
        <v>1049.6671112614802</v>
      </c>
      <c r="AT51" s="10">
        <v>2628051.1755112535</v>
      </c>
      <c r="AU51" s="10">
        <v>34188.466113973838</v>
      </c>
      <c r="AV51" s="10">
        <v>111475.53925476359</v>
      </c>
      <c r="AW51" s="10">
        <v>3860649.5221090871</v>
      </c>
      <c r="AX51" s="10">
        <v>20738917.266784161</v>
      </c>
      <c r="AY51" s="10">
        <v>3766427.6114727897</v>
      </c>
      <c r="AZ51" s="10">
        <v>106902.76886902338</v>
      </c>
      <c r="BA51" s="10">
        <v>891609.77478765033</v>
      </c>
      <c r="BB51" s="10">
        <v>11268777.263471577</v>
      </c>
      <c r="BC51" s="10">
        <v>12888426.545708349</v>
      </c>
      <c r="BD51" s="10">
        <v>59847643.875880443</v>
      </c>
      <c r="BE51" s="10">
        <v>65830.178751470623</v>
      </c>
      <c r="BF51" s="10">
        <v>44813.026124866868</v>
      </c>
      <c r="BG51" s="10">
        <v>3126152.9318547514</v>
      </c>
      <c r="BH51" s="10">
        <v>1861096.3258917311</v>
      </c>
      <c r="BI51" s="10">
        <v>261295.30522955817</v>
      </c>
      <c r="BJ51" s="10">
        <v>462416.86254953028</v>
      </c>
      <c r="BK51" s="10">
        <v>245836.50523219607</v>
      </c>
      <c r="BL51" s="10">
        <v>217871.25342678523</v>
      </c>
      <c r="BM51" s="10">
        <v>320006.60708793666</v>
      </c>
      <c r="BN51" s="10">
        <v>20870.215823302544</v>
      </c>
      <c r="BO51" s="10">
        <v>55407.928148265026</v>
      </c>
      <c r="BP51" s="10">
        <v>69022.653694894994</v>
      </c>
      <c r="BQ51" s="10">
        <v>1579369.7364884715</v>
      </c>
      <c r="BR51" s="10">
        <v>201153.29398446766</v>
      </c>
      <c r="BS51" s="10">
        <v>32653.233699793309</v>
      </c>
      <c r="BT51" s="10">
        <v>7839.8722220086611</v>
      </c>
      <c r="BU51" s="10">
        <v>474849.41428895155</v>
      </c>
      <c r="BV51" s="10">
        <v>919083.30972803209</v>
      </c>
      <c r="BW51" s="10">
        <v>1427659.6205788527</v>
      </c>
      <c r="BX51" s="10">
        <v>119873.24128297518</v>
      </c>
      <c r="BY51" s="10">
        <v>414891.94097523857</v>
      </c>
      <c r="BZ51" s="10">
        <v>53096.228642570837</v>
      </c>
      <c r="CA51" s="10">
        <v>1546386.6278723646</v>
      </c>
      <c r="CB51" s="10">
        <v>102817.71660745176</v>
      </c>
      <c r="CC51" s="10">
        <v>1326093.1437259894</v>
      </c>
      <c r="CD51" s="10">
        <v>33731.385643581918</v>
      </c>
      <c r="CE51" s="10">
        <v>109693.71789029238</v>
      </c>
      <c r="CF51" s="10">
        <v>949386.2056913405</v>
      </c>
      <c r="CG51" s="10">
        <v>422528.93382795865</v>
      </c>
      <c r="CH51" s="10">
        <v>1087810.7850748023</v>
      </c>
      <c r="CI51" s="10">
        <v>4420052.413254193</v>
      </c>
      <c r="CJ51" s="10">
        <v>636138.83064283663</v>
      </c>
      <c r="CK51" s="10">
        <v>2392776.1573521262</v>
      </c>
      <c r="CL51" s="10">
        <v>532767.33903720533</v>
      </c>
      <c r="CM51" s="10">
        <v>2186003.4717620104</v>
      </c>
      <c r="CN51" s="10">
        <v>132172.15392950288</v>
      </c>
      <c r="CO51" s="10">
        <v>43920.276712394341</v>
      </c>
      <c r="CP51" s="10">
        <v>237879.28698610511</v>
      </c>
      <c r="CQ51" s="10">
        <v>1825238.9130663262</v>
      </c>
      <c r="CR51" s="10">
        <v>187737.78926064103</v>
      </c>
      <c r="CS51" s="10">
        <v>563675.16144845483</v>
      </c>
      <c r="CT51" s="10">
        <v>615407.92896162276</v>
      </c>
      <c r="CU51" s="10">
        <v>138863.17224439548</v>
      </c>
      <c r="CV51" s="10">
        <v>49550.529139407918</v>
      </c>
      <c r="CW51" s="10">
        <v>17300.538354910623</v>
      </c>
      <c r="CX51" s="10">
        <v>19090.985939851365</v>
      </c>
      <c r="CY51" s="10">
        <v>34.006398655410962</v>
      </c>
      <c r="CZ51" s="10">
        <v>9420705.5165882502</v>
      </c>
      <c r="DA51" s="10">
        <v>3749375.4772688919</v>
      </c>
      <c r="DB51" s="10">
        <v>3242156.189287527</v>
      </c>
      <c r="DC51" s="10">
        <v>1069292.7859815268</v>
      </c>
      <c r="DD51" s="10">
        <v>16.190796731439907</v>
      </c>
      <c r="DE51" s="10">
        <v>2944.8336031464055</v>
      </c>
      <c r="DF51" s="10">
        <v>869.38628336017018</v>
      </c>
      <c r="DG51" s="10">
        <v>986.77296308660652</v>
      </c>
      <c r="DH51" s="10">
        <v>0.41389881329016337</v>
      </c>
      <c r="DI51" s="10">
        <v>4346.5076550181711</v>
      </c>
      <c r="DJ51" s="10">
        <v>1160.9841682790397</v>
      </c>
      <c r="DK51" s="10">
        <v>51.753177520108807</v>
      </c>
      <c r="DL51" s="10">
        <v>4175.8593084516688</v>
      </c>
      <c r="DM51" s="10">
        <v>1028.6063714753116</v>
      </c>
      <c r="DN51" s="10">
        <v>0</v>
      </c>
      <c r="DO51" s="10">
        <v>301.86713735847616</v>
      </c>
      <c r="DP51" s="10">
        <v>0</v>
      </c>
      <c r="DQ51" s="10">
        <v>0</v>
      </c>
      <c r="DR51" s="10">
        <v>0</v>
      </c>
      <c r="DS51" s="10">
        <v>0</v>
      </c>
      <c r="DT51" s="10">
        <v>4525.7576320796989</v>
      </c>
      <c r="DU51" s="10">
        <v>87.843955830245378</v>
      </c>
      <c r="DV51" s="10">
        <v>2110.5699929221441</v>
      </c>
      <c r="DW51" s="10">
        <v>177867.44090340359</v>
      </c>
      <c r="DX51" s="10">
        <v>429316.33013204997</v>
      </c>
      <c r="DY51" s="10">
        <v>9410.7364965557736</v>
      </c>
      <c r="DZ51" s="10">
        <v>80412.136410569277</v>
      </c>
      <c r="EA51" s="10">
        <v>38111.459862048803</v>
      </c>
      <c r="EB51" s="10">
        <v>316774.04889694793</v>
      </c>
      <c r="EC51" s="10">
        <v>34486.765773675746</v>
      </c>
      <c r="ED51" s="10">
        <v>6850.0372274854226</v>
      </c>
      <c r="EE51" s="10">
        <v>944845.40036168508</v>
      </c>
      <c r="EF51" s="10">
        <v>27390.36053974475</v>
      </c>
      <c r="EG51" s="10">
        <v>2155.7363902445554</v>
      </c>
      <c r="EH51" s="10">
        <v>10046.894541790345</v>
      </c>
      <c r="EI51" s="10">
        <v>8453.182148199021</v>
      </c>
      <c r="EJ51" s="10">
        <v>25137.295505094382</v>
      </c>
      <c r="EK51" s="10">
        <v>10494.80366595797</v>
      </c>
      <c r="EL51" s="10">
        <v>217.08708091519256</v>
      </c>
      <c r="EM51" s="10">
        <v>38.777981090757869</v>
      </c>
      <c r="EN51" s="10">
        <v>134314.99125567247</v>
      </c>
      <c r="EO51" s="10">
        <f t="shared" si="9"/>
        <v>179109745.90873244</v>
      </c>
      <c r="EP51" s="10">
        <v>0</v>
      </c>
      <c r="EQ51" s="10">
        <v>0</v>
      </c>
      <c r="ER51" s="10">
        <v>0</v>
      </c>
      <c r="ES51" s="10">
        <f t="shared" si="10"/>
        <v>0</v>
      </c>
      <c r="ET51" s="10">
        <v>0</v>
      </c>
      <c r="EU51" s="10">
        <v>254053.51019072521</v>
      </c>
      <c r="EV51" s="10">
        <f t="shared" si="11"/>
        <v>254053.51019072521</v>
      </c>
      <c r="EW51" s="10">
        <v>7321845.1076019378</v>
      </c>
      <c r="EX51" s="11">
        <f t="shared" si="12"/>
        <v>7575898.6177926632</v>
      </c>
      <c r="EY51" s="10">
        <v>35758481.96085</v>
      </c>
      <c r="EZ51" s="10">
        <f t="shared" si="13"/>
        <v>150548216.85232559</v>
      </c>
      <c r="FA51" s="12">
        <v>-378945.71334952116</v>
      </c>
      <c r="FD51" s="10">
        <v>1020.4266955481025</v>
      </c>
      <c r="FE51" s="10">
        <v>1524.7420064799398</v>
      </c>
    </row>
    <row r="52" spans="1:161" s="13" customFormat="1" ht="14.15" customHeight="1" x14ac:dyDescent="0.25">
      <c r="A52" s="23"/>
      <c r="B52" s="8" t="s">
        <v>54</v>
      </c>
      <c r="C52" s="9" t="s">
        <v>205</v>
      </c>
      <c r="D52" s="10">
        <f t="shared" si="15"/>
        <v>305.1261466267423</v>
      </c>
      <c r="E52" s="10">
        <v>4.6444960125127981</v>
      </c>
      <c r="F52" s="10">
        <v>3386.0415687688123</v>
      </c>
      <c r="G52" s="10">
        <v>346.93311330951718</v>
      </c>
      <c r="H52" s="10">
        <v>818.83944628546533</v>
      </c>
      <c r="I52" s="10">
        <v>3304.6673978558765</v>
      </c>
      <c r="J52" s="10">
        <v>2365418.5276397127</v>
      </c>
      <c r="K52" s="10">
        <v>1544794.4814593238</v>
      </c>
      <c r="L52" s="10">
        <v>1636619.2735821593</v>
      </c>
      <c r="M52" s="10">
        <v>1673546.1875723447</v>
      </c>
      <c r="N52" s="10">
        <v>2224251.0999476868</v>
      </c>
      <c r="O52" s="10">
        <v>731838.80650093977</v>
      </c>
      <c r="P52" s="10">
        <v>670.00769009490125</v>
      </c>
      <c r="Q52" s="10">
        <v>64717.006831138526</v>
      </c>
      <c r="R52" s="10">
        <f t="shared" si="6"/>
        <v>29658.823977338736</v>
      </c>
      <c r="S52" s="10">
        <f t="shared" si="14"/>
        <v>2297.5009845406116</v>
      </c>
      <c r="T52" s="10">
        <v>87304.691931881913</v>
      </c>
      <c r="U52" s="10">
        <v>88916.098338202399</v>
      </c>
      <c r="V52" s="10">
        <v>1741.1849362715539</v>
      </c>
      <c r="W52" s="10">
        <v>59354.430065664943</v>
      </c>
      <c r="X52" s="10">
        <v>1338.9745308557724</v>
      </c>
      <c r="Y52" s="10">
        <v>12081.873790528367</v>
      </c>
      <c r="Z52" s="10">
        <v>45599.423320807626</v>
      </c>
      <c r="AA52" s="10">
        <v>162987.95192573752</v>
      </c>
      <c r="AB52" s="10">
        <v>71812.611369187347</v>
      </c>
      <c r="AC52" s="10">
        <v>56221.473769705801</v>
      </c>
      <c r="AD52" s="10">
        <v>47554.212087305532</v>
      </c>
      <c r="AE52" s="10">
        <v>798707.83664164436</v>
      </c>
      <c r="AF52" s="10">
        <v>51896.293049175052</v>
      </c>
      <c r="AG52" s="10">
        <v>55152.108530561352</v>
      </c>
      <c r="AH52" s="10">
        <v>353226.59627137618</v>
      </c>
      <c r="AI52" s="10">
        <v>231117.06888303766</v>
      </c>
      <c r="AJ52" s="10">
        <v>50198.234931878578</v>
      </c>
      <c r="AK52" s="10">
        <v>1135969.6735585767</v>
      </c>
      <c r="AL52" s="10">
        <v>1000580.0915054812</v>
      </c>
      <c r="AM52" s="10">
        <v>6313649.8444929458</v>
      </c>
      <c r="AN52" s="10">
        <v>413375.14363321377</v>
      </c>
      <c r="AO52" s="10">
        <v>5698371.4177602008</v>
      </c>
      <c r="AP52" s="10">
        <v>990008.79192352865</v>
      </c>
      <c r="AQ52" s="10">
        <v>1277205.8704912523</v>
      </c>
      <c r="AR52" s="10">
        <v>4426023.5336079793</v>
      </c>
      <c r="AS52" s="10">
        <v>100057.99695830798</v>
      </c>
      <c r="AT52" s="10">
        <v>7757388.5743543655</v>
      </c>
      <c r="AU52" s="10">
        <v>1780616.5364606294</v>
      </c>
      <c r="AV52" s="10">
        <v>635645.03451401624</v>
      </c>
      <c r="AW52" s="10">
        <v>7217616.8182918448</v>
      </c>
      <c r="AX52" s="10">
        <v>6492769.0217526909</v>
      </c>
      <c r="AY52" s="10">
        <v>26167484.5970551</v>
      </c>
      <c r="AZ52" s="10">
        <v>1564094.3394060389</v>
      </c>
      <c r="BA52" s="10">
        <v>1114984.166475144</v>
      </c>
      <c r="BB52" s="10">
        <v>871028.22265806689</v>
      </c>
      <c r="BC52" s="10">
        <v>4757282.7877487149</v>
      </c>
      <c r="BD52" s="10">
        <v>6761431.9677102054</v>
      </c>
      <c r="BE52" s="10">
        <v>489699.56983637373</v>
      </c>
      <c r="BF52" s="10">
        <v>3198718.5392056713</v>
      </c>
      <c r="BG52" s="10">
        <v>2785068.4264508984</v>
      </c>
      <c r="BH52" s="10">
        <v>1214483.8150223964</v>
      </c>
      <c r="BI52" s="10">
        <v>64448.187708297955</v>
      </c>
      <c r="BJ52" s="10">
        <v>170066.77381269934</v>
      </c>
      <c r="BK52" s="10">
        <v>159060.71894812427</v>
      </c>
      <c r="BL52" s="10">
        <v>210368.5917803125</v>
      </c>
      <c r="BM52" s="10">
        <v>776808.78653317085</v>
      </c>
      <c r="BN52" s="10">
        <v>7841.8603437005931</v>
      </c>
      <c r="BO52" s="10">
        <v>705864.53926504694</v>
      </c>
      <c r="BP52" s="10">
        <v>201371.26527279854</v>
      </c>
      <c r="BQ52" s="10">
        <v>3250691.6298185545</v>
      </c>
      <c r="BR52" s="10">
        <v>152017.88964466652</v>
      </c>
      <c r="BS52" s="10">
        <v>29665.165893626436</v>
      </c>
      <c r="BT52" s="10">
        <v>55459.186604614639</v>
      </c>
      <c r="BU52" s="10">
        <v>104714.48868197603</v>
      </c>
      <c r="BV52" s="10">
        <v>73364.716712585461</v>
      </c>
      <c r="BW52" s="10">
        <v>1273725.327533795</v>
      </c>
      <c r="BX52" s="10">
        <v>202261.27673886245</v>
      </c>
      <c r="BY52" s="10">
        <v>53797.637241988123</v>
      </c>
      <c r="BZ52" s="10">
        <v>4718.9690015779579</v>
      </c>
      <c r="CA52" s="10">
        <v>640866.70378282841</v>
      </c>
      <c r="CB52" s="10">
        <v>299366.59207147761</v>
      </c>
      <c r="CC52" s="10">
        <v>1290076.9855394689</v>
      </c>
      <c r="CD52" s="10">
        <v>146788.87462806184</v>
      </c>
      <c r="CE52" s="10">
        <v>202179.11301161331</v>
      </c>
      <c r="CF52" s="10">
        <v>71676.88837721711</v>
      </c>
      <c r="CG52" s="10">
        <v>103619.54466357766</v>
      </c>
      <c r="CH52" s="10">
        <v>4675844.3536300901</v>
      </c>
      <c r="CI52" s="10">
        <v>532875.65100948175</v>
      </c>
      <c r="CJ52" s="10">
        <v>1102744.4579225378</v>
      </c>
      <c r="CK52" s="10">
        <v>714985.16090350563</v>
      </c>
      <c r="CL52" s="10">
        <v>567139.04104475002</v>
      </c>
      <c r="CM52" s="10">
        <v>417808.26550908532</v>
      </c>
      <c r="CN52" s="10">
        <v>407211.56319365575</v>
      </c>
      <c r="CO52" s="10">
        <v>47079.503811044226</v>
      </c>
      <c r="CP52" s="10">
        <v>44278.269883893605</v>
      </c>
      <c r="CQ52" s="10">
        <v>6785374.194258743</v>
      </c>
      <c r="CR52" s="10">
        <v>47769.083873675248</v>
      </c>
      <c r="CS52" s="10">
        <v>75894.253837559954</v>
      </c>
      <c r="CT52" s="10">
        <v>327584.8712923624</v>
      </c>
      <c r="CU52" s="10">
        <v>224159.8966127974</v>
      </c>
      <c r="CV52" s="10">
        <v>80245.592739027314</v>
      </c>
      <c r="CW52" s="10">
        <v>140153.89487940978</v>
      </c>
      <c r="CX52" s="10">
        <v>32485.980489340771</v>
      </c>
      <c r="CY52" s="10">
        <v>631123.08333876496</v>
      </c>
      <c r="CZ52" s="10">
        <v>1130338.3362807157</v>
      </c>
      <c r="DA52" s="10">
        <v>4029327.9682370778</v>
      </c>
      <c r="DB52" s="10">
        <v>53723.207180452999</v>
      </c>
      <c r="DC52" s="10">
        <v>1470177.6163355378</v>
      </c>
      <c r="DD52" s="10">
        <v>35.870100474670394</v>
      </c>
      <c r="DE52" s="10">
        <v>29091.003745424161</v>
      </c>
      <c r="DF52" s="10">
        <v>21223.833113288896</v>
      </c>
      <c r="DG52" s="10">
        <v>787.27908654332555</v>
      </c>
      <c r="DH52" s="10">
        <v>1441.3612755633822</v>
      </c>
      <c r="DI52" s="10">
        <v>3184.6216336892562</v>
      </c>
      <c r="DJ52" s="10">
        <v>37943.914011746434</v>
      </c>
      <c r="DK52" s="10">
        <v>1644659.2870654915</v>
      </c>
      <c r="DL52" s="10">
        <v>0</v>
      </c>
      <c r="DM52" s="10">
        <v>38677.080562430718</v>
      </c>
      <c r="DN52" s="10">
        <v>37332.509862951636</v>
      </c>
      <c r="DO52" s="10">
        <v>1192.2562111145694</v>
      </c>
      <c r="DP52" s="10">
        <v>1547320.2845070269</v>
      </c>
      <c r="DQ52" s="10">
        <v>277397.96126056818</v>
      </c>
      <c r="DR52" s="10">
        <v>15465.060372034935</v>
      </c>
      <c r="DS52" s="10">
        <v>4983.8759851844225</v>
      </c>
      <c r="DT52" s="10">
        <v>194443.07232827181</v>
      </c>
      <c r="DU52" s="10">
        <v>3091.6823971734289</v>
      </c>
      <c r="DV52" s="10">
        <v>6290325.1006172076</v>
      </c>
      <c r="DW52" s="10">
        <v>2715520.9108049362</v>
      </c>
      <c r="DX52" s="10">
        <v>5866529.7879189719</v>
      </c>
      <c r="DY52" s="10">
        <v>258752.86441190215</v>
      </c>
      <c r="DZ52" s="10">
        <v>22335.720973310068</v>
      </c>
      <c r="EA52" s="10">
        <v>338591.37880472717</v>
      </c>
      <c r="EB52" s="10">
        <v>620780.37280072307</v>
      </c>
      <c r="EC52" s="10">
        <v>1807062.8598335572</v>
      </c>
      <c r="ED52" s="10">
        <v>1552237.4671976205</v>
      </c>
      <c r="EE52" s="10">
        <v>223453.8175071638</v>
      </c>
      <c r="EF52" s="10">
        <v>4991.8789833287956</v>
      </c>
      <c r="EG52" s="10">
        <v>1424.6936331941292</v>
      </c>
      <c r="EH52" s="10">
        <v>671483.39689325378</v>
      </c>
      <c r="EI52" s="10">
        <v>384637.79874134978</v>
      </c>
      <c r="EJ52" s="10">
        <v>32790.695130275075</v>
      </c>
      <c r="EK52" s="10">
        <v>9215.3222191568293</v>
      </c>
      <c r="EL52" s="10">
        <v>3485.436240895513</v>
      </c>
      <c r="EM52" s="10">
        <v>118.19138405865809</v>
      </c>
      <c r="EN52" s="10">
        <v>143834.37193691917</v>
      </c>
      <c r="EO52" s="10">
        <f t="shared" si="9"/>
        <v>165215732.79302731</v>
      </c>
      <c r="EP52" s="10">
        <v>88938.934985581029</v>
      </c>
      <c r="EQ52" s="10">
        <v>101917.55203412124</v>
      </c>
      <c r="ER52" s="10">
        <v>0</v>
      </c>
      <c r="ES52" s="10">
        <f t="shared" si="10"/>
        <v>190856.48701970227</v>
      </c>
      <c r="ET52" s="10">
        <v>0</v>
      </c>
      <c r="EU52" s="10">
        <v>-377984.184630426</v>
      </c>
      <c r="EV52" s="10">
        <f t="shared" si="11"/>
        <v>-377984.184630426</v>
      </c>
      <c r="EW52" s="10">
        <v>7654945.8829910997</v>
      </c>
      <c r="EX52" s="11">
        <f t="shared" si="12"/>
        <v>7467818.1853803759</v>
      </c>
      <c r="EY52" s="10">
        <v>9530927.3743124995</v>
      </c>
      <c r="EZ52" s="10">
        <f t="shared" si="13"/>
        <v>163540441.77336851</v>
      </c>
      <c r="FA52" s="12">
        <v>387818.16927331686</v>
      </c>
      <c r="FD52" s="10">
        <v>309.77064263925507</v>
      </c>
      <c r="FE52" s="10">
        <v>31956.324961879345</v>
      </c>
    </row>
    <row r="53" spans="1:161" s="13" customFormat="1" ht="14.15" customHeight="1" x14ac:dyDescent="0.25">
      <c r="A53" s="23"/>
      <c r="B53" s="8" t="s">
        <v>55</v>
      </c>
      <c r="C53" s="9" t="s">
        <v>206</v>
      </c>
      <c r="D53" s="10">
        <f t="shared" si="15"/>
        <v>2335.4692972844832</v>
      </c>
      <c r="E53" s="10">
        <v>35.549486527134526</v>
      </c>
      <c r="F53" s="10">
        <v>5498.147919059671</v>
      </c>
      <c r="G53" s="10">
        <v>370.14008400803516</v>
      </c>
      <c r="H53" s="10">
        <v>2152.7186521073022</v>
      </c>
      <c r="I53" s="10">
        <v>14856.981581307109</v>
      </c>
      <c r="J53" s="10">
        <v>332885.53206302121</v>
      </c>
      <c r="K53" s="10">
        <v>12086.261227272931</v>
      </c>
      <c r="L53" s="10">
        <v>1964.2290295033831</v>
      </c>
      <c r="M53" s="10">
        <v>1949.8206865875507</v>
      </c>
      <c r="N53" s="10">
        <v>907.25611833481378</v>
      </c>
      <c r="O53" s="10">
        <v>19401.059619917833</v>
      </c>
      <c r="P53" s="10">
        <v>2567.8209519563879</v>
      </c>
      <c r="Q53" s="10">
        <v>48403.125961688245</v>
      </c>
      <c r="R53" s="10">
        <f t="shared" si="6"/>
        <v>4771.4771894243549</v>
      </c>
      <c r="S53" s="10">
        <f t="shared" si="14"/>
        <v>369.61929268643854</v>
      </c>
      <c r="T53" s="10">
        <v>16.758839844877528</v>
      </c>
      <c r="U53" s="10">
        <v>69093.489492400608</v>
      </c>
      <c r="V53" s="10">
        <v>1221.8059868947444</v>
      </c>
      <c r="W53" s="10">
        <v>23770.836618519512</v>
      </c>
      <c r="X53" s="10">
        <v>15637.151237467746</v>
      </c>
      <c r="Y53" s="10">
        <v>55087.394749037412</v>
      </c>
      <c r="Z53" s="10">
        <v>35004.397348314073</v>
      </c>
      <c r="AA53" s="10">
        <v>214341.46297932675</v>
      </c>
      <c r="AB53" s="10">
        <v>48234.165561113405</v>
      </c>
      <c r="AC53" s="10">
        <v>403180.31206663826</v>
      </c>
      <c r="AD53" s="10">
        <v>322708.29584232881</v>
      </c>
      <c r="AE53" s="10">
        <v>9985.7756648708528</v>
      </c>
      <c r="AF53" s="10">
        <v>2330.2789703255853</v>
      </c>
      <c r="AG53" s="10">
        <v>179.4004058426313</v>
      </c>
      <c r="AH53" s="10">
        <v>560.14270289714591</v>
      </c>
      <c r="AI53" s="10">
        <v>1445.337859641854</v>
      </c>
      <c r="AJ53" s="10">
        <v>13376.462001857453</v>
      </c>
      <c r="AK53" s="10">
        <v>53633.20847774858</v>
      </c>
      <c r="AL53" s="10">
        <v>113177.47711817022</v>
      </c>
      <c r="AM53" s="10">
        <v>6997.8047297111516</v>
      </c>
      <c r="AN53" s="10">
        <v>74074.045103276425</v>
      </c>
      <c r="AO53" s="10">
        <v>173268.28224171652</v>
      </c>
      <c r="AP53" s="10">
        <v>11644.996933119661</v>
      </c>
      <c r="AQ53" s="10">
        <v>367857.88835463137</v>
      </c>
      <c r="AR53" s="10">
        <v>3575.2345809250746</v>
      </c>
      <c r="AS53" s="10">
        <v>630.07424388935806</v>
      </c>
      <c r="AT53" s="10">
        <v>3426.0272535561398</v>
      </c>
      <c r="AU53" s="10">
        <v>23705.669707099114</v>
      </c>
      <c r="AV53" s="10">
        <v>867.56466609521419</v>
      </c>
      <c r="AW53" s="10">
        <v>15862.837009990541</v>
      </c>
      <c r="AX53" s="10">
        <v>1126.6956167320109</v>
      </c>
      <c r="AY53" s="10">
        <v>21197.034088237066</v>
      </c>
      <c r="AZ53" s="10">
        <v>3601598.387296183</v>
      </c>
      <c r="BA53" s="10">
        <v>56420.175799230099</v>
      </c>
      <c r="BB53" s="10">
        <v>8220.2546048770982</v>
      </c>
      <c r="BC53" s="10">
        <v>12032.078394817279</v>
      </c>
      <c r="BD53" s="10">
        <v>49486.295942814861</v>
      </c>
      <c r="BE53" s="10">
        <v>7267.0510403826247</v>
      </c>
      <c r="BF53" s="10">
        <v>3956.2627738170377</v>
      </c>
      <c r="BG53" s="10">
        <v>34245.55892908269</v>
      </c>
      <c r="BH53" s="10">
        <v>48823.254312336867</v>
      </c>
      <c r="BI53" s="10">
        <v>1841.6307692560169</v>
      </c>
      <c r="BJ53" s="10">
        <v>205.80785809589332</v>
      </c>
      <c r="BK53" s="10">
        <v>834.1941332680301</v>
      </c>
      <c r="BL53" s="10">
        <v>730.41274969964979</v>
      </c>
      <c r="BM53" s="10">
        <v>9410.6692528313797</v>
      </c>
      <c r="BN53" s="10">
        <v>22.872852983540678</v>
      </c>
      <c r="BO53" s="10">
        <v>2652.9727920356622</v>
      </c>
      <c r="BP53" s="10">
        <v>2159.2071673358669</v>
      </c>
      <c r="BQ53" s="10">
        <v>27962.735939085389</v>
      </c>
      <c r="BR53" s="10">
        <v>551.92242220946878</v>
      </c>
      <c r="BS53" s="10">
        <v>632.0252136008537</v>
      </c>
      <c r="BT53" s="10">
        <v>1452.3960517973471</v>
      </c>
      <c r="BU53" s="10">
        <v>6792.345702188888</v>
      </c>
      <c r="BV53" s="10">
        <v>2916.7825230430494</v>
      </c>
      <c r="BW53" s="10">
        <v>9755.8067592599691</v>
      </c>
      <c r="BX53" s="10">
        <v>5544.6980036700643</v>
      </c>
      <c r="BY53" s="10">
        <v>1707.3986010288409</v>
      </c>
      <c r="BZ53" s="10">
        <v>1646.9709965179024</v>
      </c>
      <c r="CA53" s="10">
        <v>27142.046564133874</v>
      </c>
      <c r="CB53" s="10">
        <v>43205.848449957164</v>
      </c>
      <c r="CC53" s="10">
        <v>9615.053158957282</v>
      </c>
      <c r="CD53" s="10">
        <v>727.57534803609906</v>
      </c>
      <c r="CE53" s="10">
        <v>1216.9249373818393</v>
      </c>
      <c r="CF53" s="10">
        <v>677.58613212991611</v>
      </c>
      <c r="CG53" s="10">
        <v>6590.237807868617</v>
      </c>
      <c r="CH53" s="10">
        <v>23285.349734397001</v>
      </c>
      <c r="CI53" s="10">
        <v>8568.0568146027144</v>
      </c>
      <c r="CJ53" s="10">
        <v>284.19924438535139</v>
      </c>
      <c r="CK53" s="10">
        <v>35618.685300861973</v>
      </c>
      <c r="CL53" s="10">
        <v>13099.662282437188</v>
      </c>
      <c r="CM53" s="10">
        <v>6824.093805843233</v>
      </c>
      <c r="CN53" s="10">
        <v>5319.181735524171</v>
      </c>
      <c r="CO53" s="10">
        <v>577.1464844087418</v>
      </c>
      <c r="CP53" s="10">
        <v>710.54481492516481</v>
      </c>
      <c r="CQ53" s="10">
        <v>49324.41917849821</v>
      </c>
      <c r="CR53" s="10">
        <v>1049.1093703312781</v>
      </c>
      <c r="CS53" s="10">
        <v>5365.7743204407006</v>
      </c>
      <c r="CT53" s="10">
        <v>64889.520811392635</v>
      </c>
      <c r="CU53" s="10">
        <v>456.71610446116046</v>
      </c>
      <c r="CV53" s="10">
        <v>3661.866478825315</v>
      </c>
      <c r="CW53" s="10">
        <v>3198.7246817987734</v>
      </c>
      <c r="CX53" s="10">
        <v>659.28135461201521</v>
      </c>
      <c r="CY53" s="10">
        <v>1613.0565920701092</v>
      </c>
      <c r="CZ53" s="10">
        <v>293832.22034031386</v>
      </c>
      <c r="DA53" s="10">
        <v>35909.399972400177</v>
      </c>
      <c r="DB53" s="10">
        <v>23314.229860384421</v>
      </c>
      <c r="DC53" s="10">
        <v>27820.439954328169</v>
      </c>
      <c r="DD53" s="10">
        <v>76892.400736426207</v>
      </c>
      <c r="DE53" s="10">
        <v>25564.530683677578</v>
      </c>
      <c r="DF53" s="10">
        <v>12258.675945331266</v>
      </c>
      <c r="DG53" s="10">
        <v>5.5786851015914145</v>
      </c>
      <c r="DH53" s="10">
        <v>181.92305610557494</v>
      </c>
      <c r="DI53" s="10">
        <v>12782.463276880871</v>
      </c>
      <c r="DJ53" s="10">
        <v>3211.1673287244685</v>
      </c>
      <c r="DK53" s="10">
        <v>320788.67157321324</v>
      </c>
      <c r="DL53" s="10">
        <v>24694.684892273486</v>
      </c>
      <c r="DM53" s="10">
        <v>1203248.0276133118</v>
      </c>
      <c r="DN53" s="10">
        <v>148793.61230726587</v>
      </c>
      <c r="DO53" s="10">
        <v>4160.3064586838318</v>
      </c>
      <c r="DP53" s="10">
        <v>1749.2637919440535</v>
      </c>
      <c r="DQ53" s="10">
        <v>109881.17338357576</v>
      </c>
      <c r="DR53" s="10">
        <v>1087.4441512525959</v>
      </c>
      <c r="DS53" s="10">
        <v>5804.1578084736857</v>
      </c>
      <c r="DT53" s="10">
        <v>19801.643625385586</v>
      </c>
      <c r="DU53" s="10">
        <v>274.69728628389259</v>
      </c>
      <c r="DV53" s="10">
        <v>9835.0078691132985</v>
      </c>
      <c r="DW53" s="10">
        <v>369802.75726693776</v>
      </c>
      <c r="DX53" s="10">
        <v>750419.82202232978</v>
      </c>
      <c r="DY53" s="10">
        <v>21739.962703773701</v>
      </c>
      <c r="DZ53" s="10">
        <v>87841.967075282213</v>
      </c>
      <c r="EA53" s="10">
        <v>42416.343007810683</v>
      </c>
      <c r="EB53" s="10">
        <v>357185.20437842666</v>
      </c>
      <c r="EC53" s="10">
        <v>3973524.9137047566</v>
      </c>
      <c r="ED53" s="10">
        <v>741222.0275944738</v>
      </c>
      <c r="EE53" s="10">
        <v>1353642.7008634964</v>
      </c>
      <c r="EF53" s="10">
        <v>37606.419391748335</v>
      </c>
      <c r="EG53" s="10">
        <v>2408.5685762311568</v>
      </c>
      <c r="EH53" s="10">
        <v>12082.962346208808</v>
      </c>
      <c r="EI53" s="10">
        <v>9217.5570637892379</v>
      </c>
      <c r="EJ53" s="10">
        <v>27572.534796091546</v>
      </c>
      <c r="EK53" s="10">
        <v>11922.031726272362</v>
      </c>
      <c r="EL53" s="10">
        <v>431.46224924617252</v>
      </c>
      <c r="EM53" s="10">
        <v>8998.9207496966701</v>
      </c>
      <c r="EN53" s="10">
        <v>934395.63806236372</v>
      </c>
      <c r="EO53" s="10">
        <f t="shared" si="9"/>
        <v>17854647.862182017</v>
      </c>
      <c r="EP53" s="10">
        <v>2024396.7156456634</v>
      </c>
      <c r="EQ53" s="10">
        <v>13681731.522402529</v>
      </c>
      <c r="ER53" s="10">
        <v>0</v>
      </c>
      <c r="ES53" s="10">
        <f t="shared" si="10"/>
        <v>15706128.238048192</v>
      </c>
      <c r="ET53" s="10">
        <v>0</v>
      </c>
      <c r="EU53" s="10">
        <v>98292.062985670054</v>
      </c>
      <c r="EV53" s="10">
        <f t="shared" si="11"/>
        <v>98292.062985670054</v>
      </c>
      <c r="EW53" s="10">
        <v>3091119.4523662585</v>
      </c>
      <c r="EX53" s="11">
        <f t="shared" si="12"/>
        <v>18895539.753400121</v>
      </c>
      <c r="EY53" s="10">
        <v>1880140.4268974299</v>
      </c>
      <c r="EZ53" s="10">
        <f t="shared" si="13"/>
        <v>33804872.425856628</v>
      </c>
      <c r="FA53" s="12">
        <v>-1065174.7628280818</v>
      </c>
      <c r="FD53" s="10">
        <v>2371.0187838116176</v>
      </c>
      <c r="FE53" s="10">
        <v>5141.0964821107937</v>
      </c>
    </row>
    <row r="54" spans="1:161" s="13" customFormat="1" ht="14.15" customHeight="1" x14ac:dyDescent="0.25">
      <c r="A54" s="23"/>
      <c r="B54" s="8" t="s">
        <v>56</v>
      </c>
      <c r="C54" s="9" t="s">
        <v>207</v>
      </c>
      <c r="D54" s="10">
        <f t="shared" si="15"/>
        <v>1936.0102666524472</v>
      </c>
      <c r="E54" s="10">
        <v>29.469096840955739</v>
      </c>
      <c r="F54" s="10">
        <v>19427.261315098505</v>
      </c>
      <c r="G54" s="10">
        <v>2858690.3150688503</v>
      </c>
      <c r="H54" s="10">
        <v>187509.23605098407</v>
      </c>
      <c r="I54" s="10">
        <v>829161.09041300241</v>
      </c>
      <c r="J54" s="10">
        <v>55237.235803766147</v>
      </c>
      <c r="K54" s="10">
        <v>4798.8409669011089</v>
      </c>
      <c r="L54" s="10">
        <v>24480.240329710843</v>
      </c>
      <c r="M54" s="10">
        <v>22074.25956875574</v>
      </c>
      <c r="N54" s="10">
        <v>1180.4334517741836</v>
      </c>
      <c r="O54" s="10">
        <v>7779.7891479526024</v>
      </c>
      <c r="P54" s="10">
        <v>129.25484482307749</v>
      </c>
      <c r="Q54" s="10">
        <v>112208.24215788431</v>
      </c>
      <c r="R54" s="10">
        <f t="shared" si="6"/>
        <v>8182.2587716214202</v>
      </c>
      <c r="S54" s="10">
        <f t="shared" si="14"/>
        <v>633.83320923074132</v>
      </c>
      <c r="T54" s="10">
        <v>3181.6600548210927</v>
      </c>
      <c r="U54" s="10">
        <v>169457.59320874096</v>
      </c>
      <c r="V54" s="10">
        <v>34981.724380724685</v>
      </c>
      <c r="W54" s="10">
        <v>21135.926153967728</v>
      </c>
      <c r="X54" s="10">
        <v>98.071087506482996</v>
      </c>
      <c r="Y54" s="10">
        <v>3596.1187271294407</v>
      </c>
      <c r="Z54" s="10">
        <v>48283.165914788122</v>
      </c>
      <c r="AA54" s="10">
        <v>231259.64362699943</v>
      </c>
      <c r="AB54" s="10">
        <v>26427.150268690493</v>
      </c>
      <c r="AC54" s="10">
        <v>35272.533872170512</v>
      </c>
      <c r="AD54" s="10">
        <v>671.87130978014068</v>
      </c>
      <c r="AE54" s="10">
        <v>391.16852857653998</v>
      </c>
      <c r="AF54" s="10">
        <v>12.387551716228414</v>
      </c>
      <c r="AG54" s="10">
        <v>351.43417581947631</v>
      </c>
      <c r="AH54" s="10">
        <v>354.61062555754654</v>
      </c>
      <c r="AI54" s="10">
        <v>3533.4956272364807</v>
      </c>
      <c r="AJ54" s="10">
        <v>2896.9794296774985</v>
      </c>
      <c r="AK54" s="10">
        <v>88750.945086331485</v>
      </c>
      <c r="AL54" s="10">
        <v>22295.214496973949</v>
      </c>
      <c r="AM54" s="10">
        <v>239.59156564071338</v>
      </c>
      <c r="AN54" s="10">
        <v>1183.3706482920159</v>
      </c>
      <c r="AO54" s="10">
        <v>159496.07577845105</v>
      </c>
      <c r="AP54" s="10">
        <v>403.3815352086196</v>
      </c>
      <c r="AQ54" s="10">
        <v>2162.4114416163588</v>
      </c>
      <c r="AR54" s="10">
        <v>8072.0513905649059</v>
      </c>
      <c r="AS54" s="10">
        <v>288.94391660642714</v>
      </c>
      <c r="AT54" s="10">
        <v>73315.878207828253</v>
      </c>
      <c r="AU54" s="10">
        <v>80527.575148824879</v>
      </c>
      <c r="AV54" s="10">
        <v>366373.44312957418</v>
      </c>
      <c r="AW54" s="10">
        <v>97579.889953587903</v>
      </c>
      <c r="AX54" s="10">
        <v>5567.6573073556392</v>
      </c>
      <c r="AY54" s="10">
        <v>148128.521323633</v>
      </c>
      <c r="AZ54" s="10">
        <v>205709.81549924723</v>
      </c>
      <c r="BA54" s="10">
        <v>32642722.350921057</v>
      </c>
      <c r="BB54" s="10">
        <v>12382.847771357867</v>
      </c>
      <c r="BC54" s="10">
        <v>57172.652390957359</v>
      </c>
      <c r="BD54" s="10">
        <v>8097.5681674596262</v>
      </c>
      <c r="BE54" s="10">
        <v>69997.720594486775</v>
      </c>
      <c r="BF54" s="10">
        <v>128114.04114280202</v>
      </c>
      <c r="BG54" s="10">
        <v>421.49133506462584</v>
      </c>
      <c r="BH54" s="10">
        <v>21509.328631102075</v>
      </c>
      <c r="BI54" s="10">
        <v>26201.357237478627</v>
      </c>
      <c r="BJ54" s="10">
        <v>6552.3149226027735</v>
      </c>
      <c r="BK54" s="10">
        <v>28.553483779402015</v>
      </c>
      <c r="BL54" s="10">
        <v>8526.0233268576812</v>
      </c>
      <c r="BM54" s="10">
        <v>55131.481627611895</v>
      </c>
      <c r="BN54" s="10">
        <v>32770.055974479066</v>
      </c>
      <c r="BO54" s="10">
        <v>28882.291283583294</v>
      </c>
      <c r="BP54" s="10">
        <v>1484.5793877958195</v>
      </c>
      <c r="BQ54" s="10">
        <v>96463.704121846968</v>
      </c>
      <c r="BR54" s="10">
        <v>6.4652906142986648</v>
      </c>
      <c r="BS54" s="10">
        <v>63.198961474379345</v>
      </c>
      <c r="BT54" s="10">
        <v>6.7386241909168776</v>
      </c>
      <c r="BU54" s="10">
        <v>27.14457590051645</v>
      </c>
      <c r="BV54" s="10">
        <v>2032.1436956436637</v>
      </c>
      <c r="BW54" s="10">
        <v>20200.747403294597</v>
      </c>
      <c r="BX54" s="10">
        <v>246.18814546565616</v>
      </c>
      <c r="BY54" s="10">
        <v>2.6734087680926675</v>
      </c>
      <c r="BZ54" s="10">
        <v>0.10837324075052288</v>
      </c>
      <c r="CA54" s="10">
        <v>180705.4941640764</v>
      </c>
      <c r="CB54" s="10">
        <v>277.73018788809156</v>
      </c>
      <c r="CC54" s="10">
        <v>4775.1014925594609</v>
      </c>
      <c r="CD54" s="10">
        <v>41.744374572960815</v>
      </c>
      <c r="CE54" s="10">
        <v>130.65362439487583</v>
      </c>
      <c r="CF54" s="10">
        <v>7351.3697756822585</v>
      </c>
      <c r="CG54" s="10">
        <v>1660.0656499225834</v>
      </c>
      <c r="CH54" s="10">
        <v>2111.3675639296584</v>
      </c>
      <c r="CI54" s="10">
        <v>3044.4129847988179</v>
      </c>
      <c r="CJ54" s="10">
        <v>890.99691198948733</v>
      </c>
      <c r="CK54" s="10">
        <v>9677.6018862135934</v>
      </c>
      <c r="CL54" s="10">
        <v>3.7275565490620419</v>
      </c>
      <c r="CM54" s="10">
        <v>1269.85746409475</v>
      </c>
      <c r="CN54" s="10">
        <v>1489.9884586215487</v>
      </c>
      <c r="CO54" s="10">
        <v>259.31045420860778</v>
      </c>
      <c r="CP54" s="10">
        <v>779.56954898814251</v>
      </c>
      <c r="CQ54" s="10">
        <v>269613.59045068873</v>
      </c>
      <c r="CR54" s="10">
        <v>499.7792319174215</v>
      </c>
      <c r="CS54" s="10">
        <v>7172.4176601781246</v>
      </c>
      <c r="CT54" s="10">
        <v>87683.752267927732</v>
      </c>
      <c r="CU54" s="10">
        <v>2396.4159592005458</v>
      </c>
      <c r="CV54" s="10">
        <v>3.080371333176374</v>
      </c>
      <c r="CW54" s="10">
        <v>12537.471893191674</v>
      </c>
      <c r="CX54" s="10">
        <v>23.966900152677891</v>
      </c>
      <c r="CY54" s="10">
        <v>1929.8603608784688</v>
      </c>
      <c r="CZ54" s="10">
        <v>591378.6103389014</v>
      </c>
      <c r="DA54" s="10">
        <v>235231.3737758713</v>
      </c>
      <c r="DB54" s="10">
        <v>86734.441755204927</v>
      </c>
      <c r="DC54" s="10">
        <v>67128.314771099031</v>
      </c>
      <c r="DD54" s="10">
        <v>8903.142169395358</v>
      </c>
      <c r="DE54" s="10">
        <v>8430.1651075107857</v>
      </c>
      <c r="DF54" s="10">
        <v>44295.247149258612</v>
      </c>
      <c r="DG54" s="10">
        <v>951.71162898221667</v>
      </c>
      <c r="DH54" s="10">
        <v>7154.4639656845138</v>
      </c>
      <c r="DI54" s="10">
        <v>4731.7368604687235</v>
      </c>
      <c r="DJ54" s="10">
        <v>1934.5594157738801</v>
      </c>
      <c r="DK54" s="10">
        <v>10571.069787446699</v>
      </c>
      <c r="DL54" s="10">
        <v>9832.7986552984294</v>
      </c>
      <c r="DM54" s="10">
        <v>7.3034538784450564</v>
      </c>
      <c r="DN54" s="10">
        <v>0</v>
      </c>
      <c r="DO54" s="10">
        <v>103792.36542857315</v>
      </c>
      <c r="DP54" s="10">
        <v>974.77262135125511</v>
      </c>
      <c r="DQ54" s="10">
        <v>50881.333769608893</v>
      </c>
      <c r="DR54" s="10">
        <v>1931.6607833562862</v>
      </c>
      <c r="DS54" s="10">
        <v>3134.1927871164166</v>
      </c>
      <c r="DT54" s="10">
        <v>5354.4450277076921</v>
      </c>
      <c r="DU54" s="10">
        <v>1558.8532952159321</v>
      </c>
      <c r="DV54" s="10">
        <v>47507.598769324337</v>
      </c>
      <c r="DW54" s="10">
        <v>250118.43807197281</v>
      </c>
      <c r="DX54" s="10">
        <v>662449.91184919153</v>
      </c>
      <c r="DY54" s="10">
        <v>1132.8141761065749</v>
      </c>
      <c r="DZ54" s="10">
        <v>14812.889199550165</v>
      </c>
      <c r="EA54" s="10">
        <v>32287.759217995044</v>
      </c>
      <c r="EB54" s="10">
        <v>2881.7050604476735</v>
      </c>
      <c r="EC54" s="10">
        <v>90226.862124212683</v>
      </c>
      <c r="ED54" s="10">
        <v>3745.2746781864939</v>
      </c>
      <c r="EE54" s="10">
        <v>31952.823512742478</v>
      </c>
      <c r="EF54" s="10">
        <v>73052805.529264316</v>
      </c>
      <c r="EG54" s="10">
        <v>35741.591200157447</v>
      </c>
      <c r="EH54" s="10">
        <v>2829.0011106755796</v>
      </c>
      <c r="EI54" s="10">
        <v>1588.0383168628705</v>
      </c>
      <c r="EJ54" s="10">
        <v>2118.331140598345</v>
      </c>
      <c r="EK54" s="10">
        <v>158.07186549060935</v>
      </c>
      <c r="EL54" s="10">
        <v>17339.873906594941</v>
      </c>
      <c r="EM54" s="10">
        <v>4702.6873156472111</v>
      </c>
      <c r="EN54" s="10">
        <v>44797.116725816166</v>
      </c>
      <c r="EO54" s="10">
        <f t="shared" si="9"/>
        <v>115334940.04948395</v>
      </c>
      <c r="EP54" s="10">
        <v>7725988.2725092079</v>
      </c>
      <c r="EQ54" s="10">
        <v>31645141.279521637</v>
      </c>
      <c r="ER54" s="10">
        <v>0</v>
      </c>
      <c r="ES54" s="10">
        <f t="shared" si="10"/>
        <v>39371129.552030846</v>
      </c>
      <c r="ET54" s="10">
        <v>0</v>
      </c>
      <c r="EU54" s="10">
        <v>1515199.2056783815</v>
      </c>
      <c r="EV54" s="10">
        <f t="shared" si="11"/>
        <v>1515199.2056783815</v>
      </c>
      <c r="EW54" s="10">
        <v>11712341.53372531</v>
      </c>
      <c r="EX54" s="11">
        <f t="shared" si="12"/>
        <v>52598670.291434541</v>
      </c>
      <c r="EY54" s="10">
        <v>10280774.987667339</v>
      </c>
      <c r="EZ54" s="10">
        <f t="shared" si="13"/>
        <v>158635332.5162248</v>
      </c>
      <c r="FA54" s="12">
        <v>982497.16297368705</v>
      </c>
      <c r="FD54" s="10">
        <v>1965.4793634934028</v>
      </c>
      <c r="FE54" s="10">
        <v>8816.0919808521612</v>
      </c>
    </row>
    <row r="55" spans="1:161" s="13" customFormat="1" ht="14.15" customHeight="1" x14ac:dyDescent="0.25">
      <c r="A55" s="23"/>
      <c r="B55" s="8" t="s">
        <v>57</v>
      </c>
      <c r="C55" s="9" t="s">
        <v>208</v>
      </c>
      <c r="D55" s="10">
        <f t="shared" si="15"/>
        <v>6501.8317107182584</v>
      </c>
      <c r="E55" s="10">
        <v>98.968022859741339</v>
      </c>
      <c r="F55" s="10">
        <v>0</v>
      </c>
      <c r="G55" s="10">
        <v>0</v>
      </c>
      <c r="H55" s="10">
        <v>251170.22940751925</v>
      </c>
      <c r="I55" s="10">
        <v>81136.62218673907</v>
      </c>
      <c r="J55" s="10">
        <v>3723.5259937456617</v>
      </c>
      <c r="K55" s="10">
        <v>34.731210795502285</v>
      </c>
      <c r="L55" s="10">
        <v>1020.6158614939742</v>
      </c>
      <c r="M55" s="10">
        <v>1357.918408240979</v>
      </c>
      <c r="N55" s="10">
        <v>642.51197584121564</v>
      </c>
      <c r="O55" s="10">
        <v>0</v>
      </c>
      <c r="P55" s="10">
        <v>0</v>
      </c>
      <c r="Q55" s="10">
        <v>0</v>
      </c>
      <c r="R55" s="10">
        <f t="shared" si="6"/>
        <v>0</v>
      </c>
      <c r="S55" s="10">
        <f t="shared" si="14"/>
        <v>0</v>
      </c>
      <c r="T55" s="10">
        <v>0.19228037832227049</v>
      </c>
      <c r="U55" s="10">
        <v>0</v>
      </c>
      <c r="V55" s="10">
        <v>2.139346823093832</v>
      </c>
      <c r="W55" s="10">
        <v>0</v>
      </c>
      <c r="X55" s="10">
        <v>7.5819089447215653</v>
      </c>
      <c r="Y55" s="10">
        <v>0</v>
      </c>
      <c r="Z55" s="10">
        <v>11.859875241212972</v>
      </c>
      <c r="AA55" s="10">
        <v>2521.3055162893834</v>
      </c>
      <c r="AB55" s="10">
        <v>915.688744885765</v>
      </c>
      <c r="AC55" s="10">
        <v>0</v>
      </c>
      <c r="AD55" s="10">
        <v>699195.22937777138</v>
      </c>
      <c r="AE55" s="10">
        <v>18676200.708530512</v>
      </c>
      <c r="AF55" s="10">
        <v>2236796.4305752227</v>
      </c>
      <c r="AG55" s="10">
        <v>1461925.1503991971</v>
      </c>
      <c r="AH55" s="10">
        <v>3518191.3265652177</v>
      </c>
      <c r="AI55" s="10">
        <v>3109008.1345422086</v>
      </c>
      <c r="AJ55" s="10">
        <v>3798762.9551041913</v>
      </c>
      <c r="AK55" s="10">
        <v>246636.54673794366</v>
      </c>
      <c r="AL55" s="10">
        <v>127482.42323657649</v>
      </c>
      <c r="AM55" s="10">
        <v>7321.9386426773626</v>
      </c>
      <c r="AN55" s="10">
        <v>304348.16108151391</v>
      </c>
      <c r="AO55" s="10">
        <v>374642.10278930882</v>
      </c>
      <c r="AP55" s="10">
        <v>8661.6893622803436</v>
      </c>
      <c r="AQ55" s="10">
        <v>1295395.9854269186</v>
      </c>
      <c r="AR55" s="10">
        <v>191.02716487770815</v>
      </c>
      <c r="AS55" s="10">
        <v>34463.391565761354</v>
      </c>
      <c r="AT55" s="10">
        <v>34028.156359813489</v>
      </c>
      <c r="AU55" s="10">
        <v>584.04950878582429</v>
      </c>
      <c r="AV55" s="10">
        <v>250.0523529637677</v>
      </c>
      <c r="AW55" s="10">
        <v>207262.72267563149</v>
      </c>
      <c r="AX55" s="10">
        <v>85684.569645872805</v>
      </c>
      <c r="AY55" s="10">
        <v>857421.84548523813</v>
      </c>
      <c r="AZ55" s="10">
        <v>4072.9654001258805</v>
      </c>
      <c r="BA55" s="10">
        <v>234132.39731614292</v>
      </c>
      <c r="BB55" s="10">
        <v>18067393.471590165</v>
      </c>
      <c r="BC55" s="10">
        <v>3586769.7519613681</v>
      </c>
      <c r="BD55" s="10">
        <v>534857.57178074645</v>
      </c>
      <c r="BE55" s="10">
        <v>860.3771718248147</v>
      </c>
      <c r="BF55" s="10">
        <v>6072.6765362460856</v>
      </c>
      <c r="BG55" s="10">
        <v>315890.3202140464</v>
      </c>
      <c r="BH55" s="10">
        <v>91260.211806389314</v>
      </c>
      <c r="BI55" s="10">
        <v>198.78138836949515</v>
      </c>
      <c r="BJ55" s="10">
        <v>864.71673958380609</v>
      </c>
      <c r="BK55" s="10">
        <v>8381.8219696973538</v>
      </c>
      <c r="BL55" s="10">
        <v>111.99218369285899</v>
      </c>
      <c r="BM55" s="10">
        <v>13201.749211538217</v>
      </c>
      <c r="BN55" s="10">
        <v>0</v>
      </c>
      <c r="BO55" s="10">
        <v>6785.6965511761528</v>
      </c>
      <c r="BP55" s="10">
        <v>140.65657746930003</v>
      </c>
      <c r="BQ55" s="10">
        <v>190422.74411278643</v>
      </c>
      <c r="BR55" s="10">
        <v>0</v>
      </c>
      <c r="BS55" s="10">
        <v>0</v>
      </c>
      <c r="BT55" s="10">
        <v>0</v>
      </c>
      <c r="BU55" s="10">
        <v>954.32970865715311</v>
      </c>
      <c r="BV55" s="10">
        <v>68198.287985251969</v>
      </c>
      <c r="BW55" s="10">
        <v>78513.945578500687</v>
      </c>
      <c r="BX55" s="10">
        <v>839.63467749771416</v>
      </c>
      <c r="BY55" s="10">
        <v>9863.7278469441299</v>
      </c>
      <c r="BZ55" s="10">
        <v>4539.9150734381583</v>
      </c>
      <c r="CA55" s="10">
        <v>554293.4162734194</v>
      </c>
      <c r="CB55" s="10">
        <v>2416.2867572090781</v>
      </c>
      <c r="CC55" s="10">
        <v>407372.38468225591</v>
      </c>
      <c r="CD55" s="10">
        <v>9113.5388306197765</v>
      </c>
      <c r="CE55" s="10">
        <v>49501.978690016062</v>
      </c>
      <c r="CF55" s="10">
        <v>7288.0629305202974</v>
      </c>
      <c r="CG55" s="10">
        <v>7454.1124349296106</v>
      </c>
      <c r="CH55" s="10">
        <v>9.4512496181312162</v>
      </c>
      <c r="CI55" s="10">
        <v>271673.42480854149</v>
      </c>
      <c r="CJ55" s="10">
        <v>1174.7213845343381</v>
      </c>
      <c r="CK55" s="10">
        <v>45386.905676621631</v>
      </c>
      <c r="CL55" s="10">
        <v>325961.95626212779</v>
      </c>
      <c r="CM55" s="10">
        <v>113320.502753913</v>
      </c>
      <c r="CN55" s="10">
        <v>21.738830268843703</v>
      </c>
      <c r="CO55" s="10">
        <v>67.643206385115917</v>
      </c>
      <c r="CP55" s="10">
        <v>1085.6811073679244</v>
      </c>
      <c r="CQ55" s="10">
        <v>21110.806926718276</v>
      </c>
      <c r="CR55" s="10">
        <v>1939.6256871560079</v>
      </c>
      <c r="CS55" s="10">
        <v>1451.5217236546848</v>
      </c>
      <c r="CT55" s="10">
        <v>1172305.3630691797</v>
      </c>
      <c r="CU55" s="10">
        <v>12223.551592351905</v>
      </c>
      <c r="CV55" s="10">
        <v>0.30157869601998732</v>
      </c>
      <c r="CW55" s="10">
        <v>8375.1200295204653</v>
      </c>
      <c r="CX55" s="10">
        <v>11981.767754365699</v>
      </c>
      <c r="CY55" s="10">
        <v>5044.7296694406486</v>
      </c>
      <c r="CZ55" s="10">
        <v>157751.48529131044</v>
      </c>
      <c r="DA55" s="10">
        <v>58775.531392912009</v>
      </c>
      <c r="DB55" s="10">
        <v>22213.488757729156</v>
      </c>
      <c r="DC55" s="10">
        <v>17633.004307995754</v>
      </c>
      <c r="DD55" s="10">
        <v>0</v>
      </c>
      <c r="DE55" s="10">
        <v>3064.9381298944791</v>
      </c>
      <c r="DF55" s="10">
        <v>302.89069787755926</v>
      </c>
      <c r="DG55" s="10">
        <v>943.50414156463705</v>
      </c>
      <c r="DH55" s="10">
        <v>7591.9650966801382</v>
      </c>
      <c r="DI55" s="10">
        <v>4908.8372947466996</v>
      </c>
      <c r="DJ55" s="10">
        <v>19818.338811582031</v>
      </c>
      <c r="DK55" s="10">
        <v>15078.175281799891</v>
      </c>
      <c r="DL55" s="10">
        <v>1007.3080910715732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2827.2478656524186</v>
      </c>
      <c r="DU55" s="10">
        <v>0</v>
      </c>
      <c r="DV55" s="10">
        <v>0</v>
      </c>
      <c r="DW55" s="10">
        <v>82133.470192529494</v>
      </c>
      <c r="DX55" s="10">
        <v>43632.577766682603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894.13904471291244</v>
      </c>
      <c r="EM55" s="10">
        <v>0</v>
      </c>
      <c r="EN55" s="10">
        <v>0</v>
      </c>
      <c r="EO55" s="10">
        <f t="shared" si="9"/>
        <v>64127079.559036843</v>
      </c>
      <c r="EP55" s="10">
        <v>0</v>
      </c>
      <c r="EQ55" s="10">
        <v>1996.7327623733806</v>
      </c>
      <c r="ER55" s="10">
        <v>0</v>
      </c>
      <c r="ES55" s="10">
        <f t="shared" si="10"/>
        <v>1996.7327623733806</v>
      </c>
      <c r="ET55" s="10">
        <v>0</v>
      </c>
      <c r="EU55" s="10">
        <v>513646.92172564776</v>
      </c>
      <c r="EV55" s="10">
        <f t="shared" si="11"/>
        <v>513646.92172564776</v>
      </c>
      <c r="EW55" s="10">
        <v>3784875.6787676984</v>
      </c>
      <c r="EX55" s="11">
        <f t="shared" si="12"/>
        <v>4300519.3332557194</v>
      </c>
      <c r="EY55" s="10">
        <v>2284229.8155375002</v>
      </c>
      <c r="EZ55" s="10">
        <f t="shared" si="13"/>
        <v>66372799.366085269</v>
      </c>
      <c r="FA55" s="12">
        <v>229430.28933020681</v>
      </c>
      <c r="FD55" s="10">
        <v>6600.7997335780001</v>
      </c>
      <c r="FE55" s="10">
        <v>0</v>
      </c>
    </row>
    <row r="56" spans="1:161" s="13" customFormat="1" ht="14.15" customHeight="1" x14ac:dyDescent="0.25">
      <c r="A56" s="23"/>
      <c r="B56" s="8" t="s">
        <v>58</v>
      </c>
      <c r="C56" s="9" t="s">
        <v>209</v>
      </c>
      <c r="D56" s="10">
        <f t="shared" si="15"/>
        <v>4144.2461011664946</v>
      </c>
      <c r="E56" s="10">
        <v>63.081891553808063</v>
      </c>
      <c r="F56" s="10">
        <v>23017.699238277171</v>
      </c>
      <c r="G56" s="10">
        <v>753.69867824488426</v>
      </c>
      <c r="H56" s="10">
        <v>17052.43154458925</v>
      </c>
      <c r="I56" s="10">
        <v>7374.8642836325671</v>
      </c>
      <c r="J56" s="10">
        <v>817973.25179742114</v>
      </c>
      <c r="K56" s="10">
        <v>66704.122273043628</v>
      </c>
      <c r="L56" s="10">
        <v>1223468.9122192194</v>
      </c>
      <c r="M56" s="10">
        <v>107999.66528853461</v>
      </c>
      <c r="N56" s="10">
        <v>180459.54634787943</v>
      </c>
      <c r="O56" s="10">
        <v>182909.29093815747</v>
      </c>
      <c r="P56" s="10">
        <v>5725.810786699768</v>
      </c>
      <c r="Q56" s="10">
        <v>4367.4503818720204</v>
      </c>
      <c r="R56" s="10">
        <f t="shared" si="6"/>
        <v>2013.4275564983257</v>
      </c>
      <c r="S56" s="10">
        <f t="shared" si="14"/>
        <v>155.96882050652286</v>
      </c>
      <c r="T56" s="10">
        <v>1838.0314205581176</v>
      </c>
      <c r="U56" s="10">
        <v>8302.7476239289663</v>
      </c>
      <c r="V56" s="10">
        <v>4303.4920075165346</v>
      </c>
      <c r="W56" s="10">
        <v>23108.713943463346</v>
      </c>
      <c r="X56" s="10">
        <v>2197.8377554040476</v>
      </c>
      <c r="Y56" s="10">
        <v>4589.6973197638554</v>
      </c>
      <c r="Z56" s="10">
        <v>11663.108776248768</v>
      </c>
      <c r="AA56" s="10">
        <v>38045.804270923807</v>
      </c>
      <c r="AB56" s="10">
        <v>18979.503421476402</v>
      </c>
      <c r="AC56" s="10">
        <v>20455.172472136928</v>
      </c>
      <c r="AD56" s="10">
        <v>10208.94977516536</v>
      </c>
      <c r="AE56" s="10">
        <v>109939.30724105862</v>
      </c>
      <c r="AF56" s="10">
        <v>3242.0883940618896</v>
      </c>
      <c r="AG56" s="10">
        <v>4438.2787560284723</v>
      </c>
      <c r="AH56" s="10">
        <v>9932.7958866024601</v>
      </c>
      <c r="AI56" s="10">
        <v>201025.04711991563</v>
      </c>
      <c r="AJ56" s="10">
        <v>163585.71840066515</v>
      </c>
      <c r="AK56" s="10">
        <v>773249.1588684395</v>
      </c>
      <c r="AL56" s="10">
        <v>2787304.0236144024</v>
      </c>
      <c r="AM56" s="10">
        <v>358349.36203124654</v>
      </c>
      <c r="AN56" s="10">
        <v>241737.41463340149</v>
      </c>
      <c r="AO56" s="10">
        <v>231012.47295702589</v>
      </c>
      <c r="AP56" s="10">
        <v>211594.28265890549</v>
      </c>
      <c r="AQ56" s="10">
        <v>607606.25382368115</v>
      </c>
      <c r="AR56" s="10">
        <v>48978.758918226245</v>
      </c>
      <c r="AS56" s="10">
        <v>19657.675253238922</v>
      </c>
      <c r="AT56" s="10">
        <v>133700.37395065144</v>
      </c>
      <c r="AU56" s="10">
        <v>42214.086408032745</v>
      </c>
      <c r="AV56" s="10">
        <v>2591.3515609879896</v>
      </c>
      <c r="AW56" s="10">
        <v>18937.156796969881</v>
      </c>
      <c r="AX56" s="10">
        <v>545871.87012367393</v>
      </c>
      <c r="AY56" s="10">
        <v>343347.29110849445</v>
      </c>
      <c r="AZ56" s="10">
        <v>4435.0825912899654</v>
      </c>
      <c r="BA56" s="10">
        <v>194710.47562769015</v>
      </c>
      <c r="BB56" s="10">
        <v>14919.976663687119</v>
      </c>
      <c r="BC56" s="10">
        <v>10211121.398003133</v>
      </c>
      <c r="BD56" s="10">
        <v>4080420.7557607195</v>
      </c>
      <c r="BE56" s="10">
        <v>330897.76783816714</v>
      </c>
      <c r="BF56" s="10">
        <v>1994624.8872047423</v>
      </c>
      <c r="BG56" s="10">
        <v>856216.03809237003</v>
      </c>
      <c r="BH56" s="10">
        <v>218066.03916357062</v>
      </c>
      <c r="BI56" s="10">
        <v>111261.88335637425</v>
      </c>
      <c r="BJ56" s="10">
        <v>91559.968312565572</v>
      </c>
      <c r="BK56" s="10">
        <v>130240.83415298621</v>
      </c>
      <c r="BL56" s="10">
        <v>152340.48263340248</v>
      </c>
      <c r="BM56" s="10">
        <v>453622.70090310794</v>
      </c>
      <c r="BN56" s="10">
        <v>21546.576249869751</v>
      </c>
      <c r="BO56" s="10">
        <v>127937.61484797603</v>
      </c>
      <c r="BP56" s="10">
        <v>56415.223970184787</v>
      </c>
      <c r="BQ56" s="10">
        <v>1086504.8539258365</v>
      </c>
      <c r="BR56" s="10">
        <v>143079.35365304747</v>
      </c>
      <c r="BS56" s="10">
        <v>166336.56695499914</v>
      </c>
      <c r="BT56" s="10">
        <v>805187.4808794047</v>
      </c>
      <c r="BU56" s="10">
        <v>1026352.1573882146</v>
      </c>
      <c r="BV56" s="10">
        <v>423895.23259383976</v>
      </c>
      <c r="BW56" s="10">
        <v>1569625.1783428241</v>
      </c>
      <c r="BX56" s="10">
        <v>1877385.6505551485</v>
      </c>
      <c r="BY56" s="10">
        <v>90071.842417328255</v>
      </c>
      <c r="BZ56" s="10">
        <v>1889928.8189340206</v>
      </c>
      <c r="CA56" s="10">
        <v>904957.85214659804</v>
      </c>
      <c r="CB56" s="10">
        <v>5569524.1761522284</v>
      </c>
      <c r="CC56" s="10">
        <v>4983023.9785476159</v>
      </c>
      <c r="CD56" s="10">
        <v>477694.98060533259</v>
      </c>
      <c r="CE56" s="10">
        <v>289582.90290357062</v>
      </c>
      <c r="CF56" s="10">
        <v>2035613.651145902</v>
      </c>
      <c r="CG56" s="10">
        <v>121594.69277825224</v>
      </c>
      <c r="CH56" s="10">
        <v>292778.37693882344</v>
      </c>
      <c r="CI56" s="10">
        <v>1657262.9239606198</v>
      </c>
      <c r="CJ56" s="10">
        <v>66608.60390447457</v>
      </c>
      <c r="CK56" s="10">
        <v>503356.91935923812</v>
      </c>
      <c r="CL56" s="10">
        <v>288277.33499419456</v>
      </c>
      <c r="CM56" s="10">
        <v>893867.82928068854</v>
      </c>
      <c r="CN56" s="10">
        <v>451182.54975555802</v>
      </c>
      <c r="CO56" s="10">
        <v>72881.213057022105</v>
      </c>
      <c r="CP56" s="10">
        <v>36799.02296618119</v>
      </c>
      <c r="CQ56" s="10">
        <v>1220287.5623886897</v>
      </c>
      <c r="CR56" s="10">
        <v>193160.01981629716</v>
      </c>
      <c r="CS56" s="10">
        <v>540525.04744047846</v>
      </c>
      <c r="CT56" s="10">
        <v>285163.86405403499</v>
      </c>
      <c r="CU56" s="10">
        <v>107223.1601776708</v>
      </c>
      <c r="CV56" s="10">
        <v>97150.577179677988</v>
      </c>
      <c r="CW56" s="10">
        <v>25770.5008524269</v>
      </c>
      <c r="CX56" s="10">
        <v>6467.3314108660406</v>
      </c>
      <c r="CY56" s="10">
        <v>3236.2302170298267</v>
      </c>
      <c r="CZ56" s="10">
        <v>912531.44177521218</v>
      </c>
      <c r="DA56" s="10">
        <v>1191676.8440710907</v>
      </c>
      <c r="DB56" s="10">
        <v>36481.017586861912</v>
      </c>
      <c r="DC56" s="10">
        <v>161073.76924923845</v>
      </c>
      <c r="DD56" s="10">
        <v>132430.13444547728</v>
      </c>
      <c r="DE56" s="10">
        <v>39228.693037893288</v>
      </c>
      <c r="DF56" s="10">
        <v>4726648.817509016</v>
      </c>
      <c r="DG56" s="10">
        <v>3924.6182831239539</v>
      </c>
      <c r="DH56" s="10">
        <v>31467.535996841238</v>
      </c>
      <c r="DI56" s="10">
        <v>1465.1807877916915</v>
      </c>
      <c r="DJ56" s="10">
        <v>22045.803221148788</v>
      </c>
      <c r="DK56" s="10">
        <v>87420.112702277373</v>
      </c>
      <c r="DL56" s="10">
        <v>22691.760915018291</v>
      </c>
      <c r="DM56" s="10">
        <v>4193.7894922709002</v>
      </c>
      <c r="DN56" s="10">
        <v>8.5828802983589441</v>
      </c>
      <c r="DO56" s="10">
        <v>2190.6313629877181</v>
      </c>
      <c r="DP56" s="10">
        <v>0</v>
      </c>
      <c r="DQ56" s="10">
        <v>6009.5509803606255</v>
      </c>
      <c r="DR56" s="10">
        <v>107.3124575567338</v>
      </c>
      <c r="DS56" s="10">
        <v>3994.6557312970613</v>
      </c>
      <c r="DT56" s="10">
        <v>95693.897817394143</v>
      </c>
      <c r="DU56" s="10">
        <v>6902.027439199861</v>
      </c>
      <c r="DV56" s="10">
        <v>9499.4065178308865</v>
      </c>
      <c r="DW56" s="10">
        <v>16379.401069824178</v>
      </c>
      <c r="DX56" s="10">
        <v>14430.814268711529</v>
      </c>
      <c r="DY56" s="10">
        <v>149040.2434527108</v>
      </c>
      <c r="DZ56" s="10">
        <v>25016.678998195279</v>
      </c>
      <c r="EA56" s="10">
        <v>10907.728600202096</v>
      </c>
      <c r="EB56" s="10">
        <v>95706.56649726037</v>
      </c>
      <c r="EC56" s="10">
        <v>74667.889149546099</v>
      </c>
      <c r="ED56" s="10">
        <v>737678.66657917458</v>
      </c>
      <c r="EE56" s="10">
        <v>17.208094180765073</v>
      </c>
      <c r="EF56" s="10">
        <v>163032.17059492192</v>
      </c>
      <c r="EG56" s="10">
        <v>519.52519576459622</v>
      </c>
      <c r="EH56" s="10">
        <v>1684.42795768164</v>
      </c>
      <c r="EI56" s="10">
        <v>1123.8047963101235</v>
      </c>
      <c r="EJ56" s="10">
        <v>1635.4038707483071</v>
      </c>
      <c r="EK56" s="10">
        <v>266.31675113953474</v>
      </c>
      <c r="EL56" s="10">
        <v>4340.1625710068392</v>
      </c>
      <c r="EM56" s="10">
        <v>0</v>
      </c>
      <c r="EN56" s="10">
        <v>144700.44565729093</v>
      </c>
      <c r="EO56" s="10">
        <f t="shared" si="9"/>
        <v>67837720.476854429</v>
      </c>
      <c r="EP56" s="10">
        <v>338503.52631117386</v>
      </c>
      <c r="EQ56" s="10">
        <v>661011.88751768589</v>
      </c>
      <c r="ER56" s="10">
        <v>0</v>
      </c>
      <c r="ES56" s="10">
        <f t="shared" si="10"/>
        <v>999515.4138288598</v>
      </c>
      <c r="ET56" s="10">
        <v>0</v>
      </c>
      <c r="EU56" s="10">
        <v>162299.15275800225</v>
      </c>
      <c r="EV56" s="10">
        <f t="shared" si="11"/>
        <v>162299.15275800225</v>
      </c>
      <c r="EW56" s="10">
        <v>12349258.362848498</v>
      </c>
      <c r="EX56" s="11">
        <f t="shared" si="12"/>
        <v>13511072.929435359</v>
      </c>
      <c r="EY56" s="10">
        <v>5437532.1128625004</v>
      </c>
      <c r="EZ56" s="10">
        <f t="shared" si="13"/>
        <v>76382908.878950059</v>
      </c>
      <c r="FA56" s="12">
        <v>471647.58552277088</v>
      </c>
      <c r="FD56" s="10">
        <v>4207.327992720303</v>
      </c>
      <c r="FE56" s="10">
        <v>2169.3963770048485</v>
      </c>
    </row>
    <row r="57" spans="1:161" s="13" customFormat="1" ht="14.15" customHeight="1" x14ac:dyDescent="0.25">
      <c r="A57" s="23"/>
      <c r="B57" s="8" t="s">
        <v>59</v>
      </c>
      <c r="C57" s="9" t="s">
        <v>210</v>
      </c>
      <c r="D57" s="10">
        <f t="shared" si="15"/>
        <v>6427999.7233096864</v>
      </c>
      <c r="E57" s="10">
        <v>97844.184817980567</v>
      </c>
      <c r="F57" s="10">
        <v>70591.213127328941</v>
      </c>
      <c r="G57" s="10">
        <v>31.783280003929093</v>
      </c>
      <c r="H57" s="10">
        <v>781.87802618808564</v>
      </c>
      <c r="I57" s="10">
        <v>874.71283746358233</v>
      </c>
      <c r="J57" s="10">
        <v>182274.00702735441</v>
      </c>
      <c r="K57" s="10">
        <v>22902.009339266911</v>
      </c>
      <c r="L57" s="10">
        <v>35288.924157574918</v>
      </c>
      <c r="M57" s="10">
        <v>43103.509150585043</v>
      </c>
      <c r="N57" s="10">
        <v>302183.32630364527</v>
      </c>
      <c r="O57" s="10">
        <v>294322.89906224533</v>
      </c>
      <c r="P57" s="10">
        <v>910701.60513343103</v>
      </c>
      <c r="Q57" s="10">
        <v>384989.30755570508</v>
      </c>
      <c r="R57" s="10">
        <f t="shared" si="6"/>
        <v>521198.05659514957</v>
      </c>
      <c r="S57" s="10">
        <f t="shared" si="14"/>
        <v>40374.259245172412</v>
      </c>
      <c r="T57" s="10">
        <v>33372.548925843577</v>
      </c>
      <c r="U57" s="10">
        <v>836510.99378237128</v>
      </c>
      <c r="V57" s="10">
        <v>406912.28820015426</v>
      </c>
      <c r="W57" s="10">
        <v>839704.74026905675</v>
      </c>
      <c r="X57" s="10">
        <v>412662.5348423454</v>
      </c>
      <c r="Y57" s="10">
        <v>1043127.167295695</v>
      </c>
      <c r="Z57" s="10">
        <v>652098.4963364345</v>
      </c>
      <c r="AA57" s="10">
        <v>1534125.8480144213</v>
      </c>
      <c r="AB57" s="10">
        <v>534553.03844626725</v>
      </c>
      <c r="AC57" s="10">
        <v>3647528.4284085883</v>
      </c>
      <c r="AD57" s="10">
        <v>136857.13579683963</v>
      </c>
      <c r="AE57" s="10">
        <v>345098.1941593099</v>
      </c>
      <c r="AF57" s="10">
        <v>47767.586703814522</v>
      </c>
      <c r="AG57" s="10">
        <v>25216.896881325876</v>
      </c>
      <c r="AH57" s="10">
        <v>121232.22580560077</v>
      </c>
      <c r="AI57" s="10">
        <v>630337.14611094876</v>
      </c>
      <c r="AJ57" s="10">
        <v>986692.91047081468</v>
      </c>
      <c r="AK57" s="10">
        <v>830215.56374893594</v>
      </c>
      <c r="AL57" s="10">
        <v>3315853.4817783935</v>
      </c>
      <c r="AM57" s="10">
        <v>1139219.0214809235</v>
      </c>
      <c r="AN57" s="10">
        <v>1518597.0781017705</v>
      </c>
      <c r="AO57" s="10">
        <v>1794482.7235908872</v>
      </c>
      <c r="AP57" s="10">
        <v>2961046.6662871079</v>
      </c>
      <c r="AQ57" s="10">
        <v>5353407.4690001067</v>
      </c>
      <c r="AR57" s="10">
        <v>487776.56416130369</v>
      </c>
      <c r="AS57" s="10">
        <v>13899.971064495741</v>
      </c>
      <c r="AT57" s="10">
        <v>4824005.1399639137</v>
      </c>
      <c r="AU57" s="10">
        <v>5590282.2233002707</v>
      </c>
      <c r="AV57" s="10">
        <v>481030.38858485984</v>
      </c>
      <c r="AW57" s="10">
        <v>500872.32444611925</v>
      </c>
      <c r="AX57" s="10">
        <v>2324931.1962088617</v>
      </c>
      <c r="AY57" s="10">
        <v>3657810.9542382578</v>
      </c>
      <c r="AZ57" s="10">
        <v>2070600.3582824937</v>
      </c>
      <c r="BA57" s="10">
        <v>768846.34221991641</v>
      </c>
      <c r="BB57" s="10">
        <v>1910338.3106063239</v>
      </c>
      <c r="BC57" s="10">
        <v>2517264.8648076737</v>
      </c>
      <c r="BD57" s="10">
        <v>40470922.28676226</v>
      </c>
      <c r="BE57" s="10">
        <v>502327.89191745932</v>
      </c>
      <c r="BF57" s="10">
        <v>370629.04998033488</v>
      </c>
      <c r="BG57" s="10">
        <v>470956.35859858233</v>
      </c>
      <c r="BH57" s="10">
        <v>1365096.6071799928</v>
      </c>
      <c r="BI57" s="10">
        <v>381054.42611939937</v>
      </c>
      <c r="BJ57" s="10">
        <v>226734.53215583813</v>
      </c>
      <c r="BK57" s="10">
        <v>130852.98871331397</v>
      </c>
      <c r="BL57" s="10">
        <v>137894.49209361913</v>
      </c>
      <c r="BM57" s="10">
        <v>239499.43530577674</v>
      </c>
      <c r="BN57" s="10">
        <v>15921.209145620329</v>
      </c>
      <c r="BO57" s="10">
        <v>130722.63236390875</v>
      </c>
      <c r="BP57" s="10">
        <v>259442.25116460794</v>
      </c>
      <c r="BQ57" s="10">
        <v>3139243.9882267383</v>
      </c>
      <c r="BR57" s="10">
        <v>11496.439469943049</v>
      </c>
      <c r="BS57" s="10">
        <v>225198.57537254543</v>
      </c>
      <c r="BT57" s="10">
        <v>132558.98441303859</v>
      </c>
      <c r="BU57" s="10">
        <v>603925.20591296384</v>
      </c>
      <c r="BV57" s="10">
        <v>1578214.7752310915</v>
      </c>
      <c r="BW57" s="10">
        <v>1762997.5963751099</v>
      </c>
      <c r="BX57" s="10">
        <v>403932.3867346702</v>
      </c>
      <c r="BY57" s="10">
        <v>1596615.0297888711</v>
      </c>
      <c r="BZ57" s="10">
        <v>531033.56345917319</v>
      </c>
      <c r="CA57" s="10">
        <v>2804254.7426636624</v>
      </c>
      <c r="CB57" s="10">
        <v>2355722.3934214199</v>
      </c>
      <c r="CC57" s="10">
        <v>6058994.4417258147</v>
      </c>
      <c r="CD57" s="10">
        <v>173615.13576320972</v>
      </c>
      <c r="CE57" s="10">
        <v>265543.79624731216</v>
      </c>
      <c r="CF57" s="10">
        <v>1855202.000636816</v>
      </c>
      <c r="CG57" s="10">
        <v>584667.12429913762</v>
      </c>
      <c r="CH57" s="10">
        <v>3129065.0953042251</v>
      </c>
      <c r="CI57" s="10">
        <v>4666246.9883593228</v>
      </c>
      <c r="CJ57" s="10">
        <v>1321127.0068027645</v>
      </c>
      <c r="CK57" s="10">
        <v>8654376.9028868489</v>
      </c>
      <c r="CL57" s="10">
        <v>891906.10098604287</v>
      </c>
      <c r="CM57" s="10">
        <v>2983328.8042905028</v>
      </c>
      <c r="CN57" s="10">
        <v>4965272.1057062494</v>
      </c>
      <c r="CO57" s="10">
        <v>356732.26839195489</v>
      </c>
      <c r="CP57" s="10">
        <v>1559928.4654362737</v>
      </c>
      <c r="CQ57" s="10">
        <v>5298709.5079746293</v>
      </c>
      <c r="CR57" s="10">
        <v>438651.77927611693</v>
      </c>
      <c r="CS57" s="10">
        <v>960630.71243115235</v>
      </c>
      <c r="CT57" s="10">
        <v>1451204.4977033215</v>
      </c>
      <c r="CU57" s="10">
        <v>650558.12519037339</v>
      </c>
      <c r="CV57" s="10">
        <v>23844.187829005448</v>
      </c>
      <c r="CW57" s="10">
        <v>76319.535148955954</v>
      </c>
      <c r="CX57" s="10">
        <v>30311.473317605778</v>
      </c>
      <c r="CY57" s="10">
        <v>375596.1506280342</v>
      </c>
      <c r="CZ57" s="10">
        <v>9283920.2112747803</v>
      </c>
      <c r="DA57" s="10">
        <v>5190062.2609214634</v>
      </c>
      <c r="DB57" s="10">
        <v>1047278.0338115746</v>
      </c>
      <c r="DC57" s="10">
        <v>995427.32298376423</v>
      </c>
      <c r="DD57" s="10">
        <v>1178911.0794125653</v>
      </c>
      <c r="DE57" s="10">
        <v>34542.86147900892</v>
      </c>
      <c r="DF57" s="10">
        <v>184219.57041319401</v>
      </c>
      <c r="DG57" s="10">
        <v>16947.690977639169</v>
      </c>
      <c r="DH57" s="10">
        <v>2093.6912825980694</v>
      </c>
      <c r="DI57" s="10">
        <v>670.61753698381995</v>
      </c>
      <c r="DJ57" s="10">
        <v>7866.614620378783</v>
      </c>
      <c r="DK57" s="10">
        <v>271472.38679256267</v>
      </c>
      <c r="DL57" s="10">
        <v>68384.041492913326</v>
      </c>
      <c r="DM57" s="10">
        <v>328339.99367621762</v>
      </c>
      <c r="DN57" s="10">
        <v>366064.23116246116</v>
      </c>
      <c r="DO57" s="10">
        <v>8589.295120388435</v>
      </c>
      <c r="DP57" s="10">
        <v>21.951220957787321</v>
      </c>
      <c r="DQ57" s="10">
        <v>34639.994171546597</v>
      </c>
      <c r="DR57" s="10">
        <v>532.5669775873987</v>
      </c>
      <c r="DS57" s="10">
        <v>621.78785663813585</v>
      </c>
      <c r="DT57" s="10">
        <v>162518.78736670298</v>
      </c>
      <c r="DU57" s="10">
        <v>738.56380018975278</v>
      </c>
      <c r="DV57" s="10">
        <v>508448.77242370881</v>
      </c>
      <c r="DW57" s="10">
        <v>81853.083629956061</v>
      </c>
      <c r="DX57" s="10">
        <v>7457.5804689251272</v>
      </c>
      <c r="DY57" s="10">
        <v>460879.39644421311</v>
      </c>
      <c r="DZ57" s="10">
        <v>31084.701502436954</v>
      </c>
      <c r="EA57" s="10">
        <v>74949.032090991153</v>
      </c>
      <c r="EB57" s="10">
        <v>715521.43339318025</v>
      </c>
      <c r="EC57" s="10">
        <v>601626.76968336408</v>
      </c>
      <c r="ED57" s="10">
        <v>353705.70147037675</v>
      </c>
      <c r="EE57" s="10">
        <v>4996.9725646841507</v>
      </c>
      <c r="EF57" s="10">
        <v>88992.797621601785</v>
      </c>
      <c r="EG57" s="10">
        <v>229.3624065972237</v>
      </c>
      <c r="EH57" s="10">
        <v>758.9003096878979</v>
      </c>
      <c r="EI57" s="10">
        <v>663.37487028831845</v>
      </c>
      <c r="EJ57" s="10">
        <v>1307.0567125986272</v>
      </c>
      <c r="EK57" s="10">
        <v>1203.1672963534888</v>
      </c>
      <c r="EL57" s="10">
        <v>533.58805667370871</v>
      </c>
      <c r="EM57" s="10">
        <v>1806.6478040533366</v>
      </c>
      <c r="EN57" s="10">
        <v>16134.19138228345</v>
      </c>
      <c r="EO57" s="10">
        <f t="shared" si="9"/>
        <v>192384836.35468102</v>
      </c>
      <c r="EP57" s="10">
        <v>613133.69675019139</v>
      </c>
      <c r="EQ57" s="10">
        <v>2460822.5847638743</v>
      </c>
      <c r="ER57" s="10">
        <v>0</v>
      </c>
      <c r="ES57" s="10">
        <f t="shared" si="10"/>
        <v>3073956.2815140658</v>
      </c>
      <c r="ET57" s="10">
        <v>0</v>
      </c>
      <c r="EU57" s="10">
        <v>544201.25021420431</v>
      </c>
      <c r="EV57" s="10">
        <f t="shared" si="11"/>
        <v>544201.25021420431</v>
      </c>
      <c r="EW57" s="10">
        <v>20807451.333463769</v>
      </c>
      <c r="EX57" s="11">
        <f t="shared" si="12"/>
        <v>24425608.865192041</v>
      </c>
      <c r="EY57" s="10">
        <v>10135827.482485013</v>
      </c>
      <c r="EZ57" s="10">
        <f t="shared" si="13"/>
        <v>206495510.65972611</v>
      </c>
      <c r="FA57" s="12">
        <v>-179107.07766193151</v>
      </c>
      <c r="FD57" s="10">
        <v>6525843.9081276674</v>
      </c>
      <c r="FE57" s="10">
        <v>561572.31584032194</v>
      </c>
    </row>
    <row r="58" spans="1:161" s="13" customFormat="1" ht="14.15" customHeight="1" x14ac:dyDescent="0.25">
      <c r="A58" s="23"/>
      <c r="B58" s="8" t="s">
        <v>60</v>
      </c>
      <c r="C58" s="9" t="s">
        <v>211</v>
      </c>
      <c r="D58" s="10">
        <f t="shared" si="15"/>
        <v>2713.9006885439612</v>
      </c>
      <c r="E58" s="10">
        <v>41.309802734530535</v>
      </c>
      <c r="F58" s="10">
        <v>2877.7929900549525</v>
      </c>
      <c r="G58" s="10">
        <v>265.40372779778818</v>
      </c>
      <c r="H58" s="10">
        <v>6053.2662827406884</v>
      </c>
      <c r="I58" s="10">
        <v>8341.0053263865029</v>
      </c>
      <c r="J58" s="10">
        <v>369132.05720519216</v>
      </c>
      <c r="K58" s="10">
        <v>11646.780747554094</v>
      </c>
      <c r="L58" s="10">
        <v>38008.667960865801</v>
      </c>
      <c r="M58" s="10">
        <v>139707.81283508422</v>
      </c>
      <c r="N58" s="10">
        <v>545460.36414262757</v>
      </c>
      <c r="O58" s="10">
        <v>332827.76202311093</v>
      </c>
      <c r="P58" s="10">
        <v>202.10360358068934</v>
      </c>
      <c r="Q58" s="10">
        <v>326.01945699197751</v>
      </c>
      <c r="R58" s="10">
        <f t="shared" si="6"/>
        <v>341.90891451125253</v>
      </c>
      <c r="S58" s="10">
        <f t="shared" si="14"/>
        <v>26.485745635532112</v>
      </c>
      <c r="T58" s="10">
        <v>1389.3261452834586</v>
      </c>
      <c r="U58" s="10">
        <v>313.12792443427276</v>
      </c>
      <c r="V58" s="10">
        <v>4827.7349394459352</v>
      </c>
      <c r="W58" s="10">
        <v>11261.189852205742</v>
      </c>
      <c r="X58" s="10">
        <v>121.94198438526819</v>
      </c>
      <c r="Y58" s="10">
        <v>72.301888154968509</v>
      </c>
      <c r="Z58" s="10">
        <v>1759.858983476573</v>
      </c>
      <c r="AA58" s="10">
        <v>5292.5884216330596</v>
      </c>
      <c r="AB58" s="10">
        <v>1723.3549841037152</v>
      </c>
      <c r="AC58" s="10">
        <v>311.3853939292361</v>
      </c>
      <c r="AD58" s="10">
        <v>6442.2846720816842</v>
      </c>
      <c r="AE58" s="10">
        <v>5429.8245174927106</v>
      </c>
      <c r="AF58" s="10">
        <v>181.73675934566367</v>
      </c>
      <c r="AG58" s="10">
        <v>818.76017213083105</v>
      </c>
      <c r="AH58" s="10">
        <v>493.31646224732555</v>
      </c>
      <c r="AI58" s="10">
        <v>293.98999873687552</v>
      </c>
      <c r="AJ58" s="10">
        <v>3094.6334322725838</v>
      </c>
      <c r="AK58" s="10">
        <v>1443.6857395417924</v>
      </c>
      <c r="AL58" s="10">
        <v>328.26986180003252</v>
      </c>
      <c r="AM58" s="10">
        <v>52170.165275007777</v>
      </c>
      <c r="AN58" s="10">
        <v>14099.19472552421</v>
      </c>
      <c r="AO58" s="10">
        <v>33680.634548762355</v>
      </c>
      <c r="AP58" s="10">
        <v>1175.7773180211991</v>
      </c>
      <c r="AQ58" s="10">
        <v>51214.183414383057</v>
      </c>
      <c r="AR58" s="10">
        <v>170589.95001967472</v>
      </c>
      <c r="AS58" s="10">
        <v>8223.2559676580258</v>
      </c>
      <c r="AT58" s="10">
        <v>484125.20271362382</v>
      </c>
      <c r="AU58" s="10">
        <v>34556.949327266309</v>
      </c>
      <c r="AV58" s="10">
        <v>853.86380176786338</v>
      </c>
      <c r="AW58" s="10">
        <v>72729.161088584849</v>
      </c>
      <c r="AX58" s="10">
        <v>42150.830730200942</v>
      </c>
      <c r="AY58" s="10">
        <v>12056.222214599144</v>
      </c>
      <c r="AZ58" s="10">
        <v>10965.244880532966</v>
      </c>
      <c r="BA58" s="10">
        <v>4951.8110124152518</v>
      </c>
      <c r="BB58" s="10">
        <v>4266.6449958539661</v>
      </c>
      <c r="BC58" s="10">
        <v>12157.795210216091</v>
      </c>
      <c r="BD58" s="10">
        <v>40501.773240306102</v>
      </c>
      <c r="BE58" s="10">
        <v>8675226.6311624572</v>
      </c>
      <c r="BF58" s="10">
        <v>20557080.296304066</v>
      </c>
      <c r="BG58" s="10">
        <v>6958668.9324126085</v>
      </c>
      <c r="BH58" s="10">
        <v>147649.22175290508</v>
      </c>
      <c r="BI58" s="10">
        <v>60640.247420624546</v>
      </c>
      <c r="BJ58" s="10">
        <v>300880.94611622521</v>
      </c>
      <c r="BK58" s="10">
        <v>31259.174284281475</v>
      </c>
      <c r="BL58" s="10">
        <v>159878.2846028003</v>
      </c>
      <c r="BM58" s="10">
        <v>428505.79419268854</v>
      </c>
      <c r="BN58" s="10">
        <v>20527.324864999115</v>
      </c>
      <c r="BO58" s="10">
        <v>125538.13754501384</v>
      </c>
      <c r="BP58" s="10">
        <v>4826.5420500013106</v>
      </c>
      <c r="BQ58" s="10">
        <v>49474.354317152793</v>
      </c>
      <c r="BR58" s="10">
        <v>9153.7789472392014</v>
      </c>
      <c r="BS58" s="10">
        <v>352.08257666315592</v>
      </c>
      <c r="BT58" s="10">
        <v>2170.687393307282</v>
      </c>
      <c r="BU58" s="10">
        <v>2500.5978553747082</v>
      </c>
      <c r="BV58" s="10">
        <v>4961.4951973223797</v>
      </c>
      <c r="BW58" s="10">
        <v>5806.6910199908143</v>
      </c>
      <c r="BX58" s="10">
        <v>2227.8026074678842</v>
      </c>
      <c r="BY58" s="10">
        <v>1336.0852469119675</v>
      </c>
      <c r="BZ58" s="10">
        <v>1319.339958415494</v>
      </c>
      <c r="CA58" s="10">
        <v>104802.86075511055</v>
      </c>
      <c r="CB58" s="10">
        <v>3698.1829919521115</v>
      </c>
      <c r="CC58" s="10">
        <v>1260.7400259250119</v>
      </c>
      <c r="CD58" s="10">
        <v>1566.3925292995552</v>
      </c>
      <c r="CE58" s="10">
        <v>2614.6718886746821</v>
      </c>
      <c r="CF58" s="10">
        <v>464.68766925636464</v>
      </c>
      <c r="CG58" s="10">
        <v>1472.7770323782165</v>
      </c>
      <c r="CH58" s="10">
        <v>2765.8473331718178</v>
      </c>
      <c r="CI58" s="10">
        <v>25759.320113350997</v>
      </c>
      <c r="CJ58" s="10">
        <v>121.88532056270206</v>
      </c>
      <c r="CK58" s="10">
        <v>3189.6273517596687</v>
      </c>
      <c r="CL58" s="10">
        <v>1664.9958476801417</v>
      </c>
      <c r="CM58" s="10">
        <v>633.30610206646224</v>
      </c>
      <c r="CN58" s="10">
        <v>35247.266592834443</v>
      </c>
      <c r="CO58" s="10">
        <v>630.05363980525487</v>
      </c>
      <c r="CP58" s="10">
        <v>667.17115422972597</v>
      </c>
      <c r="CQ58" s="10">
        <v>5300.2945955568275</v>
      </c>
      <c r="CR58" s="10">
        <v>61.342170777224723</v>
      </c>
      <c r="CS58" s="10">
        <v>21136.999855680686</v>
      </c>
      <c r="CT58" s="10">
        <v>4460.1270199502933</v>
      </c>
      <c r="CU58" s="10">
        <v>37948.737490078602</v>
      </c>
      <c r="CV58" s="10">
        <v>518.25647331810387</v>
      </c>
      <c r="CW58" s="10">
        <v>118206.28868377188</v>
      </c>
      <c r="CX58" s="10">
        <v>464.08517335570821</v>
      </c>
      <c r="CY58" s="10">
        <v>4964.8097947357091</v>
      </c>
      <c r="CZ58" s="10">
        <v>45917010.339247644</v>
      </c>
      <c r="DA58" s="10">
        <v>15062082.992846958</v>
      </c>
      <c r="DB58" s="10">
        <v>1889222.2962724583</v>
      </c>
      <c r="DC58" s="10">
        <v>1677538.4426858667</v>
      </c>
      <c r="DD58" s="10">
        <v>8568.9681440965342</v>
      </c>
      <c r="DE58" s="10">
        <v>20871.323545335774</v>
      </c>
      <c r="DF58" s="10">
        <v>433.20644864837863</v>
      </c>
      <c r="DG58" s="10">
        <v>110.24896774728656</v>
      </c>
      <c r="DH58" s="10">
        <v>0</v>
      </c>
      <c r="DI58" s="10">
        <v>0</v>
      </c>
      <c r="DJ58" s="10">
        <v>2076.9835291187319</v>
      </c>
      <c r="DK58" s="10">
        <v>1114.3785903393828</v>
      </c>
      <c r="DL58" s="10">
        <v>43821.846385543657</v>
      </c>
      <c r="DM58" s="10">
        <v>822.0973355060413</v>
      </c>
      <c r="DN58" s="10">
        <v>4790.9368003674072</v>
      </c>
      <c r="DO58" s="10">
        <v>81.890455721245928</v>
      </c>
      <c r="DP58" s="10">
        <v>329.29987339744451</v>
      </c>
      <c r="DQ58" s="10">
        <v>0</v>
      </c>
      <c r="DR58" s="10">
        <v>0</v>
      </c>
      <c r="DS58" s="10">
        <v>0</v>
      </c>
      <c r="DT58" s="10">
        <v>219.44040222664077</v>
      </c>
      <c r="DU58" s="10">
        <v>0</v>
      </c>
      <c r="DV58" s="10">
        <v>3040.575347526149</v>
      </c>
      <c r="DW58" s="10">
        <v>6.8642939206176701</v>
      </c>
      <c r="DX58" s="10">
        <v>42.607367541551163</v>
      </c>
      <c r="DY58" s="10">
        <v>206.9542998210307</v>
      </c>
      <c r="DZ58" s="10">
        <v>21937.151682012383</v>
      </c>
      <c r="EA58" s="10">
        <v>76.140934653771836</v>
      </c>
      <c r="EB58" s="10">
        <v>2.0293728655874728</v>
      </c>
      <c r="EC58" s="10">
        <v>85.361738540646357</v>
      </c>
      <c r="ED58" s="10">
        <v>411.71825249037704</v>
      </c>
      <c r="EE58" s="10">
        <v>39.417096999374813</v>
      </c>
      <c r="EF58" s="10">
        <v>67146.75477996617</v>
      </c>
      <c r="EG58" s="10">
        <v>2.8522811213605364</v>
      </c>
      <c r="EH58" s="10">
        <v>36.291590734065132</v>
      </c>
      <c r="EI58" s="10">
        <v>25382.632912622488</v>
      </c>
      <c r="EJ58" s="10">
        <v>1.4700634624008164</v>
      </c>
      <c r="EK58" s="10">
        <v>3311.0210340401541</v>
      </c>
      <c r="EL58" s="10">
        <v>26.084801037247338</v>
      </c>
      <c r="EM58" s="10">
        <v>1578.1272715490165</v>
      </c>
      <c r="EN58" s="10">
        <v>128856.53449182949</v>
      </c>
      <c r="EO58" s="10">
        <f t="shared" si="9"/>
        <v>105364931.07064804</v>
      </c>
      <c r="EP58" s="10">
        <v>82125.092004306527</v>
      </c>
      <c r="EQ58" s="10">
        <v>68991.149021046775</v>
      </c>
      <c r="ER58" s="10">
        <v>0</v>
      </c>
      <c r="ES58" s="10">
        <f t="shared" si="10"/>
        <v>151116.24102535332</v>
      </c>
      <c r="ET58" s="10">
        <v>0</v>
      </c>
      <c r="EU58" s="10">
        <v>-94023.043626318002</v>
      </c>
      <c r="EV58" s="10">
        <f t="shared" si="11"/>
        <v>-94023.043626318002</v>
      </c>
      <c r="EW58" s="10">
        <v>420277.15998360538</v>
      </c>
      <c r="EX58" s="11">
        <f t="shared" si="12"/>
        <v>477370.35738264071</v>
      </c>
      <c r="EY58" s="10">
        <v>35718.180350000002</v>
      </c>
      <c r="EZ58" s="10">
        <f t="shared" si="13"/>
        <v>105561328.84306447</v>
      </c>
      <c r="FA58" s="12">
        <v>-245254.40461620688</v>
      </c>
      <c r="FD58" s="10">
        <v>2755.2104912784916</v>
      </c>
      <c r="FE58" s="10">
        <v>368.39466014678464</v>
      </c>
    </row>
    <row r="59" spans="1:161" s="13" customFormat="1" ht="14.15" customHeight="1" x14ac:dyDescent="0.25">
      <c r="A59" s="23"/>
      <c r="B59" s="8" t="s">
        <v>61</v>
      </c>
      <c r="C59" s="9" t="s">
        <v>212</v>
      </c>
      <c r="D59" s="10">
        <f t="shared" si="15"/>
        <v>2130.3690566791074</v>
      </c>
      <c r="E59" s="10">
        <v>32.427540865682012</v>
      </c>
      <c r="F59" s="10">
        <v>2348.2695888792473</v>
      </c>
      <c r="G59" s="10">
        <v>379.77378890444879</v>
      </c>
      <c r="H59" s="10">
        <v>8468.5036969552912</v>
      </c>
      <c r="I59" s="10">
        <v>5828.228438688845</v>
      </c>
      <c r="J59" s="10">
        <v>276476.35145926004</v>
      </c>
      <c r="K59" s="10">
        <v>16495.526385809666</v>
      </c>
      <c r="L59" s="10">
        <v>4753.4624617187374</v>
      </c>
      <c r="M59" s="10">
        <v>32957.885658228981</v>
      </c>
      <c r="N59" s="10">
        <v>119460.98858140738</v>
      </c>
      <c r="O59" s="10">
        <v>262294.80199438892</v>
      </c>
      <c r="P59" s="10">
        <v>3.5822639532942278</v>
      </c>
      <c r="Q59" s="10">
        <v>117.57004157399378</v>
      </c>
      <c r="R59" s="10">
        <f t="shared" si="6"/>
        <v>0</v>
      </c>
      <c r="S59" s="10">
        <f t="shared" si="14"/>
        <v>0</v>
      </c>
      <c r="T59" s="10">
        <v>187.9822749121534</v>
      </c>
      <c r="U59" s="10">
        <v>544.97994502301219</v>
      </c>
      <c r="V59" s="10">
        <v>1267.7475147405089</v>
      </c>
      <c r="W59" s="10">
        <v>1541.0820055733568</v>
      </c>
      <c r="X59" s="10">
        <v>0.79412780450148723</v>
      </c>
      <c r="Y59" s="10">
        <v>2.4846769611461629E-2</v>
      </c>
      <c r="Z59" s="10">
        <v>52.237770329999243</v>
      </c>
      <c r="AA59" s="10">
        <v>4410.1810104457891</v>
      </c>
      <c r="AB59" s="10">
        <v>5497.6178853078136</v>
      </c>
      <c r="AC59" s="10">
        <v>1177.4305264818217</v>
      </c>
      <c r="AD59" s="10">
        <v>0.41197856496708862</v>
      </c>
      <c r="AE59" s="10">
        <v>64098.80154999315</v>
      </c>
      <c r="AF59" s="10">
        <v>156.9884675214501</v>
      </c>
      <c r="AG59" s="10">
        <v>84.733031040920864</v>
      </c>
      <c r="AH59" s="10">
        <v>2416.3149344526228</v>
      </c>
      <c r="AI59" s="10">
        <v>255.08060528515739</v>
      </c>
      <c r="AJ59" s="10">
        <v>3435.337301036303</v>
      </c>
      <c r="AK59" s="10">
        <v>759.55003454592031</v>
      </c>
      <c r="AL59" s="10">
        <v>4121.0936789098851</v>
      </c>
      <c r="AM59" s="10">
        <v>5637.7088511177235</v>
      </c>
      <c r="AN59" s="10">
        <v>1912.3598048888437</v>
      </c>
      <c r="AO59" s="10">
        <v>377.726130139433</v>
      </c>
      <c r="AP59" s="10">
        <v>173.04170458498277</v>
      </c>
      <c r="AQ59" s="10">
        <v>20120.034825560182</v>
      </c>
      <c r="AR59" s="10">
        <v>11719.077642460936</v>
      </c>
      <c r="AS59" s="10">
        <v>18.171072422610361</v>
      </c>
      <c r="AT59" s="10">
        <v>7819.5203001557793</v>
      </c>
      <c r="AU59" s="10">
        <v>2834.0321304004328</v>
      </c>
      <c r="AV59" s="10">
        <v>1350.7180107619977</v>
      </c>
      <c r="AW59" s="10">
        <v>156.2076706252073</v>
      </c>
      <c r="AX59" s="10">
        <v>2767.5371646999597</v>
      </c>
      <c r="AY59" s="10">
        <v>3592.612905011877</v>
      </c>
      <c r="AZ59" s="10">
        <v>40.08712529009987</v>
      </c>
      <c r="BA59" s="10">
        <v>1240.149763776292</v>
      </c>
      <c r="BB59" s="10">
        <v>14215.257017672642</v>
      </c>
      <c r="BC59" s="10">
        <v>12.021840585337912</v>
      </c>
      <c r="BD59" s="10">
        <v>39676.648184121172</v>
      </c>
      <c r="BE59" s="10">
        <v>1454822.3801674328</v>
      </c>
      <c r="BF59" s="10">
        <v>5392393.8630997594</v>
      </c>
      <c r="BG59" s="10">
        <v>2306045.5040420867</v>
      </c>
      <c r="BH59" s="10">
        <v>11974.374211253271</v>
      </c>
      <c r="BI59" s="10">
        <v>5.7713452607648623</v>
      </c>
      <c r="BJ59" s="10">
        <v>39702.228108159143</v>
      </c>
      <c r="BK59" s="10">
        <v>1893.7423774708952</v>
      </c>
      <c r="BL59" s="10">
        <v>3166.9174574107274</v>
      </c>
      <c r="BM59" s="10">
        <v>32916.993417397563</v>
      </c>
      <c r="BN59" s="10">
        <v>3930.1571520380458</v>
      </c>
      <c r="BO59" s="10">
        <v>5160.9208245888749</v>
      </c>
      <c r="BP59" s="10">
        <v>13101.558718857001</v>
      </c>
      <c r="BQ59" s="10">
        <v>135015.64122121033</v>
      </c>
      <c r="BR59" s="10">
        <v>299.68804085234262</v>
      </c>
      <c r="BS59" s="10">
        <v>383.25999629248616</v>
      </c>
      <c r="BT59" s="10">
        <v>490.83644393219748</v>
      </c>
      <c r="BU59" s="10">
        <v>462.53795877597491</v>
      </c>
      <c r="BV59" s="10">
        <v>736.7017184642076</v>
      </c>
      <c r="BW59" s="10">
        <v>11128.115408361957</v>
      </c>
      <c r="BX59" s="10">
        <v>13827.982237528033</v>
      </c>
      <c r="BY59" s="10">
        <v>4343.6032916534423</v>
      </c>
      <c r="BZ59" s="10">
        <v>263.52931814560498</v>
      </c>
      <c r="CA59" s="10">
        <v>7868.5056773118486</v>
      </c>
      <c r="CB59" s="10">
        <v>1128.6307199654636</v>
      </c>
      <c r="CC59" s="10">
        <v>29450.130505888123</v>
      </c>
      <c r="CD59" s="10">
        <v>2659.6550922958272</v>
      </c>
      <c r="CE59" s="10">
        <v>12763.845005143932</v>
      </c>
      <c r="CF59" s="10">
        <v>6.0515108198488692</v>
      </c>
      <c r="CG59" s="10">
        <v>1310.983837950138</v>
      </c>
      <c r="CH59" s="10">
        <v>5184.0906375507329</v>
      </c>
      <c r="CI59" s="10">
        <v>2.4988635354848334</v>
      </c>
      <c r="CJ59" s="10">
        <v>68.714789434014378</v>
      </c>
      <c r="CK59" s="10">
        <v>5419.7014246801373</v>
      </c>
      <c r="CL59" s="10">
        <v>166.17034299598231</v>
      </c>
      <c r="CM59" s="10">
        <v>1678.0419845482861</v>
      </c>
      <c r="CN59" s="10">
        <v>14328.015268828043</v>
      </c>
      <c r="CO59" s="10">
        <v>5525.7342246179369</v>
      </c>
      <c r="CP59" s="10">
        <v>1313.0488029188996</v>
      </c>
      <c r="CQ59" s="10">
        <v>6387.3744708722043</v>
      </c>
      <c r="CR59" s="10">
        <v>15.89245258812346</v>
      </c>
      <c r="CS59" s="10">
        <v>687.16615895845302</v>
      </c>
      <c r="CT59" s="10">
        <v>16.788956709155915</v>
      </c>
      <c r="CU59" s="10">
        <v>1383.5744906278592</v>
      </c>
      <c r="CV59" s="10">
        <v>2169.673673519796</v>
      </c>
      <c r="CW59" s="10">
        <v>12866.750210838052</v>
      </c>
      <c r="CX59" s="10">
        <v>58.005437803050228</v>
      </c>
      <c r="CY59" s="10">
        <v>5149.1371563257117</v>
      </c>
      <c r="CZ59" s="10">
        <v>60716014.329496875</v>
      </c>
      <c r="DA59" s="10">
        <v>12386875.267202172</v>
      </c>
      <c r="DB59" s="10">
        <v>1395219.9112030203</v>
      </c>
      <c r="DC59" s="10">
        <v>2219610.9206107855</v>
      </c>
      <c r="DD59" s="10">
        <v>8006.0785181173524</v>
      </c>
      <c r="DE59" s="10">
        <v>74763.578028910677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593.52002574070502</v>
      </c>
      <c r="DN59" s="10">
        <v>29.735172169254614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20250.316825099366</v>
      </c>
      <c r="EA59" s="10">
        <v>7940.7158393373011</v>
      </c>
      <c r="EB59" s="10">
        <v>4502.7529469282417</v>
      </c>
      <c r="EC59" s="10">
        <v>0</v>
      </c>
      <c r="ED59" s="10">
        <v>0</v>
      </c>
      <c r="EE59" s="10">
        <v>142.1493541140814</v>
      </c>
      <c r="EF59" s="10">
        <v>243.11934957029041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f t="shared" si="9"/>
        <v>87319285.925416857</v>
      </c>
      <c r="EP59" s="10">
        <v>131809.47502968408</v>
      </c>
      <c r="EQ59" s="10">
        <v>121972.50761489154</v>
      </c>
      <c r="ER59" s="10">
        <v>0</v>
      </c>
      <c r="ES59" s="10">
        <f t="shared" si="10"/>
        <v>253781.98264457562</v>
      </c>
      <c r="ET59" s="10">
        <v>0</v>
      </c>
      <c r="EU59" s="10">
        <v>252584.67726189972</v>
      </c>
      <c r="EV59" s="10">
        <f t="shared" si="11"/>
        <v>252584.67726189972</v>
      </c>
      <c r="EW59" s="10">
        <v>754463.01243383042</v>
      </c>
      <c r="EX59" s="11">
        <f t="shared" si="12"/>
        <v>1260829.6723403058</v>
      </c>
      <c r="EY59" s="10">
        <v>20092.856043749998</v>
      </c>
      <c r="EZ59" s="10">
        <f t="shared" si="13"/>
        <v>87402838.988438755</v>
      </c>
      <c r="FA59" s="12">
        <v>-1157183.7532746494</v>
      </c>
      <c r="FD59" s="10">
        <v>2162.7965975447896</v>
      </c>
      <c r="FE59" s="10">
        <v>0</v>
      </c>
    </row>
    <row r="60" spans="1:161" s="13" customFormat="1" ht="14.15" customHeight="1" x14ac:dyDescent="0.25">
      <c r="A60" s="23"/>
      <c r="B60" s="8" t="s">
        <v>62</v>
      </c>
      <c r="C60" s="9" t="s">
        <v>213</v>
      </c>
      <c r="D60" s="10">
        <f t="shared" si="15"/>
        <v>5297.3394693200316</v>
      </c>
      <c r="E60" s="10">
        <v>80.633771684865565</v>
      </c>
      <c r="F60" s="10">
        <v>4772.5259903412161</v>
      </c>
      <c r="G60" s="10">
        <v>3149.2885387384335</v>
      </c>
      <c r="H60" s="10">
        <v>93741.204754891864</v>
      </c>
      <c r="I60" s="10">
        <v>15236.621681776613</v>
      </c>
      <c r="J60" s="10">
        <v>195281.40264288447</v>
      </c>
      <c r="K60" s="10">
        <v>16049.804123175072</v>
      </c>
      <c r="L60" s="10">
        <v>126642.12330549266</v>
      </c>
      <c r="M60" s="10">
        <v>35718.896199788745</v>
      </c>
      <c r="N60" s="10">
        <v>134637.22618393271</v>
      </c>
      <c r="O60" s="10">
        <v>55505.215709706601</v>
      </c>
      <c r="P60" s="10">
        <v>957.50872003479947</v>
      </c>
      <c r="Q60" s="10">
        <v>3960.3980876062374</v>
      </c>
      <c r="R60" s="10">
        <f t="shared" si="6"/>
        <v>544.76273744852392</v>
      </c>
      <c r="S60" s="10">
        <f t="shared" si="14"/>
        <v>42.199681504071798</v>
      </c>
      <c r="T60" s="10">
        <v>20.641690583410266</v>
      </c>
      <c r="U60" s="10">
        <v>1105.9794162412768</v>
      </c>
      <c r="V60" s="10">
        <v>1523.0532786562851</v>
      </c>
      <c r="W60" s="10">
        <v>1497.853796642037</v>
      </c>
      <c r="X60" s="10">
        <v>107.55877711206615</v>
      </c>
      <c r="Y60" s="10">
        <v>0</v>
      </c>
      <c r="Z60" s="10">
        <v>122.27366421663527</v>
      </c>
      <c r="AA60" s="10">
        <v>2324.7883323084384</v>
      </c>
      <c r="AB60" s="10">
        <v>4456.0130187447103</v>
      </c>
      <c r="AC60" s="10">
        <v>987.198802915329</v>
      </c>
      <c r="AD60" s="10">
        <v>48.787078104722852</v>
      </c>
      <c r="AE60" s="10">
        <v>2590.3611524592193</v>
      </c>
      <c r="AF60" s="10">
        <v>9.2935330153701834</v>
      </c>
      <c r="AG60" s="10">
        <v>1237.2472113248596</v>
      </c>
      <c r="AH60" s="10">
        <v>100.1698409670451</v>
      </c>
      <c r="AI60" s="10">
        <v>6857.9724437320256</v>
      </c>
      <c r="AJ60" s="10">
        <v>1143.5267310617708</v>
      </c>
      <c r="AK60" s="10">
        <v>1407.791178118634</v>
      </c>
      <c r="AL60" s="10">
        <v>602.47585239802652</v>
      </c>
      <c r="AM60" s="10">
        <v>16685.222255347173</v>
      </c>
      <c r="AN60" s="10">
        <v>114383.23882956603</v>
      </c>
      <c r="AO60" s="10">
        <v>13920.787704543058</v>
      </c>
      <c r="AP60" s="10">
        <v>206.79371312117954</v>
      </c>
      <c r="AQ60" s="10">
        <v>85685.553026234411</v>
      </c>
      <c r="AR60" s="10">
        <v>17770.792802755244</v>
      </c>
      <c r="AS60" s="10">
        <v>2785.9551132861407</v>
      </c>
      <c r="AT60" s="10">
        <v>146870.56035484318</v>
      </c>
      <c r="AU60" s="10">
        <v>6096.8214911432015</v>
      </c>
      <c r="AV60" s="10">
        <v>356.60591877817802</v>
      </c>
      <c r="AW60" s="10">
        <v>31157.144823884024</v>
      </c>
      <c r="AX60" s="10">
        <v>20077.924499299384</v>
      </c>
      <c r="AY60" s="10">
        <v>6831.38960788646</v>
      </c>
      <c r="AZ60" s="10">
        <v>521.13331794380372</v>
      </c>
      <c r="BA60" s="10">
        <v>11291.204742782638</v>
      </c>
      <c r="BB60" s="10">
        <v>4760.4948333290613</v>
      </c>
      <c r="BC60" s="10">
        <v>45004.402558637332</v>
      </c>
      <c r="BD60" s="10">
        <v>26729.173983024575</v>
      </c>
      <c r="BE60" s="10">
        <v>1599298.291171422</v>
      </c>
      <c r="BF60" s="10">
        <v>1540912.7843172252</v>
      </c>
      <c r="BG60" s="10">
        <v>8675861.0197661035</v>
      </c>
      <c r="BH60" s="10">
        <v>615946.5411359116</v>
      </c>
      <c r="BI60" s="10">
        <v>130640.1843243913</v>
      </c>
      <c r="BJ60" s="10">
        <v>147501.59209357228</v>
      </c>
      <c r="BK60" s="10">
        <v>1035.4872106761677</v>
      </c>
      <c r="BL60" s="10">
        <v>89276.154336736858</v>
      </c>
      <c r="BM60" s="10">
        <v>132146.44774977691</v>
      </c>
      <c r="BN60" s="10">
        <v>560.74300046471808</v>
      </c>
      <c r="BO60" s="10">
        <v>70615.170967874001</v>
      </c>
      <c r="BP60" s="10">
        <v>49274.623133932473</v>
      </c>
      <c r="BQ60" s="10">
        <v>646380.7902383164</v>
      </c>
      <c r="BR60" s="10">
        <v>3271.3384582991057</v>
      </c>
      <c r="BS60" s="10">
        <v>927.00080681098677</v>
      </c>
      <c r="BT60" s="10">
        <v>34815.209345509022</v>
      </c>
      <c r="BU60" s="10">
        <v>10624.020118500166</v>
      </c>
      <c r="BV60" s="10">
        <v>65.430383895746715</v>
      </c>
      <c r="BW60" s="10">
        <v>99746.199664739543</v>
      </c>
      <c r="BX60" s="10">
        <v>9674.2723781542827</v>
      </c>
      <c r="BY60" s="10">
        <v>11.753996119344151</v>
      </c>
      <c r="BZ60" s="10">
        <v>154.39027768805212</v>
      </c>
      <c r="CA60" s="10">
        <v>197952.9541060144</v>
      </c>
      <c r="CB60" s="10">
        <v>19688.422759453417</v>
      </c>
      <c r="CC60" s="10">
        <v>2939.2580913870952</v>
      </c>
      <c r="CD60" s="10">
        <v>4723.425386313349</v>
      </c>
      <c r="CE60" s="10">
        <v>22946.578375740806</v>
      </c>
      <c r="CF60" s="10">
        <v>3036.1842613634199</v>
      </c>
      <c r="CG60" s="10">
        <v>6660.1369996766443</v>
      </c>
      <c r="CH60" s="10">
        <v>3508.6105713125012</v>
      </c>
      <c r="CI60" s="10">
        <v>91077.903893081719</v>
      </c>
      <c r="CJ60" s="10">
        <v>205268.90359409264</v>
      </c>
      <c r="CK60" s="10">
        <v>49482.426465950739</v>
      </c>
      <c r="CL60" s="10">
        <v>17084.43211566595</v>
      </c>
      <c r="CM60" s="10">
        <v>67377.122350334961</v>
      </c>
      <c r="CN60" s="10">
        <v>18666.963228540386</v>
      </c>
      <c r="CO60" s="10">
        <v>16.373196937907579</v>
      </c>
      <c r="CP60" s="10">
        <v>490.80950049453418</v>
      </c>
      <c r="CQ60" s="10">
        <v>100420.87613456996</v>
      </c>
      <c r="CR60" s="10">
        <v>1709.7129322184896</v>
      </c>
      <c r="CS60" s="10">
        <v>86284.817911775259</v>
      </c>
      <c r="CT60" s="10">
        <v>86459.39277632194</v>
      </c>
      <c r="CU60" s="10">
        <v>8223.8922404235</v>
      </c>
      <c r="CV60" s="10">
        <v>2267.0339690731312</v>
      </c>
      <c r="CW60" s="10">
        <v>17473.928923575608</v>
      </c>
      <c r="CX60" s="10">
        <v>2004.6784719730301</v>
      </c>
      <c r="CY60" s="10">
        <v>3190.3652425492746</v>
      </c>
      <c r="CZ60" s="10">
        <v>67031176.686278529</v>
      </c>
      <c r="DA60" s="10">
        <v>15466636.902670721</v>
      </c>
      <c r="DB60" s="10">
        <v>3225621.0794235808</v>
      </c>
      <c r="DC60" s="10">
        <v>7759094.4901685594</v>
      </c>
      <c r="DD60" s="10">
        <v>4635.6082284790709</v>
      </c>
      <c r="DE60" s="10">
        <v>57113.641309126288</v>
      </c>
      <c r="DF60" s="10">
        <v>6926.6342846402777</v>
      </c>
      <c r="DG60" s="10">
        <v>19.156045391952969</v>
      </c>
      <c r="DH60" s="10">
        <v>633.58158482986801</v>
      </c>
      <c r="DI60" s="10">
        <v>226.88722074382508</v>
      </c>
      <c r="DJ60" s="10">
        <v>1162.157329387964</v>
      </c>
      <c r="DK60" s="10">
        <v>0</v>
      </c>
      <c r="DL60" s="10">
        <v>82035.542661917512</v>
      </c>
      <c r="DM60" s="10">
        <v>3827.600240787951</v>
      </c>
      <c r="DN60" s="10">
        <v>786.32590109735668</v>
      </c>
      <c r="DO60" s="10">
        <v>4649.9829990312046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99136.972544222692</v>
      </c>
      <c r="EA60" s="10">
        <v>3082.3876486420108</v>
      </c>
      <c r="EB60" s="10">
        <v>5569.2475703764876</v>
      </c>
      <c r="EC60" s="10">
        <v>0</v>
      </c>
      <c r="ED60" s="10">
        <v>0</v>
      </c>
      <c r="EE60" s="10">
        <v>87.974344985424267</v>
      </c>
      <c r="EF60" s="10">
        <v>25300.75373474041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f t="shared" si="9"/>
        <v>109924313.59753805</v>
      </c>
      <c r="EP60" s="10">
        <v>307695.41406162101</v>
      </c>
      <c r="EQ60" s="10">
        <v>284732.04393118381</v>
      </c>
      <c r="ER60" s="10">
        <v>0</v>
      </c>
      <c r="ES60" s="10">
        <f t="shared" si="10"/>
        <v>592427.45799280482</v>
      </c>
      <c r="ET60" s="10">
        <v>0</v>
      </c>
      <c r="EU60" s="10">
        <v>-1589658.5697435599</v>
      </c>
      <c r="EV60" s="10">
        <f t="shared" si="11"/>
        <v>-1589658.5697435599</v>
      </c>
      <c r="EW60" s="10">
        <v>7284857.3152367231</v>
      </c>
      <c r="EX60" s="11">
        <f t="shared" si="12"/>
        <v>6287626.2034859676</v>
      </c>
      <c r="EY60" s="10">
        <v>182263.03765625</v>
      </c>
      <c r="EZ60" s="10">
        <f t="shared" si="13"/>
        <v>115301140.84679431</v>
      </c>
      <c r="FA60" s="12">
        <v>-728535.91657346487</v>
      </c>
      <c r="FD60" s="10">
        <v>5377.9732410048973</v>
      </c>
      <c r="FE60" s="10">
        <v>586.96241895259573</v>
      </c>
    </row>
    <row r="61" spans="1:161" s="13" customFormat="1" ht="14.15" customHeight="1" x14ac:dyDescent="0.25">
      <c r="A61" s="23"/>
      <c r="B61" s="8" t="s">
        <v>63</v>
      </c>
      <c r="C61" s="9" t="s">
        <v>214</v>
      </c>
      <c r="D61" s="10">
        <f t="shared" si="15"/>
        <v>1919.0994684599532</v>
      </c>
      <c r="E61" s="10">
        <v>29.21168810807017</v>
      </c>
      <c r="F61" s="10">
        <v>9307.5030328674275</v>
      </c>
      <c r="G61" s="10">
        <v>384.57965973315373</v>
      </c>
      <c r="H61" s="10">
        <v>13650.461097187555</v>
      </c>
      <c r="I61" s="10">
        <v>15142.769717766156</v>
      </c>
      <c r="J61" s="10">
        <v>73627.479858602208</v>
      </c>
      <c r="K61" s="10">
        <v>22403.947762000029</v>
      </c>
      <c r="L61" s="10">
        <v>2843.2911494730461</v>
      </c>
      <c r="M61" s="10">
        <v>6910.1644470518486</v>
      </c>
      <c r="N61" s="10">
        <v>189.29969035442923</v>
      </c>
      <c r="O61" s="10">
        <v>1886.517241313423</v>
      </c>
      <c r="P61" s="10">
        <v>19747.184953790693</v>
      </c>
      <c r="Q61" s="10">
        <v>16396.704748863078</v>
      </c>
      <c r="R61" s="10">
        <f t="shared" si="6"/>
        <v>10943.516561656143</v>
      </c>
      <c r="S61" s="10">
        <f t="shared" si="14"/>
        <v>847.73219915773336</v>
      </c>
      <c r="T61" s="10">
        <v>917.45745453934819</v>
      </c>
      <c r="U61" s="10">
        <v>19080.645912320804</v>
      </c>
      <c r="V61" s="10">
        <v>15677.128761757429</v>
      </c>
      <c r="W61" s="10">
        <v>25590.822159044277</v>
      </c>
      <c r="X61" s="10">
        <v>52170.185958485723</v>
      </c>
      <c r="Y61" s="10">
        <v>85668.375663111932</v>
      </c>
      <c r="Z61" s="10">
        <v>138713.11896126249</v>
      </c>
      <c r="AA61" s="10">
        <v>326005.65791146242</v>
      </c>
      <c r="AB61" s="10">
        <v>1928357.810200444</v>
      </c>
      <c r="AC61" s="10">
        <v>1041810.5802266194</v>
      </c>
      <c r="AD61" s="10">
        <v>574.52185996169271</v>
      </c>
      <c r="AE61" s="10">
        <v>8198.4788540905483</v>
      </c>
      <c r="AF61" s="10">
        <v>66.15113786293017</v>
      </c>
      <c r="AG61" s="10">
        <v>88.979890543385707</v>
      </c>
      <c r="AH61" s="10">
        <v>449.32878942257037</v>
      </c>
      <c r="AI61" s="10">
        <v>42355.594538957776</v>
      </c>
      <c r="AJ61" s="10">
        <v>13829.473666758831</v>
      </c>
      <c r="AK61" s="10">
        <v>15056.616074429627</v>
      </c>
      <c r="AL61" s="10">
        <v>340.35835136280548</v>
      </c>
      <c r="AM61" s="10">
        <v>34358.734247382177</v>
      </c>
      <c r="AN61" s="10">
        <v>826101.65821416047</v>
      </c>
      <c r="AO61" s="10">
        <v>3583.3280500868118</v>
      </c>
      <c r="AP61" s="10">
        <v>13071.054160858708</v>
      </c>
      <c r="AQ61" s="10">
        <v>327826.57591935893</v>
      </c>
      <c r="AR61" s="10">
        <v>24258.582968382711</v>
      </c>
      <c r="AS61" s="10">
        <v>413.89380607122922</v>
      </c>
      <c r="AT61" s="10">
        <v>68652.905903565304</v>
      </c>
      <c r="AU61" s="10">
        <v>24860.554748981256</v>
      </c>
      <c r="AV61" s="10">
        <v>36086.69188057373</v>
      </c>
      <c r="AW61" s="10">
        <v>23504.590107715791</v>
      </c>
      <c r="AX61" s="10">
        <v>347339.17370831629</v>
      </c>
      <c r="AY61" s="10">
        <v>171873.8030381701</v>
      </c>
      <c r="AZ61" s="10">
        <v>40450.869727511781</v>
      </c>
      <c r="BA61" s="10">
        <v>1968707.6080125512</v>
      </c>
      <c r="BB61" s="10">
        <v>29711.830706412762</v>
      </c>
      <c r="BC61" s="10">
        <v>21918.088423549252</v>
      </c>
      <c r="BD61" s="10">
        <v>512469.78456137463</v>
      </c>
      <c r="BE61" s="10">
        <v>273404.54901734926</v>
      </c>
      <c r="BF61" s="10">
        <v>440708.64780052326</v>
      </c>
      <c r="BG61" s="10">
        <v>695318.05953851482</v>
      </c>
      <c r="BH61" s="10">
        <v>8075935.2488621091</v>
      </c>
      <c r="BI61" s="10">
        <v>179534.65283502586</v>
      </c>
      <c r="BJ61" s="10">
        <v>176106.78662844887</v>
      </c>
      <c r="BK61" s="10">
        <v>572857.02465611789</v>
      </c>
      <c r="BL61" s="10">
        <v>2930.087052613299</v>
      </c>
      <c r="BM61" s="10">
        <v>24934.696733266595</v>
      </c>
      <c r="BN61" s="10">
        <v>1291.6489968196533</v>
      </c>
      <c r="BO61" s="10">
        <v>4738.8767118797487</v>
      </c>
      <c r="BP61" s="10">
        <v>52130.847147666536</v>
      </c>
      <c r="BQ61" s="10">
        <v>1596009.441406429</v>
      </c>
      <c r="BR61" s="10">
        <v>13378.843753863677</v>
      </c>
      <c r="BS61" s="10">
        <v>71539.3188485133</v>
      </c>
      <c r="BT61" s="10">
        <v>39137.251791325732</v>
      </c>
      <c r="BU61" s="10">
        <v>62188.31929354863</v>
      </c>
      <c r="BV61" s="10">
        <v>916910.48011283192</v>
      </c>
      <c r="BW61" s="10">
        <v>589692.4152904019</v>
      </c>
      <c r="BX61" s="10">
        <v>31910.722281798066</v>
      </c>
      <c r="BY61" s="10">
        <v>10224.215942124671</v>
      </c>
      <c r="BZ61" s="10">
        <v>32658.614435206673</v>
      </c>
      <c r="CA61" s="10">
        <v>281763.68356717913</v>
      </c>
      <c r="CB61" s="10">
        <v>1620337.7355125323</v>
      </c>
      <c r="CC61" s="10">
        <v>1412096.531679705</v>
      </c>
      <c r="CD61" s="10">
        <v>99449.217645615296</v>
      </c>
      <c r="CE61" s="10">
        <v>55961.262722827341</v>
      </c>
      <c r="CF61" s="10">
        <v>305909.5624157096</v>
      </c>
      <c r="CG61" s="10">
        <v>121430.34029510403</v>
      </c>
      <c r="CH61" s="10">
        <v>829219.67581432022</v>
      </c>
      <c r="CI61" s="10">
        <v>5302990.3883198258</v>
      </c>
      <c r="CJ61" s="10">
        <v>168552.54800617817</v>
      </c>
      <c r="CK61" s="10">
        <v>1116158.4002320578</v>
      </c>
      <c r="CL61" s="10">
        <v>2422582.7349342275</v>
      </c>
      <c r="CM61" s="10">
        <v>600573.25061738642</v>
      </c>
      <c r="CN61" s="10">
        <v>690637.3168527555</v>
      </c>
      <c r="CO61" s="10">
        <v>12882.664598249636</v>
      </c>
      <c r="CP61" s="10">
        <v>319531.81266798649</v>
      </c>
      <c r="CQ61" s="10">
        <v>2951892.0848251772</v>
      </c>
      <c r="CR61" s="10">
        <v>272106.04911490285</v>
      </c>
      <c r="CS61" s="10">
        <v>1411124.1205044095</v>
      </c>
      <c r="CT61" s="10">
        <v>214327.32949966882</v>
      </c>
      <c r="CU61" s="10">
        <v>65358.104888027643</v>
      </c>
      <c r="CV61" s="10">
        <v>22690.34869551452</v>
      </c>
      <c r="CW61" s="10">
        <v>13729.045290425751</v>
      </c>
      <c r="CX61" s="10">
        <v>134.67222232010118</v>
      </c>
      <c r="CY61" s="10">
        <v>1757.2702241625739</v>
      </c>
      <c r="CZ61" s="10">
        <v>10764078.429736733</v>
      </c>
      <c r="DA61" s="10">
        <v>51683.448521640508</v>
      </c>
      <c r="DB61" s="10">
        <v>62137.22515722418</v>
      </c>
      <c r="DC61" s="10">
        <v>1058090.6032835615</v>
      </c>
      <c r="DD61" s="10">
        <v>4172.1362457289279</v>
      </c>
      <c r="DE61" s="10">
        <v>6569.1167232017915</v>
      </c>
      <c r="DF61" s="10">
        <v>3885.3576304077369</v>
      </c>
      <c r="DG61" s="10">
        <v>1110.9095158398181</v>
      </c>
      <c r="DH61" s="10">
        <v>1.557002275465269</v>
      </c>
      <c r="DI61" s="10">
        <v>0</v>
      </c>
      <c r="DJ61" s="10">
        <v>0</v>
      </c>
      <c r="DK61" s="10">
        <v>186844.86894977058</v>
      </c>
      <c r="DL61" s="10">
        <v>9512.9942518369207</v>
      </c>
      <c r="DM61" s="10">
        <v>13799.519717513156</v>
      </c>
      <c r="DN61" s="10">
        <v>9004.0080899850727</v>
      </c>
      <c r="DO61" s="10">
        <v>10.806313529729406</v>
      </c>
      <c r="DP61" s="10">
        <v>25.877688523078149</v>
      </c>
      <c r="DQ61" s="10">
        <v>0</v>
      </c>
      <c r="DR61" s="10">
        <v>0</v>
      </c>
      <c r="DS61" s="10">
        <v>0</v>
      </c>
      <c r="DT61" s="10">
        <v>21426.14684652488</v>
      </c>
      <c r="DU61" s="10">
        <v>0</v>
      </c>
      <c r="DV61" s="10">
        <v>65.887282265496452</v>
      </c>
      <c r="DW61" s="10">
        <v>31503.364031965109</v>
      </c>
      <c r="DX61" s="10">
        <v>5534.2258515796202</v>
      </c>
      <c r="DY61" s="10">
        <v>1563.7081293494848</v>
      </c>
      <c r="DZ61" s="10">
        <v>0</v>
      </c>
      <c r="EA61" s="10">
        <v>4473.7693358834258</v>
      </c>
      <c r="EB61" s="10">
        <v>2533.7825667384996</v>
      </c>
      <c r="EC61" s="10">
        <v>340.88588146155695</v>
      </c>
      <c r="ED61" s="10">
        <v>29727.860191121799</v>
      </c>
      <c r="EE61" s="10">
        <v>314455.54418899753</v>
      </c>
      <c r="EF61" s="10">
        <v>50665.940229887885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f t="shared" si="9"/>
        <v>55196325.351480037</v>
      </c>
      <c r="EP61" s="10">
        <v>222227.43922609393</v>
      </c>
      <c r="EQ61" s="10">
        <v>1918753.1305115768</v>
      </c>
      <c r="ER61" s="10">
        <v>0</v>
      </c>
      <c r="ES61" s="10">
        <f t="shared" si="10"/>
        <v>2140980.5697376709</v>
      </c>
      <c r="ET61" s="10">
        <v>0</v>
      </c>
      <c r="EU61" s="10">
        <v>323977.55198164325</v>
      </c>
      <c r="EV61" s="10">
        <f t="shared" si="11"/>
        <v>323977.55198164325</v>
      </c>
      <c r="EW61" s="10">
        <v>9802578.7250362523</v>
      </c>
      <c r="EX61" s="11">
        <f t="shared" si="12"/>
        <v>12267536.846755566</v>
      </c>
      <c r="EY61" s="10">
        <v>4306362.6458220324</v>
      </c>
      <c r="EZ61" s="10">
        <f t="shared" si="13"/>
        <v>63102747.824064344</v>
      </c>
      <c r="FA61" s="12">
        <v>-54751.728349223733</v>
      </c>
      <c r="FD61" s="10">
        <v>1948.3111565680233</v>
      </c>
      <c r="FE61" s="10">
        <v>11791.248760813876</v>
      </c>
    </row>
    <row r="62" spans="1:161" s="13" customFormat="1" ht="14.15" customHeight="1" x14ac:dyDescent="0.25">
      <c r="A62" s="23"/>
      <c r="B62" s="8" t="s">
        <v>64</v>
      </c>
      <c r="C62" s="9" t="s">
        <v>215</v>
      </c>
      <c r="D62" s="10">
        <f t="shared" si="15"/>
        <v>4171.5769871055491</v>
      </c>
      <c r="E62" s="10">
        <v>63.49791027972099</v>
      </c>
      <c r="F62" s="10">
        <v>3721.0870848465393</v>
      </c>
      <c r="G62" s="10">
        <v>544.42623159720529</v>
      </c>
      <c r="H62" s="10">
        <v>24808.926999013813</v>
      </c>
      <c r="I62" s="10">
        <v>3339.7566429087692</v>
      </c>
      <c r="J62" s="10">
        <v>438.32282367166215</v>
      </c>
      <c r="K62" s="10">
        <v>33.763930267974608</v>
      </c>
      <c r="L62" s="10">
        <v>475.21548649535407</v>
      </c>
      <c r="M62" s="10">
        <v>10303.994672903802</v>
      </c>
      <c r="N62" s="10">
        <v>8575.4934442594749</v>
      </c>
      <c r="O62" s="10">
        <v>5847.7027769132783</v>
      </c>
      <c r="P62" s="10">
        <v>391.64785728222853</v>
      </c>
      <c r="Q62" s="10">
        <v>306.92875178650525</v>
      </c>
      <c r="R62" s="10">
        <f t="shared" si="6"/>
        <v>1207.5678268224881</v>
      </c>
      <c r="S62" s="10">
        <f t="shared" si="14"/>
        <v>93.54343493673403</v>
      </c>
      <c r="T62" s="10">
        <v>15.716219640054369</v>
      </c>
      <c r="U62" s="10">
        <v>979.28431470777048</v>
      </c>
      <c r="V62" s="10">
        <v>363.89398729465637</v>
      </c>
      <c r="W62" s="10">
        <v>19165.704343871777</v>
      </c>
      <c r="X62" s="10">
        <v>34.217587974924733</v>
      </c>
      <c r="Y62" s="10">
        <v>58.824108749110749</v>
      </c>
      <c r="Z62" s="10">
        <v>146.77966144317554</v>
      </c>
      <c r="AA62" s="10">
        <v>134.62637976741951</v>
      </c>
      <c r="AB62" s="10">
        <v>92731.437931804889</v>
      </c>
      <c r="AC62" s="10">
        <v>57458.031353438753</v>
      </c>
      <c r="AD62" s="10">
        <v>5.3402080448541351</v>
      </c>
      <c r="AE62" s="10">
        <v>6401.4058037627101</v>
      </c>
      <c r="AF62" s="10">
        <v>183.41840447978925</v>
      </c>
      <c r="AG62" s="10">
        <v>6.1382833838647572</v>
      </c>
      <c r="AH62" s="10">
        <v>5.1929627380091556</v>
      </c>
      <c r="AI62" s="10">
        <v>0.84529042078564787</v>
      </c>
      <c r="AJ62" s="10">
        <v>239.43283568060275</v>
      </c>
      <c r="AK62" s="10">
        <v>2.2622907404558364E-2</v>
      </c>
      <c r="AL62" s="10">
        <v>0</v>
      </c>
      <c r="AM62" s="10">
        <v>120.04611400490067</v>
      </c>
      <c r="AN62" s="10">
        <v>1743.2755776742788</v>
      </c>
      <c r="AO62" s="10">
        <v>2016.3115443556298</v>
      </c>
      <c r="AP62" s="10">
        <v>0.2462355101469503</v>
      </c>
      <c r="AQ62" s="10">
        <v>37800.651670818537</v>
      </c>
      <c r="AR62" s="10">
        <v>894.50081757113276</v>
      </c>
      <c r="AS62" s="10">
        <v>44.591119168826793</v>
      </c>
      <c r="AT62" s="10">
        <v>1315.5727465781217</v>
      </c>
      <c r="AU62" s="10">
        <v>4640.1399122091807</v>
      </c>
      <c r="AV62" s="10">
        <v>59.747457060344189</v>
      </c>
      <c r="AW62" s="10">
        <v>108.21039609130936</v>
      </c>
      <c r="AX62" s="10">
        <v>4953.3469855037492</v>
      </c>
      <c r="AY62" s="10">
        <v>11091.024975926646</v>
      </c>
      <c r="AZ62" s="10">
        <v>98497.459324122479</v>
      </c>
      <c r="BA62" s="10">
        <v>17375.067219034121</v>
      </c>
      <c r="BB62" s="10">
        <v>789.13152045277423</v>
      </c>
      <c r="BC62" s="10">
        <v>332.28131789037411</v>
      </c>
      <c r="BD62" s="10">
        <v>518.80875558439971</v>
      </c>
      <c r="BE62" s="10">
        <v>5108.5799551085811</v>
      </c>
      <c r="BF62" s="10">
        <v>654.97645884403937</v>
      </c>
      <c r="BG62" s="10">
        <v>309739.76474540925</v>
      </c>
      <c r="BH62" s="10">
        <v>27914.572124801551</v>
      </c>
      <c r="BI62" s="10">
        <v>606407.9600813085</v>
      </c>
      <c r="BJ62" s="10">
        <v>1496.6145407687316</v>
      </c>
      <c r="BK62" s="10">
        <v>400.55641478702489</v>
      </c>
      <c r="BL62" s="10">
        <v>2541.883163840148</v>
      </c>
      <c r="BM62" s="10">
        <v>4410.104387510255</v>
      </c>
      <c r="BN62" s="10">
        <v>31.945251172652739</v>
      </c>
      <c r="BO62" s="10">
        <v>9859.306189578072</v>
      </c>
      <c r="BP62" s="10">
        <v>113.61304470108487</v>
      </c>
      <c r="BQ62" s="10">
        <v>70594.145940410541</v>
      </c>
      <c r="BR62" s="10">
        <v>171.26225637734686</v>
      </c>
      <c r="BS62" s="10">
        <v>559.18281937921302</v>
      </c>
      <c r="BT62" s="10">
        <v>1132.5072358172235</v>
      </c>
      <c r="BU62" s="10">
        <v>16412.832033280334</v>
      </c>
      <c r="BV62" s="10">
        <v>37.860144318448832</v>
      </c>
      <c r="BW62" s="10">
        <v>68771.871209048099</v>
      </c>
      <c r="BX62" s="10">
        <v>18981.576996343942</v>
      </c>
      <c r="BY62" s="10">
        <v>81.780510054823552</v>
      </c>
      <c r="BZ62" s="10">
        <v>25.833623717997309</v>
      </c>
      <c r="CA62" s="10">
        <v>57822.827684166296</v>
      </c>
      <c r="CB62" s="10">
        <v>0</v>
      </c>
      <c r="CC62" s="10">
        <v>2406583.9718028791</v>
      </c>
      <c r="CD62" s="10">
        <v>890.13092930502285</v>
      </c>
      <c r="CE62" s="10">
        <v>9791.6633497100556</v>
      </c>
      <c r="CF62" s="10">
        <v>20047.572086204436</v>
      </c>
      <c r="CG62" s="10">
        <v>2009.0717247111861</v>
      </c>
      <c r="CH62" s="10">
        <v>204045.13195322605</v>
      </c>
      <c r="CI62" s="10">
        <v>87670.352667859523</v>
      </c>
      <c r="CJ62" s="10">
        <v>893.09604170592183</v>
      </c>
      <c r="CK62" s="10">
        <v>98408.077075995127</v>
      </c>
      <c r="CL62" s="10">
        <v>14262.475492522939</v>
      </c>
      <c r="CM62" s="10">
        <v>900.04332302432567</v>
      </c>
      <c r="CN62" s="10">
        <v>26537.534444798188</v>
      </c>
      <c r="CO62" s="10">
        <v>30.84302677848197</v>
      </c>
      <c r="CP62" s="10">
        <v>10.299359970075812</v>
      </c>
      <c r="CQ62" s="10">
        <v>903210.02605964046</v>
      </c>
      <c r="CR62" s="10">
        <v>5.970181560378589</v>
      </c>
      <c r="CS62" s="10">
        <v>17226.773053342498</v>
      </c>
      <c r="CT62" s="10">
        <v>477.40637917192061</v>
      </c>
      <c r="CU62" s="10">
        <v>0</v>
      </c>
      <c r="CV62" s="10">
        <v>1072.9551855616485</v>
      </c>
      <c r="CW62" s="10">
        <v>34418.333899852027</v>
      </c>
      <c r="CX62" s="10">
        <v>69.394648583131712</v>
      </c>
      <c r="CY62" s="10">
        <v>25.277073420430135</v>
      </c>
      <c r="CZ62" s="10">
        <v>7672494.39339869</v>
      </c>
      <c r="DA62" s="10">
        <v>11976.245098566611</v>
      </c>
      <c r="DB62" s="10">
        <v>238041.08516623834</v>
      </c>
      <c r="DC62" s="10">
        <v>2596516.5725807128</v>
      </c>
      <c r="DD62" s="10">
        <v>16076.53993163316</v>
      </c>
      <c r="DE62" s="10">
        <v>1015.144719339173</v>
      </c>
      <c r="DF62" s="10">
        <v>138.27471939099874</v>
      </c>
      <c r="DG62" s="10">
        <v>209.73909146486514</v>
      </c>
      <c r="DH62" s="10">
        <v>1380.8092032352201</v>
      </c>
      <c r="DI62" s="10">
        <v>286.49707451310849</v>
      </c>
      <c r="DJ62" s="10">
        <v>11713.365079986736</v>
      </c>
      <c r="DK62" s="10">
        <v>54974.432518746224</v>
      </c>
      <c r="DL62" s="10">
        <v>39690.401672651555</v>
      </c>
      <c r="DM62" s="10">
        <v>33562.836354067462</v>
      </c>
      <c r="DN62" s="10">
        <v>35399.090660275622</v>
      </c>
      <c r="DO62" s="10">
        <v>49300.671658673054</v>
      </c>
      <c r="DP62" s="10">
        <v>18608.720763918242</v>
      </c>
      <c r="DQ62" s="10">
        <v>24366.137283587876</v>
      </c>
      <c r="DR62" s="10">
        <v>96.091517020906878</v>
      </c>
      <c r="DS62" s="10">
        <v>19099.610869265984</v>
      </c>
      <c r="DT62" s="10">
        <v>43.979462908140242</v>
      </c>
      <c r="DU62" s="10">
        <v>824.59271478419237</v>
      </c>
      <c r="DV62" s="10">
        <v>56826.158313833505</v>
      </c>
      <c r="DW62" s="10">
        <v>13965.806782008991</v>
      </c>
      <c r="DX62" s="10">
        <v>12987.052773314655</v>
      </c>
      <c r="DY62" s="10">
        <v>7746.251458277703</v>
      </c>
      <c r="DZ62" s="10">
        <v>4514.7341183242206</v>
      </c>
      <c r="EA62" s="10">
        <v>2872.1108423516348</v>
      </c>
      <c r="EB62" s="10">
        <v>325.80714665226355</v>
      </c>
      <c r="EC62" s="10">
        <v>143.17283180119784</v>
      </c>
      <c r="ED62" s="10">
        <v>24567.84569988677</v>
      </c>
      <c r="EE62" s="10">
        <v>334.75263911953283</v>
      </c>
      <c r="EF62" s="10">
        <v>25615.531201246024</v>
      </c>
      <c r="EG62" s="10">
        <v>227.36060132174867</v>
      </c>
      <c r="EH62" s="10">
        <v>0</v>
      </c>
      <c r="EI62" s="10">
        <v>7624.4970481474447</v>
      </c>
      <c r="EJ62" s="10">
        <v>5913.003809965865</v>
      </c>
      <c r="EK62" s="10">
        <v>53.594385294850653</v>
      </c>
      <c r="EL62" s="10">
        <v>9587.7560184071226</v>
      </c>
      <c r="EM62" s="10">
        <v>150.84177026236682</v>
      </c>
      <c r="EN62" s="10">
        <v>55851.278334218216</v>
      </c>
      <c r="EO62" s="10">
        <f t="shared" si="9"/>
        <v>16511534.922735427</v>
      </c>
      <c r="EP62" s="10">
        <v>618841.02963023528</v>
      </c>
      <c r="EQ62" s="10">
        <v>788282.32753737422</v>
      </c>
      <c r="ER62" s="10">
        <v>0</v>
      </c>
      <c r="ES62" s="10">
        <f t="shared" si="10"/>
        <v>1407123.3571676095</v>
      </c>
      <c r="ET62" s="10">
        <v>0</v>
      </c>
      <c r="EU62" s="10">
        <v>125310.63515399781</v>
      </c>
      <c r="EV62" s="10">
        <f t="shared" si="11"/>
        <v>125310.63515399781</v>
      </c>
      <c r="EW62" s="10">
        <v>4970236.3775648354</v>
      </c>
      <c r="EX62" s="11">
        <f t="shared" si="12"/>
        <v>6502670.369886443</v>
      </c>
      <c r="EY62" s="10">
        <v>311949.7501375</v>
      </c>
      <c r="EZ62" s="10">
        <f t="shared" si="13"/>
        <v>22697592.457989071</v>
      </c>
      <c r="FA62" s="12">
        <v>-4663.0844952985644</v>
      </c>
      <c r="FD62" s="10">
        <v>4235.0748973852697</v>
      </c>
      <c r="FE62" s="10">
        <v>1301.1112617592221</v>
      </c>
    </row>
    <row r="63" spans="1:161" s="13" customFormat="1" ht="14.15" customHeight="1" x14ac:dyDescent="0.25">
      <c r="A63" s="23"/>
      <c r="B63" s="8" t="s">
        <v>65</v>
      </c>
      <c r="C63" s="9" t="s">
        <v>216</v>
      </c>
      <c r="D63" s="10">
        <f t="shared" si="15"/>
        <v>2726.0037567528634</v>
      </c>
      <c r="E63" s="10">
        <v>41.494030315997627</v>
      </c>
      <c r="F63" s="10">
        <v>13920.72795371354</v>
      </c>
      <c r="G63" s="10">
        <v>252.71250649876427</v>
      </c>
      <c r="H63" s="10">
        <v>1954.879603732172</v>
      </c>
      <c r="I63" s="10">
        <v>3362.766341883826</v>
      </c>
      <c r="J63" s="10">
        <v>7321.1640883668588</v>
      </c>
      <c r="K63" s="10">
        <v>4016.0446486797155</v>
      </c>
      <c r="L63" s="10">
        <v>25943.047606173786</v>
      </c>
      <c r="M63" s="10">
        <v>16118.201913413122</v>
      </c>
      <c r="N63" s="10">
        <v>35036.85496315104</v>
      </c>
      <c r="O63" s="10">
        <v>12400.871304406559</v>
      </c>
      <c r="P63" s="10">
        <v>2393.1282781378654</v>
      </c>
      <c r="Q63" s="10">
        <v>6982.8506772335741</v>
      </c>
      <c r="R63" s="10">
        <f t="shared" si="6"/>
        <v>1540.9865867468357</v>
      </c>
      <c r="S63" s="10">
        <f t="shared" si="14"/>
        <v>119.37149641940762</v>
      </c>
      <c r="T63" s="10">
        <v>96.904697483291827</v>
      </c>
      <c r="U63" s="10">
        <v>9043.5687704988268</v>
      </c>
      <c r="V63" s="10">
        <v>3915.2601704959766</v>
      </c>
      <c r="W63" s="10">
        <v>509.37370924520303</v>
      </c>
      <c r="X63" s="10">
        <v>84.518663411026068</v>
      </c>
      <c r="Y63" s="10">
        <v>0.86627033883786198</v>
      </c>
      <c r="Z63" s="10">
        <v>340.29991522794705</v>
      </c>
      <c r="AA63" s="10">
        <v>12567.946305786209</v>
      </c>
      <c r="AB63" s="10">
        <v>907.29160835097309</v>
      </c>
      <c r="AC63" s="10">
        <v>35.137176082053259</v>
      </c>
      <c r="AD63" s="10">
        <v>4.7037071025934534</v>
      </c>
      <c r="AE63" s="10">
        <v>18.758537001754728</v>
      </c>
      <c r="AF63" s="10">
        <v>27.97366191832754</v>
      </c>
      <c r="AG63" s="10">
        <v>292.6306950931928</v>
      </c>
      <c r="AH63" s="10">
        <v>12976.248524099617</v>
      </c>
      <c r="AI63" s="10">
        <v>2822.2949204520642</v>
      </c>
      <c r="AJ63" s="10">
        <v>5240.4964905585657</v>
      </c>
      <c r="AK63" s="10">
        <v>65153.341258405628</v>
      </c>
      <c r="AL63" s="10">
        <v>4181.4198969467534</v>
      </c>
      <c r="AM63" s="10">
        <v>26353.505754356476</v>
      </c>
      <c r="AN63" s="10">
        <v>672.34924156780335</v>
      </c>
      <c r="AO63" s="10">
        <v>115655.86674281122</v>
      </c>
      <c r="AP63" s="10">
        <v>1510.6137152697847</v>
      </c>
      <c r="AQ63" s="10">
        <v>1631.5394580028137</v>
      </c>
      <c r="AR63" s="10">
        <v>16986.394676696887</v>
      </c>
      <c r="AS63" s="10">
        <v>2629672.4907008591</v>
      </c>
      <c r="AT63" s="10">
        <v>51460.793382578471</v>
      </c>
      <c r="AU63" s="10">
        <v>7518.5604623316976</v>
      </c>
      <c r="AV63" s="10">
        <v>444.8924365278483</v>
      </c>
      <c r="AW63" s="10">
        <v>68622.217279311677</v>
      </c>
      <c r="AX63" s="10">
        <v>7311.6832221470104</v>
      </c>
      <c r="AY63" s="10">
        <v>164030.86836115574</v>
      </c>
      <c r="AZ63" s="10">
        <v>230.67872213911008</v>
      </c>
      <c r="BA63" s="10">
        <v>3692.7458390658849</v>
      </c>
      <c r="BB63" s="10">
        <v>1376.4630180765214</v>
      </c>
      <c r="BC63" s="10">
        <v>11197.485556387795</v>
      </c>
      <c r="BD63" s="10">
        <v>99987.30582805298</v>
      </c>
      <c r="BE63" s="10">
        <v>476914.73222932371</v>
      </c>
      <c r="BF63" s="10">
        <v>41113.79550133452</v>
      </c>
      <c r="BG63" s="10">
        <v>546243.91092923237</v>
      </c>
      <c r="BH63" s="10">
        <v>809320.43366672145</v>
      </c>
      <c r="BI63" s="10">
        <v>224699.06701155429</v>
      </c>
      <c r="BJ63" s="10">
        <v>2629683.8849397236</v>
      </c>
      <c r="BK63" s="10">
        <v>420864.60367697303</v>
      </c>
      <c r="BL63" s="10">
        <v>5800326.725436246</v>
      </c>
      <c r="BM63" s="10">
        <v>4442689.8010048289</v>
      </c>
      <c r="BN63" s="10">
        <v>90973.738969342769</v>
      </c>
      <c r="BO63" s="10">
        <v>367970.72209583194</v>
      </c>
      <c r="BP63" s="10">
        <v>257533.86073878201</v>
      </c>
      <c r="BQ63" s="10">
        <v>167190.56492689747</v>
      </c>
      <c r="BR63" s="10">
        <v>114761.10184017783</v>
      </c>
      <c r="BS63" s="10">
        <v>31904.894873026442</v>
      </c>
      <c r="BT63" s="10">
        <v>2653.4877409175488</v>
      </c>
      <c r="BU63" s="10">
        <v>11039.504477996523</v>
      </c>
      <c r="BV63" s="10">
        <v>31764.487849023604</v>
      </c>
      <c r="BW63" s="10">
        <v>442722.73321367492</v>
      </c>
      <c r="BX63" s="10">
        <v>210582.6361191519</v>
      </c>
      <c r="BY63" s="10">
        <v>54451.193636559023</v>
      </c>
      <c r="BZ63" s="10">
        <v>1482.5933900042228</v>
      </c>
      <c r="CA63" s="10">
        <v>320349.67205646308</v>
      </c>
      <c r="CB63" s="10">
        <v>18752.350135117897</v>
      </c>
      <c r="CC63" s="10">
        <v>607402.01789750252</v>
      </c>
      <c r="CD63" s="10">
        <v>42747.107259618562</v>
      </c>
      <c r="CE63" s="10">
        <v>47188.823685302086</v>
      </c>
      <c r="CF63" s="10">
        <v>5809.7505416390195</v>
      </c>
      <c r="CG63" s="10">
        <v>147186.76846604393</v>
      </c>
      <c r="CH63" s="10">
        <v>209740.58072103272</v>
      </c>
      <c r="CI63" s="10">
        <v>149613.43914399506</v>
      </c>
      <c r="CJ63" s="10">
        <v>17697.633344125981</v>
      </c>
      <c r="CK63" s="10">
        <v>7117.491888677685</v>
      </c>
      <c r="CL63" s="10">
        <v>5879.6555452814991</v>
      </c>
      <c r="CM63" s="10">
        <v>1619.5653454601775</v>
      </c>
      <c r="CN63" s="10">
        <v>146.55315761961518</v>
      </c>
      <c r="CO63" s="10">
        <v>4920.0582513740283</v>
      </c>
      <c r="CP63" s="10">
        <v>52901.668056629322</v>
      </c>
      <c r="CQ63" s="10">
        <v>329151.74358123087</v>
      </c>
      <c r="CR63" s="10">
        <v>1884.1620782987843</v>
      </c>
      <c r="CS63" s="10">
        <v>43113.644846263094</v>
      </c>
      <c r="CT63" s="10">
        <v>50081.532953520167</v>
      </c>
      <c r="CU63" s="10">
        <v>14889.803390164272</v>
      </c>
      <c r="CV63" s="10">
        <v>20563.806600740463</v>
      </c>
      <c r="CW63" s="10">
        <v>59862.876458532206</v>
      </c>
      <c r="CX63" s="10">
        <v>6141.3080017789935</v>
      </c>
      <c r="CY63" s="10">
        <v>32.3840639972208</v>
      </c>
      <c r="CZ63" s="10">
        <v>4632216.5687050344</v>
      </c>
      <c r="DA63" s="10">
        <v>62207.112377028127</v>
      </c>
      <c r="DB63" s="10">
        <v>1961485.646350028</v>
      </c>
      <c r="DC63" s="10">
        <v>1255460.8248468351</v>
      </c>
      <c r="DD63" s="10">
        <v>0</v>
      </c>
      <c r="DE63" s="10">
        <v>6403.2557104596026</v>
      </c>
      <c r="DF63" s="10">
        <v>4170.2998543917365</v>
      </c>
      <c r="DG63" s="10">
        <v>6.1389131616817405</v>
      </c>
      <c r="DH63" s="10">
        <v>49041.641341963616</v>
      </c>
      <c r="DI63" s="10">
        <v>5.7252653653089833</v>
      </c>
      <c r="DJ63" s="10">
        <v>0</v>
      </c>
      <c r="DK63" s="10">
        <v>61675.804804695967</v>
      </c>
      <c r="DL63" s="10">
        <v>28792.071968970838</v>
      </c>
      <c r="DM63" s="10">
        <v>239.31610463197816</v>
      </c>
      <c r="DN63" s="10">
        <v>68.812824574189008</v>
      </c>
      <c r="DO63" s="10">
        <v>0</v>
      </c>
      <c r="DP63" s="10">
        <v>45282.419327540585</v>
      </c>
      <c r="DQ63" s="10">
        <v>6914.5656964577847</v>
      </c>
      <c r="DR63" s="10">
        <v>276.1293625220822</v>
      </c>
      <c r="DS63" s="10">
        <v>117.64335774075735</v>
      </c>
      <c r="DT63" s="10">
        <v>22253.301935509327</v>
      </c>
      <c r="DU63" s="10">
        <v>26697.805849347089</v>
      </c>
      <c r="DV63" s="10">
        <v>55121.3288300399</v>
      </c>
      <c r="DW63" s="10">
        <v>106413.10217969095</v>
      </c>
      <c r="DX63" s="10">
        <v>311293.00400417414</v>
      </c>
      <c r="DY63" s="10">
        <v>7035.2671539867906</v>
      </c>
      <c r="DZ63" s="10">
        <v>1029.8994300200925</v>
      </c>
      <c r="EA63" s="10">
        <v>320.60637464520488</v>
      </c>
      <c r="EB63" s="10">
        <v>23170.055423451242</v>
      </c>
      <c r="EC63" s="10">
        <v>6933.278640585042</v>
      </c>
      <c r="ED63" s="10">
        <v>114409.46709798735</v>
      </c>
      <c r="EE63" s="10">
        <v>83562.592314442474</v>
      </c>
      <c r="EF63" s="10">
        <v>3247.5969727437732</v>
      </c>
      <c r="EG63" s="10">
        <v>31.109109527818042</v>
      </c>
      <c r="EH63" s="10">
        <v>187.67303413386185</v>
      </c>
      <c r="EI63" s="10">
        <v>3259.1640143093146</v>
      </c>
      <c r="EJ63" s="10">
        <v>2402.0589896524266</v>
      </c>
      <c r="EK63" s="10">
        <v>1153.6570858496889</v>
      </c>
      <c r="EL63" s="10">
        <v>238.36867607162458</v>
      </c>
      <c r="EM63" s="10">
        <v>25.811760688884906</v>
      </c>
      <c r="EN63" s="10">
        <v>0</v>
      </c>
      <c r="EO63" s="10">
        <f t="shared" si="9"/>
        <v>31685538.59255746</v>
      </c>
      <c r="EP63" s="10">
        <v>126768.87712813873</v>
      </c>
      <c r="EQ63" s="10">
        <v>377812.49884492083</v>
      </c>
      <c r="ER63" s="10">
        <v>0</v>
      </c>
      <c r="ES63" s="10">
        <f t="shared" si="10"/>
        <v>504581.37597305956</v>
      </c>
      <c r="ET63" s="10">
        <v>0</v>
      </c>
      <c r="EU63" s="10">
        <v>112544.81246702117</v>
      </c>
      <c r="EV63" s="10">
        <f t="shared" si="11"/>
        <v>112544.81246702117</v>
      </c>
      <c r="EW63" s="10">
        <v>1411781.9950807411</v>
      </c>
      <c r="EX63" s="11">
        <f t="shared" si="12"/>
        <v>2028908.1835208219</v>
      </c>
      <c r="EY63" s="10">
        <v>180410.72669374998</v>
      </c>
      <c r="EZ63" s="10">
        <f t="shared" si="13"/>
        <v>33289827.017453104</v>
      </c>
      <c r="FA63" s="12">
        <v>-244209.0319314301</v>
      </c>
      <c r="FD63" s="10">
        <v>2767.4977870688608</v>
      </c>
      <c r="FE63" s="10">
        <v>1660.3580831662432</v>
      </c>
    </row>
    <row r="64" spans="1:161" s="13" customFormat="1" ht="14.15" customHeight="1" x14ac:dyDescent="0.25">
      <c r="A64" s="23"/>
      <c r="B64" s="8" t="s">
        <v>66</v>
      </c>
      <c r="C64" s="9" t="s">
        <v>217</v>
      </c>
      <c r="D64" s="10">
        <f t="shared" si="15"/>
        <v>4971.6524118672269</v>
      </c>
      <c r="E64" s="10">
        <v>75.676306530242172</v>
      </c>
      <c r="F64" s="10">
        <v>15392.140924467167</v>
      </c>
      <c r="G64" s="10">
        <v>535.12389488560575</v>
      </c>
      <c r="H64" s="10">
        <v>5200.8773397624545</v>
      </c>
      <c r="I64" s="10">
        <v>2663.0160013414397</v>
      </c>
      <c r="J64" s="10">
        <v>58160.081122145661</v>
      </c>
      <c r="K64" s="10">
        <v>26641.59936114349</v>
      </c>
      <c r="L64" s="10">
        <v>49616.954663620949</v>
      </c>
      <c r="M64" s="10">
        <v>138453.10550193407</v>
      </c>
      <c r="N64" s="10">
        <v>113853.39011891297</v>
      </c>
      <c r="O64" s="10">
        <v>4620.6378453744792</v>
      </c>
      <c r="P64" s="10">
        <v>530.0750340096215</v>
      </c>
      <c r="Q64" s="10">
        <v>697.32526217935742</v>
      </c>
      <c r="R64" s="10">
        <f t="shared" si="6"/>
        <v>296.3364247536025</v>
      </c>
      <c r="S64" s="10">
        <f t="shared" si="14"/>
        <v>22.955503163134434</v>
      </c>
      <c r="T64" s="10">
        <v>47.950768587326429</v>
      </c>
      <c r="U64" s="10">
        <v>58.479245918304784</v>
      </c>
      <c r="V64" s="10">
        <v>78.451362608618069</v>
      </c>
      <c r="W64" s="10">
        <v>112.74630935329216</v>
      </c>
      <c r="X64" s="10">
        <v>24.272531496624296</v>
      </c>
      <c r="Y64" s="10">
        <v>47.362519904114613</v>
      </c>
      <c r="Z64" s="10">
        <v>280.22927526972069</v>
      </c>
      <c r="AA64" s="10">
        <v>2402.5224635353516</v>
      </c>
      <c r="AB64" s="10">
        <v>106.49569060638021</v>
      </c>
      <c r="AC64" s="10">
        <v>229.00146093559556</v>
      </c>
      <c r="AD64" s="10">
        <v>1022.3762157522502</v>
      </c>
      <c r="AE64" s="10">
        <v>169439.79917855101</v>
      </c>
      <c r="AF64" s="10">
        <v>63.501073000998701</v>
      </c>
      <c r="AG64" s="10">
        <v>24.39801892113848</v>
      </c>
      <c r="AH64" s="10">
        <v>162.13334276876662</v>
      </c>
      <c r="AI64" s="10">
        <v>1648.3550057202406</v>
      </c>
      <c r="AJ64" s="10">
        <v>6999.8456200144619</v>
      </c>
      <c r="AK64" s="10">
        <v>32211.179851401757</v>
      </c>
      <c r="AL64" s="10">
        <v>2997.5033792109543</v>
      </c>
      <c r="AM64" s="10">
        <v>149360.05634594028</v>
      </c>
      <c r="AN64" s="10">
        <v>16868.040853768576</v>
      </c>
      <c r="AO64" s="10">
        <v>2049.0562961662554</v>
      </c>
      <c r="AP64" s="10">
        <v>4528.8474868197618</v>
      </c>
      <c r="AQ64" s="10">
        <v>113189.71468071979</v>
      </c>
      <c r="AR64" s="10">
        <v>8446.6910247512114</v>
      </c>
      <c r="AS64" s="10">
        <v>53.623477955863031</v>
      </c>
      <c r="AT64" s="10">
        <v>600952.68275307433</v>
      </c>
      <c r="AU64" s="10">
        <v>10166.736064342458</v>
      </c>
      <c r="AV64" s="10">
        <v>1403.88736486629</v>
      </c>
      <c r="AW64" s="10">
        <v>167135.57259036947</v>
      </c>
      <c r="AX64" s="10">
        <v>580822.31599228026</v>
      </c>
      <c r="AY64" s="10">
        <v>358212.5116487717</v>
      </c>
      <c r="AZ64" s="10">
        <v>10388.912424362952</v>
      </c>
      <c r="BA64" s="10">
        <v>1187.6878235160705</v>
      </c>
      <c r="BB64" s="10">
        <v>1920.810280780815</v>
      </c>
      <c r="BC64" s="10">
        <v>197830.8726883193</v>
      </c>
      <c r="BD64" s="10">
        <v>628018.64839710668</v>
      </c>
      <c r="BE64" s="10">
        <v>1968058.4439957561</v>
      </c>
      <c r="BF64" s="10">
        <v>991554.51833852357</v>
      </c>
      <c r="BG64" s="10">
        <v>4033845.2146341726</v>
      </c>
      <c r="BH64" s="10">
        <v>1453141.9030723064</v>
      </c>
      <c r="BI64" s="10">
        <v>808287.2809992953</v>
      </c>
      <c r="BJ64" s="10">
        <v>1616446.8494216329</v>
      </c>
      <c r="BK64" s="10">
        <v>6442244.9941657446</v>
      </c>
      <c r="BL64" s="10">
        <v>161661.79198365461</v>
      </c>
      <c r="BM64" s="10">
        <v>540811.03633978474</v>
      </c>
      <c r="BN64" s="10">
        <v>355940.94358202373</v>
      </c>
      <c r="BO64" s="10">
        <v>4169264.010041411</v>
      </c>
      <c r="BP64" s="10">
        <v>275648.36851143633</v>
      </c>
      <c r="BQ64" s="10">
        <v>760308.13001088041</v>
      </c>
      <c r="BR64" s="10">
        <v>42446.877904223184</v>
      </c>
      <c r="BS64" s="10">
        <v>62478.097440894548</v>
      </c>
      <c r="BT64" s="10">
        <v>3341.2287629086927</v>
      </c>
      <c r="BU64" s="10">
        <v>99334.579904864499</v>
      </c>
      <c r="BV64" s="10">
        <v>13623.767849359763</v>
      </c>
      <c r="BW64" s="10">
        <v>591612.43900496373</v>
      </c>
      <c r="BX64" s="10">
        <v>10367.076545755919</v>
      </c>
      <c r="BY64" s="10">
        <v>50393.64622408081</v>
      </c>
      <c r="BZ64" s="10">
        <v>56457.03998787437</v>
      </c>
      <c r="CA64" s="10">
        <v>103518.70811315111</v>
      </c>
      <c r="CB64" s="10">
        <v>27347.131652167485</v>
      </c>
      <c r="CC64" s="10">
        <v>80430.955558598012</v>
      </c>
      <c r="CD64" s="10">
        <v>12688.661060634884</v>
      </c>
      <c r="CE64" s="10">
        <v>43332.34563272728</v>
      </c>
      <c r="CF64" s="10">
        <v>49322.27301550522</v>
      </c>
      <c r="CG64" s="10">
        <v>25498.172838330458</v>
      </c>
      <c r="CH64" s="10">
        <v>142287.06395456786</v>
      </c>
      <c r="CI64" s="10">
        <v>231778.75885361401</v>
      </c>
      <c r="CJ64" s="10">
        <v>1524956.3007359719</v>
      </c>
      <c r="CK64" s="10">
        <v>197740.02662050325</v>
      </c>
      <c r="CL64" s="10">
        <v>54759.59520744477</v>
      </c>
      <c r="CM64" s="10">
        <v>50465.037660747126</v>
      </c>
      <c r="CN64" s="10">
        <v>67759.405130086991</v>
      </c>
      <c r="CO64" s="10">
        <v>777.69985108854223</v>
      </c>
      <c r="CP64" s="10">
        <v>6378.6681519368476</v>
      </c>
      <c r="CQ64" s="10">
        <v>601928.59682513727</v>
      </c>
      <c r="CR64" s="10">
        <v>74192.517939588695</v>
      </c>
      <c r="CS64" s="10">
        <v>55923.806811886483</v>
      </c>
      <c r="CT64" s="10">
        <v>55452.042764066035</v>
      </c>
      <c r="CU64" s="10">
        <v>61.541510403704699</v>
      </c>
      <c r="CV64" s="10">
        <v>754.82780066613975</v>
      </c>
      <c r="CW64" s="10">
        <v>101615.94311842172</v>
      </c>
      <c r="CX64" s="10">
        <v>144.99932699393699</v>
      </c>
      <c r="CY64" s="10">
        <v>29.770338361336464</v>
      </c>
      <c r="CZ64" s="10">
        <v>3840233.3541134964</v>
      </c>
      <c r="DA64" s="10">
        <v>547785.660284871</v>
      </c>
      <c r="DB64" s="10">
        <v>37059.041772627672</v>
      </c>
      <c r="DC64" s="10">
        <v>95786.084095704224</v>
      </c>
      <c r="DD64" s="10">
        <v>3901.1539836263742</v>
      </c>
      <c r="DE64" s="10">
        <v>10781.543216171336</v>
      </c>
      <c r="DF64" s="10">
        <v>103.74958935531916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67511.018522657454</v>
      </c>
      <c r="DM64" s="10">
        <v>0</v>
      </c>
      <c r="DN64" s="10">
        <v>0</v>
      </c>
      <c r="DO64" s="10">
        <v>1721.0572907796629</v>
      </c>
      <c r="DP64" s="10">
        <v>2513.6313120267005</v>
      </c>
      <c r="DQ64" s="10">
        <v>0</v>
      </c>
      <c r="DR64" s="10">
        <v>0</v>
      </c>
      <c r="DS64" s="10">
        <v>0</v>
      </c>
      <c r="DT64" s="10">
        <v>1776.0890648569007</v>
      </c>
      <c r="DU64" s="10">
        <v>0</v>
      </c>
      <c r="DV64" s="10">
        <v>37920.552576871152</v>
      </c>
      <c r="DW64" s="10">
        <v>192336.43954986235</v>
      </c>
      <c r="DX64" s="10">
        <v>37065.206742282768</v>
      </c>
      <c r="DY64" s="10">
        <v>32360.782702227683</v>
      </c>
      <c r="DZ64" s="10">
        <v>63218.685728638018</v>
      </c>
      <c r="EA64" s="10">
        <v>30603.158847809427</v>
      </c>
      <c r="EB64" s="10">
        <v>643607.44290323905</v>
      </c>
      <c r="EC64" s="10">
        <v>9356.2928387363772</v>
      </c>
      <c r="ED64" s="10">
        <v>9453.0799051607992</v>
      </c>
      <c r="EE64" s="10">
        <v>118501.11489336008</v>
      </c>
      <c r="EF64" s="10">
        <v>0</v>
      </c>
      <c r="EG64" s="10">
        <v>16508.513402248289</v>
      </c>
      <c r="EH64" s="10">
        <v>11449.866332137468</v>
      </c>
      <c r="EI64" s="10">
        <v>150921.71702197482</v>
      </c>
      <c r="EJ64" s="10">
        <v>40670.93193219231</v>
      </c>
      <c r="EK64" s="10">
        <v>42138.843446242048</v>
      </c>
      <c r="EL64" s="10">
        <v>13060.293141240005</v>
      </c>
      <c r="EM64" s="10">
        <v>20082.189023524945</v>
      </c>
      <c r="EN64" s="10">
        <v>1018449.8555483748</v>
      </c>
      <c r="EO64" s="10">
        <f t="shared" si="9"/>
        <v>38605514.658199996</v>
      </c>
      <c r="EP64" s="10">
        <v>3988.0433326785528</v>
      </c>
      <c r="EQ64" s="10">
        <v>7193.7388274521618</v>
      </c>
      <c r="ER64" s="10">
        <v>0</v>
      </c>
      <c r="ES64" s="10">
        <f t="shared" si="10"/>
        <v>11181.782160130715</v>
      </c>
      <c r="ET64" s="10">
        <v>0</v>
      </c>
      <c r="EU64" s="10">
        <v>188253.61237627556</v>
      </c>
      <c r="EV64" s="10">
        <f t="shared" si="11"/>
        <v>188253.61237627556</v>
      </c>
      <c r="EW64" s="10">
        <v>2089690.5727358176</v>
      </c>
      <c r="EX64" s="11">
        <f t="shared" si="12"/>
        <v>2289125.9672722239</v>
      </c>
      <c r="EY64" s="10">
        <v>1989484.9766812499</v>
      </c>
      <c r="EZ64" s="10">
        <f t="shared" si="13"/>
        <v>38690756.079552166</v>
      </c>
      <c r="FA64" s="12">
        <v>-214399.56923880428</v>
      </c>
      <c r="FD64" s="10">
        <v>5047.3287183974689</v>
      </c>
      <c r="FE64" s="10">
        <v>319.29192791673694</v>
      </c>
    </row>
    <row r="65" spans="1:161" s="13" customFormat="1" ht="14.15" customHeight="1" x14ac:dyDescent="0.25">
      <c r="A65" s="23"/>
      <c r="B65" s="8" t="s">
        <v>67</v>
      </c>
      <c r="C65" s="9" t="s">
        <v>218</v>
      </c>
      <c r="D65" s="10">
        <f t="shared" si="15"/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716409.58052490186</v>
      </c>
      <c r="K65" s="10">
        <v>138864.60737399751</v>
      </c>
      <c r="L65" s="10">
        <v>248843.54447722106</v>
      </c>
      <c r="M65" s="10">
        <v>230480.63649993241</v>
      </c>
      <c r="N65" s="10">
        <v>17138.698099198213</v>
      </c>
      <c r="O65" s="10">
        <v>4729.7388376038671</v>
      </c>
      <c r="P65" s="10">
        <v>0</v>
      </c>
      <c r="Q65" s="10">
        <v>0</v>
      </c>
      <c r="R65" s="10">
        <f t="shared" si="6"/>
        <v>0</v>
      </c>
      <c r="S65" s="10">
        <f t="shared" si="14"/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728500.05268460547</v>
      </c>
      <c r="AR65" s="10">
        <v>0</v>
      </c>
      <c r="AS65" s="10">
        <v>2753.8020421727456</v>
      </c>
      <c r="AT65" s="10">
        <v>62287.868995199373</v>
      </c>
      <c r="AU65" s="10">
        <v>10232.941130593546</v>
      </c>
      <c r="AV65" s="10">
        <v>1140.0560146924088</v>
      </c>
      <c r="AW65" s="10">
        <v>166492.61570740442</v>
      </c>
      <c r="AX65" s="10">
        <v>53639.507843656473</v>
      </c>
      <c r="AY65" s="10">
        <v>4148.1556342391696</v>
      </c>
      <c r="AZ65" s="10">
        <v>10733.033627295797</v>
      </c>
      <c r="BA65" s="10">
        <v>8707.1643111871144</v>
      </c>
      <c r="BB65" s="10">
        <v>6085.0817379943092</v>
      </c>
      <c r="BC65" s="10">
        <v>71946.314727198929</v>
      </c>
      <c r="BD65" s="10">
        <v>77519.381881431458</v>
      </c>
      <c r="BE65" s="10">
        <v>168980.64022345733</v>
      </c>
      <c r="BF65" s="10">
        <v>51845.142317636841</v>
      </c>
      <c r="BG65" s="10">
        <v>122121.23489065564</v>
      </c>
      <c r="BH65" s="10">
        <v>83073.058341034353</v>
      </c>
      <c r="BI65" s="10">
        <v>144913.92808418098</v>
      </c>
      <c r="BJ65" s="10">
        <v>15170.966707592317</v>
      </c>
      <c r="BK65" s="10">
        <v>10804.355386900703</v>
      </c>
      <c r="BL65" s="10">
        <v>19389768.674925383</v>
      </c>
      <c r="BM65" s="10">
        <v>92148311.103618085</v>
      </c>
      <c r="BN65" s="10">
        <v>1255160.3925271532</v>
      </c>
      <c r="BO65" s="10">
        <v>324845.37324354297</v>
      </c>
      <c r="BP65" s="10">
        <v>92128.244480637397</v>
      </c>
      <c r="BQ65" s="10">
        <v>17507262.199688178</v>
      </c>
      <c r="BR65" s="10">
        <v>790787.63749795698</v>
      </c>
      <c r="BS65" s="10">
        <v>2384547.8559988225</v>
      </c>
      <c r="BT65" s="10">
        <v>1267186.7777731498</v>
      </c>
      <c r="BU65" s="10">
        <v>2641678.1296505998</v>
      </c>
      <c r="BV65" s="10">
        <v>75415.964275496022</v>
      </c>
      <c r="BW65" s="10">
        <v>4084810.6876155934</v>
      </c>
      <c r="BX65" s="10">
        <v>1496139.8746549045</v>
      </c>
      <c r="BY65" s="10">
        <v>1192929.9426064438</v>
      </c>
      <c r="BZ65" s="10">
        <v>920267.86050571129</v>
      </c>
      <c r="CA65" s="10">
        <v>2751850.1429530024</v>
      </c>
      <c r="CB65" s="10">
        <v>1782998.611370831</v>
      </c>
      <c r="CC65" s="10">
        <v>3765876.0273812083</v>
      </c>
      <c r="CD65" s="10">
        <v>646393.68647225236</v>
      </c>
      <c r="CE65" s="10">
        <v>478938.320111031</v>
      </c>
      <c r="CF65" s="10">
        <v>459607.72921295237</v>
      </c>
      <c r="CG65" s="10">
        <v>138674.81861464379</v>
      </c>
      <c r="CH65" s="10">
        <v>568658.63656057615</v>
      </c>
      <c r="CI65" s="10">
        <v>0</v>
      </c>
      <c r="CJ65" s="10">
        <v>168882.31998442291</v>
      </c>
      <c r="CK65" s="10">
        <v>341455.14578839816</v>
      </c>
      <c r="CL65" s="10">
        <v>175481.2737989153</v>
      </c>
      <c r="CM65" s="10">
        <v>158456.28051987916</v>
      </c>
      <c r="CN65" s="10">
        <v>169935.44722762235</v>
      </c>
      <c r="CO65" s="10">
        <v>90100.352617396726</v>
      </c>
      <c r="CP65" s="10">
        <v>4925.8008881264668</v>
      </c>
      <c r="CQ65" s="10">
        <v>203414.70849980944</v>
      </c>
      <c r="CR65" s="10">
        <v>39775.860413588089</v>
      </c>
      <c r="CS65" s="10">
        <v>123462.0576362062</v>
      </c>
      <c r="CT65" s="10">
        <v>25547.194281482076</v>
      </c>
      <c r="CU65" s="10">
        <v>110063.43711822745</v>
      </c>
      <c r="CV65" s="10">
        <v>82054.405893285861</v>
      </c>
      <c r="CW65" s="10">
        <v>21026.483427403233</v>
      </c>
      <c r="CX65" s="10">
        <v>24731.447009800388</v>
      </c>
      <c r="CY65" s="10">
        <v>17820.924484035237</v>
      </c>
      <c r="CZ65" s="10">
        <v>2460349.4334486816</v>
      </c>
      <c r="DA65" s="10">
        <v>3777.8944169193983</v>
      </c>
      <c r="DB65" s="10">
        <v>0</v>
      </c>
      <c r="DC65" s="10">
        <v>0</v>
      </c>
      <c r="DD65" s="10">
        <v>12607.126885002112</v>
      </c>
      <c r="DE65" s="10">
        <v>20306.164259733854</v>
      </c>
      <c r="DF65" s="10">
        <v>21313.731642158964</v>
      </c>
      <c r="DG65" s="10">
        <v>194.78842746287398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9762.1493657118353</v>
      </c>
      <c r="DX65" s="10">
        <v>60440.096703361887</v>
      </c>
      <c r="DY65" s="10">
        <v>42232.308042121258</v>
      </c>
      <c r="DZ65" s="10">
        <v>0</v>
      </c>
      <c r="EA65" s="10">
        <v>303.7356930254553</v>
      </c>
      <c r="EB65" s="10">
        <v>23157.507969200997</v>
      </c>
      <c r="EC65" s="10">
        <v>0</v>
      </c>
      <c r="ED65" s="10">
        <v>16329.953636144504</v>
      </c>
      <c r="EE65" s="10">
        <v>301.17199696156661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f t="shared" si="9"/>
        <v>163750010.00191525</v>
      </c>
      <c r="EP65" s="10">
        <v>0</v>
      </c>
      <c r="EQ65" s="10">
        <v>0</v>
      </c>
      <c r="ER65" s="10">
        <v>0</v>
      </c>
      <c r="ES65" s="10">
        <f t="shared" si="10"/>
        <v>0</v>
      </c>
      <c r="ET65" s="10">
        <v>0</v>
      </c>
      <c r="EU65" s="10">
        <v>321139.16453332471</v>
      </c>
      <c r="EV65" s="10">
        <f t="shared" si="11"/>
        <v>321139.16453332471</v>
      </c>
      <c r="EW65" s="10">
        <v>1705314.1774530858</v>
      </c>
      <c r="EX65" s="11">
        <f t="shared" si="12"/>
        <v>2026453.3419864106</v>
      </c>
      <c r="EY65" s="10">
        <v>684710.14082500001</v>
      </c>
      <c r="EZ65" s="10">
        <f t="shared" si="13"/>
        <v>161251792.18949494</v>
      </c>
      <c r="FA65" s="12">
        <v>-3839961.013581723</v>
      </c>
      <c r="FD65" s="10">
        <v>0</v>
      </c>
      <c r="FE65" s="10">
        <v>0</v>
      </c>
    </row>
    <row r="66" spans="1:161" s="13" customFormat="1" ht="14.15" customHeight="1" x14ac:dyDescent="0.25">
      <c r="A66" s="23"/>
      <c r="B66" s="8" t="s">
        <v>68</v>
      </c>
      <c r="C66" s="9" t="s">
        <v>219</v>
      </c>
      <c r="D66" s="10">
        <f t="shared" si="15"/>
        <v>1389.7602823789043</v>
      </c>
      <c r="E66" s="10">
        <v>21.154319815644953</v>
      </c>
      <c r="F66" s="10">
        <v>6562.987967057561</v>
      </c>
      <c r="G66" s="10">
        <v>1223.1454998370432</v>
      </c>
      <c r="H66" s="10">
        <v>11006.46246587631</v>
      </c>
      <c r="I66" s="10">
        <v>173.71228557644022</v>
      </c>
      <c r="J66" s="10">
        <v>9024716.1208888888</v>
      </c>
      <c r="K66" s="10">
        <v>4548422.3072251165</v>
      </c>
      <c r="L66" s="10">
        <v>746879.1535563143</v>
      </c>
      <c r="M66" s="10">
        <v>401599.40127600654</v>
      </c>
      <c r="N66" s="10">
        <v>304805.58325586841</v>
      </c>
      <c r="O66" s="10">
        <v>779511.75304145459</v>
      </c>
      <c r="P66" s="10">
        <v>2178.8991083309575</v>
      </c>
      <c r="Q66" s="10">
        <v>4059.1521212786233</v>
      </c>
      <c r="R66" s="10">
        <f t="shared" si="6"/>
        <v>6645.3287875786409</v>
      </c>
      <c r="S66" s="10">
        <f t="shared" si="14"/>
        <v>514.77595482961397</v>
      </c>
      <c r="T66" s="10">
        <v>2820.9854856878478</v>
      </c>
      <c r="U66" s="10">
        <v>11456.01267646841</v>
      </c>
      <c r="V66" s="10">
        <v>7705.8419808683593</v>
      </c>
      <c r="W66" s="10">
        <v>13139.370364763903</v>
      </c>
      <c r="X66" s="10">
        <v>299.37519890487221</v>
      </c>
      <c r="Y66" s="10">
        <v>829.8571442855075</v>
      </c>
      <c r="Z66" s="10">
        <v>23668.806200874096</v>
      </c>
      <c r="AA66" s="10">
        <v>17209.800788058412</v>
      </c>
      <c r="AB66" s="10">
        <v>14925.011316169239</v>
      </c>
      <c r="AC66" s="10">
        <v>11247.492510328279</v>
      </c>
      <c r="AD66" s="10">
        <v>322.43851833485508</v>
      </c>
      <c r="AE66" s="10">
        <v>33310.476566061894</v>
      </c>
      <c r="AF66" s="10">
        <v>271.50596718000361</v>
      </c>
      <c r="AG66" s="10">
        <v>5777.2552137897965</v>
      </c>
      <c r="AH66" s="10">
        <v>6900.9744500625284</v>
      </c>
      <c r="AI66" s="10">
        <v>50794.936753376132</v>
      </c>
      <c r="AJ66" s="10">
        <v>4066.147139195959</v>
      </c>
      <c r="AK66" s="10">
        <v>34267.33144684101</v>
      </c>
      <c r="AL66" s="10">
        <v>15527.001852558909</v>
      </c>
      <c r="AM66" s="10">
        <v>112045.03658488681</v>
      </c>
      <c r="AN66" s="10">
        <v>1672635.2462387988</v>
      </c>
      <c r="AO66" s="10">
        <v>81445.650622984409</v>
      </c>
      <c r="AP66" s="10">
        <v>22306.559186667484</v>
      </c>
      <c r="AQ66" s="10">
        <v>941429.11879893742</v>
      </c>
      <c r="AR66" s="10">
        <v>40979.618831103857</v>
      </c>
      <c r="AS66" s="10">
        <v>19726.495969494656</v>
      </c>
      <c r="AT66" s="10">
        <v>180527.90751408204</v>
      </c>
      <c r="AU66" s="10">
        <v>159942.72106289049</v>
      </c>
      <c r="AV66" s="10">
        <v>7917.716027075433</v>
      </c>
      <c r="AW66" s="10">
        <v>27878.119396962222</v>
      </c>
      <c r="AX66" s="10">
        <v>97524.391746249312</v>
      </c>
      <c r="AY66" s="10">
        <v>89593.257454708466</v>
      </c>
      <c r="AZ66" s="10">
        <v>5609.8244272293668</v>
      </c>
      <c r="BA66" s="10">
        <v>23681.823741699594</v>
      </c>
      <c r="BB66" s="10">
        <v>4715.6823219017679</v>
      </c>
      <c r="BC66" s="10">
        <v>811753.62328729453</v>
      </c>
      <c r="BD66" s="10">
        <v>320405.13289894222</v>
      </c>
      <c r="BE66" s="10">
        <v>144357.24600989488</v>
      </c>
      <c r="BF66" s="10">
        <v>5315475.4150216943</v>
      </c>
      <c r="BG66" s="10">
        <v>773022.28485891409</v>
      </c>
      <c r="BH66" s="10">
        <v>171864.76944418391</v>
      </c>
      <c r="BI66" s="10">
        <v>310966.34460419021</v>
      </c>
      <c r="BJ66" s="10">
        <v>76394.289924118188</v>
      </c>
      <c r="BK66" s="10">
        <v>21262.417073472887</v>
      </c>
      <c r="BL66" s="10">
        <v>3721123.94148394</v>
      </c>
      <c r="BM66" s="10">
        <v>65607551.403351255</v>
      </c>
      <c r="BN66" s="10">
        <v>749237.44241658784</v>
      </c>
      <c r="BO66" s="10">
        <v>538745.01481594576</v>
      </c>
      <c r="BP66" s="10">
        <v>1530080.0690519912</v>
      </c>
      <c r="BQ66" s="10">
        <v>64830142.083770417</v>
      </c>
      <c r="BR66" s="10">
        <v>4334996.0824500648</v>
      </c>
      <c r="BS66" s="10">
        <v>3321115.0503008431</v>
      </c>
      <c r="BT66" s="10">
        <v>8317097.5308948541</v>
      </c>
      <c r="BU66" s="10">
        <v>5448732.6165503068</v>
      </c>
      <c r="BV66" s="10">
        <v>197106.99953321612</v>
      </c>
      <c r="BW66" s="10">
        <v>16259993.567583289</v>
      </c>
      <c r="BX66" s="10">
        <v>13937641.090965824</v>
      </c>
      <c r="BY66" s="10">
        <v>8416990.9573971443</v>
      </c>
      <c r="BZ66" s="10">
        <v>1834261.7225298707</v>
      </c>
      <c r="CA66" s="10">
        <v>9549001.7506487444</v>
      </c>
      <c r="CB66" s="10">
        <v>12376335.580510437</v>
      </c>
      <c r="CC66" s="10">
        <v>15112601.858834941</v>
      </c>
      <c r="CD66" s="10">
        <v>3050601.3696884322</v>
      </c>
      <c r="CE66" s="10">
        <v>7052011.7122476967</v>
      </c>
      <c r="CF66" s="10">
        <v>2391623.9344426468</v>
      </c>
      <c r="CG66" s="10">
        <v>4950656.4913357347</v>
      </c>
      <c r="CH66" s="10">
        <v>8058894.3508706614</v>
      </c>
      <c r="CI66" s="10">
        <v>1088520.54634006</v>
      </c>
      <c r="CJ66" s="10">
        <v>257854.89685858871</v>
      </c>
      <c r="CK66" s="10">
        <v>2824405.2897439939</v>
      </c>
      <c r="CL66" s="10">
        <v>613849.72604467126</v>
      </c>
      <c r="CM66" s="10">
        <v>397609.21667529229</v>
      </c>
      <c r="CN66" s="10">
        <v>404457.82180641877</v>
      </c>
      <c r="CO66" s="10">
        <v>110150.26978072613</v>
      </c>
      <c r="CP66" s="10">
        <v>115022.83101399854</v>
      </c>
      <c r="CQ66" s="10">
        <v>493671.74157021823</v>
      </c>
      <c r="CR66" s="10">
        <v>149210.86566595305</v>
      </c>
      <c r="CS66" s="10">
        <v>1639333.2593553055</v>
      </c>
      <c r="CT66" s="10">
        <v>232848.49566497179</v>
      </c>
      <c r="CU66" s="10">
        <v>113069.62364193237</v>
      </c>
      <c r="CV66" s="10">
        <v>461601.78032632481</v>
      </c>
      <c r="CW66" s="10">
        <v>172799.27068657207</v>
      </c>
      <c r="CX66" s="10">
        <v>24825.324713847356</v>
      </c>
      <c r="CY66" s="10">
        <v>5622.6307299716354</v>
      </c>
      <c r="CZ66" s="10">
        <v>126892108.99934001</v>
      </c>
      <c r="DA66" s="10">
        <v>58014382.447580665</v>
      </c>
      <c r="DB66" s="10">
        <v>10183650.060739299</v>
      </c>
      <c r="DC66" s="10">
        <v>1520092.0765437386</v>
      </c>
      <c r="DD66" s="10">
        <v>10866.058550716545</v>
      </c>
      <c r="DE66" s="10">
        <v>1070970.2693543758</v>
      </c>
      <c r="DF66" s="10">
        <v>357.62276958013558</v>
      </c>
      <c r="DG66" s="10">
        <v>119541.49242203374</v>
      </c>
      <c r="DH66" s="10">
        <v>505.68703254711852</v>
      </c>
      <c r="DI66" s="10">
        <v>46569.934116539793</v>
      </c>
      <c r="DJ66" s="10">
        <v>523698.96995032858</v>
      </c>
      <c r="DK66" s="10">
        <v>128.79427697822598</v>
      </c>
      <c r="DL66" s="10">
        <v>26048.22716624241</v>
      </c>
      <c r="DM66" s="10">
        <v>359.8959078078899</v>
      </c>
      <c r="DN66" s="10">
        <v>46.695404376486216</v>
      </c>
      <c r="DO66" s="10">
        <v>69.254452890815344</v>
      </c>
      <c r="DP66" s="10">
        <v>50.420035669210883</v>
      </c>
      <c r="DQ66" s="10">
        <v>0</v>
      </c>
      <c r="DR66" s="10">
        <v>0</v>
      </c>
      <c r="DS66" s="10">
        <v>0</v>
      </c>
      <c r="DT66" s="10">
        <v>1586.875942594289</v>
      </c>
      <c r="DU66" s="10">
        <v>29.654071266952599</v>
      </c>
      <c r="DV66" s="10">
        <v>98.52455771770228</v>
      </c>
      <c r="DW66" s="10">
        <v>1391.0025366219672</v>
      </c>
      <c r="DX66" s="10">
        <v>184929.88607050822</v>
      </c>
      <c r="DY66" s="10">
        <v>159491.22085883396</v>
      </c>
      <c r="DZ66" s="10">
        <v>23255.320043941232</v>
      </c>
      <c r="EA66" s="10">
        <v>9847.3808824575535</v>
      </c>
      <c r="EB66" s="10">
        <v>15950.845390787217</v>
      </c>
      <c r="EC66" s="10">
        <v>2689.9874958792284</v>
      </c>
      <c r="ED66" s="10">
        <v>0</v>
      </c>
      <c r="EE66" s="10">
        <v>4.1388553567010629</v>
      </c>
      <c r="EF66" s="10">
        <v>0</v>
      </c>
      <c r="EG66" s="10">
        <v>0.30143900033830723</v>
      </c>
      <c r="EH66" s="10">
        <v>0</v>
      </c>
      <c r="EI66" s="10">
        <v>7216.1680504108072</v>
      </c>
      <c r="EJ66" s="10">
        <v>5076.3244516546292</v>
      </c>
      <c r="EK66" s="10">
        <v>6.5016824975558265</v>
      </c>
      <c r="EL66" s="10">
        <v>1.9986436464824313</v>
      </c>
      <c r="EM66" s="10">
        <v>33.535157516717327</v>
      </c>
      <c r="EN66" s="10">
        <v>0</v>
      </c>
      <c r="EO66" s="10">
        <f t="shared" si="9"/>
        <v>497040163.79672623</v>
      </c>
      <c r="EP66" s="10">
        <v>0</v>
      </c>
      <c r="EQ66" s="10">
        <v>0</v>
      </c>
      <c r="ER66" s="10">
        <v>0</v>
      </c>
      <c r="ES66" s="10">
        <f t="shared" si="10"/>
        <v>0</v>
      </c>
      <c r="ET66" s="10">
        <v>0</v>
      </c>
      <c r="EU66" s="10">
        <v>337809.35204139439</v>
      </c>
      <c r="EV66" s="10">
        <f t="shared" si="11"/>
        <v>337809.35204139439</v>
      </c>
      <c r="EW66" s="10">
        <v>27618045.109161068</v>
      </c>
      <c r="EX66" s="11">
        <f t="shared" si="12"/>
        <v>27955854.461202461</v>
      </c>
      <c r="EY66" s="10">
        <v>9830696.1710812505</v>
      </c>
      <c r="EZ66" s="10">
        <f t="shared" si="13"/>
        <v>512653045.72338402</v>
      </c>
      <c r="FA66" s="12">
        <v>-2512276.3634634018</v>
      </c>
      <c r="FD66" s="10">
        <v>1410.9146021945494</v>
      </c>
      <c r="FE66" s="10">
        <v>7160.1047424082544</v>
      </c>
    </row>
    <row r="67" spans="1:161" s="13" customFormat="1" ht="14.15" customHeight="1" x14ac:dyDescent="0.25">
      <c r="A67" s="23"/>
      <c r="B67" s="8" t="s">
        <v>69</v>
      </c>
      <c r="C67" s="9" t="s">
        <v>220</v>
      </c>
      <c r="D67" s="10">
        <f t="shared" si="15"/>
        <v>13.559324000972858</v>
      </c>
      <c r="E67" s="10">
        <v>0.2063940666871977</v>
      </c>
      <c r="F67" s="10">
        <v>0</v>
      </c>
      <c r="G67" s="10">
        <v>0</v>
      </c>
      <c r="H67" s="10">
        <v>0</v>
      </c>
      <c r="I67" s="10">
        <v>277.54539934191627</v>
      </c>
      <c r="J67" s="10">
        <v>594.28966655325655</v>
      </c>
      <c r="K67" s="10">
        <v>379.93629190922081</v>
      </c>
      <c r="L67" s="10">
        <v>6769.4433824984881</v>
      </c>
      <c r="M67" s="10">
        <v>5425.5456764183909</v>
      </c>
      <c r="N67" s="10">
        <v>168.3299667002843</v>
      </c>
      <c r="O67" s="10">
        <v>742.31689481923399</v>
      </c>
      <c r="P67" s="10">
        <v>0</v>
      </c>
      <c r="Q67" s="10">
        <v>0</v>
      </c>
      <c r="R67" s="10">
        <f t="shared" si="6"/>
        <v>0</v>
      </c>
      <c r="S67" s="10">
        <f t="shared" si="14"/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13372.638238812842</v>
      </c>
      <c r="AR67" s="10">
        <v>0</v>
      </c>
      <c r="AS67" s="10">
        <v>0</v>
      </c>
      <c r="AT67" s="10">
        <v>30072.365322349524</v>
      </c>
      <c r="AU67" s="10">
        <v>0</v>
      </c>
      <c r="AV67" s="10">
        <v>0</v>
      </c>
      <c r="AW67" s="10">
        <v>0</v>
      </c>
      <c r="AX67" s="10">
        <v>35437.375998097225</v>
      </c>
      <c r="AY67" s="10">
        <v>14236.491181992687</v>
      </c>
      <c r="AZ67" s="10">
        <v>5608.4831488184791</v>
      </c>
      <c r="BA67" s="10">
        <v>1033.0219021038333</v>
      </c>
      <c r="BB67" s="10">
        <v>1832.6678162773064</v>
      </c>
      <c r="BC67" s="10">
        <v>2291.1739855571991</v>
      </c>
      <c r="BD67" s="10">
        <v>13.285594168036834</v>
      </c>
      <c r="BE67" s="10">
        <v>1651.6010146075628</v>
      </c>
      <c r="BF67" s="10">
        <v>552.73325017833974</v>
      </c>
      <c r="BG67" s="10">
        <v>365.25956104772541</v>
      </c>
      <c r="BH67" s="10">
        <v>2687.4937016207696</v>
      </c>
      <c r="BI67" s="10">
        <v>26232.920589935256</v>
      </c>
      <c r="BJ67" s="10">
        <v>7473.5364767533665</v>
      </c>
      <c r="BK67" s="10">
        <v>204377.07688331007</v>
      </c>
      <c r="BL67" s="10">
        <v>2215976.20254874</v>
      </c>
      <c r="BM67" s="10">
        <v>15506049.861519877</v>
      </c>
      <c r="BN67" s="10">
        <v>1945705.8999775001</v>
      </c>
      <c r="BO67" s="10">
        <v>1488996.1408079434</v>
      </c>
      <c r="BP67" s="10">
        <v>18247.431184646786</v>
      </c>
      <c r="BQ67" s="10">
        <v>456736.93763123068</v>
      </c>
      <c r="BR67" s="10">
        <v>560483.29871016787</v>
      </c>
      <c r="BS67" s="10">
        <v>183769.95512294405</v>
      </c>
      <c r="BT67" s="10">
        <v>4310.5211908830788</v>
      </c>
      <c r="BU67" s="10">
        <v>1288334.7944195201</v>
      </c>
      <c r="BV67" s="10">
        <v>23881.950701298974</v>
      </c>
      <c r="BW67" s="10">
        <v>282998.43229360797</v>
      </c>
      <c r="BX67" s="10">
        <v>515772.53251087264</v>
      </c>
      <c r="BY67" s="10">
        <v>437392.50470107514</v>
      </c>
      <c r="BZ67" s="10">
        <v>37367.296909830693</v>
      </c>
      <c r="CA67" s="10">
        <v>78469.729125556783</v>
      </c>
      <c r="CB67" s="10">
        <v>31344.283602038053</v>
      </c>
      <c r="CC67" s="10">
        <v>419697.74839539058</v>
      </c>
      <c r="CD67" s="10">
        <v>58520.57416096759</v>
      </c>
      <c r="CE67" s="10">
        <v>4780.9123429310439</v>
      </c>
      <c r="CF67" s="10">
        <v>126123.94409219093</v>
      </c>
      <c r="CG67" s="10">
        <v>412110.42453812825</v>
      </c>
      <c r="CH67" s="10">
        <v>926949.65990398731</v>
      </c>
      <c r="CI67" s="10">
        <v>9891.8094802423184</v>
      </c>
      <c r="CJ67" s="10">
        <v>20064.00141558245</v>
      </c>
      <c r="CK67" s="10">
        <v>15600.997794810744</v>
      </c>
      <c r="CL67" s="10">
        <v>19559.038848146585</v>
      </c>
      <c r="CM67" s="10">
        <v>1065.6852827113021</v>
      </c>
      <c r="CN67" s="10">
        <v>52397.21156673778</v>
      </c>
      <c r="CO67" s="10">
        <v>3197.1778974292602</v>
      </c>
      <c r="CP67" s="10">
        <v>39.099100069246532</v>
      </c>
      <c r="CQ67" s="10">
        <v>96749.146934055912</v>
      </c>
      <c r="CR67" s="10">
        <v>10662.688175128107</v>
      </c>
      <c r="CS67" s="10">
        <v>8356.8865584099167</v>
      </c>
      <c r="CT67" s="10">
        <v>4010.0960649458648</v>
      </c>
      <c r="CU67" s="10">
        <v>29694.474887664408</v>
      </c>
      <c r="CV67" s="10">
        <v>7097.6989755175455</v>
      </c>
      <c r="CW67" s="10">
        <v>2482.4756168571862</v>
      </c>
      <c r="CX67" s="10">
        <v>7920.0788022866054</v>
      </c>
      <c r="CY67" s="10">
        <v>0</v>
      </c>
      <c r="CZ67" s="10">
        <v>441824.34186058817</v>
      </c>
      <c r="DA67" s="10">
        <v>0</v>
      </c>
      <c r="DB67" s="10">
        <v>0</v>
      </c>
      <c r="DC67" s="10">
        <v>16717.423685084625</v>
      </c>
      <c r="DD67" s="10">
        <v>0</v>
      </c>
      <c r="DE67" s="10">
        <v>2470.6855536318958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9884.0436001974049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26579.68584589244</v>
      </c>
      <c r="DX67" s="10">
        <v>31854.652642827874</v>
      </c>
      <c r="DY67" s="10">
        <v>12343.347230269508</v>
      </c>
      <c r="DZ67" s="10">
        <v>0</v>
      </c>
      <c r="EA67" s="10">
        <v>4710.0128091823663</v>
      </c>
      <c r="EB67" s="10">
        <v>0</v>
      </c>
      <c r="EC67" s="10">
        <v>0</v>
      </c>
      <c r="ED67" s="10">
        <v>0</v>
      </c>
      <c r="EE67" s="10">
        <v>10511.395074663325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f t="shared" si="9"/>
        <v>28231314.489756208</v>
      </c>
      <c r="EP67" s="10">
        <v>0</v>
      </c>
      <c r="EQ67" s="10">
        <v>0</v>
      </c>
      <c r="ER67" s="10">
        <v>0</v>
      </c>
      <c r="ES67" s="10">
        <f t="shared" si="10"/>
        <v>0</v>
      </c>
      <c r="ET67" s="10">
        <v>0</v>
      </c>
      <c r="EU67" s="10">
        <v>105484.2624219103</v>
      </c>
      <c r="EV67" s="10">
        <f t="shared" si="11"/>
        <v>105484.2624219103</v>
      </c>
      <c r="EW67" s="10">
        <v>1327270.4998104242</v>
      </c>
      <c r="EX67" s="11">
        <f t="shared" si="12"/>
        <v>1432754.7622323344</v>
      </c>
      <c r="EY67" s="10">
        <v>2337403.5784375002</v>
      </c>
      <c r="EZ67" s="10">
        <f t="shared" si="13"/>
        <v>27239337.32011687</v>
      </c>
      <c r="FA67" s="12">
        <v>-87328.353434171528</v>
      </c>
      <c r="FD67" s="10">
        <v>13.765718067660055</v>
      </c>
      <c r="FE67" s="10">
        <v>0</v>
      </c>
    </row>
    <row r="68" spans="1:161" s="13" customFormat="1" ht="14.15" customHeight="1" x14ac:dyDescent="0.25">
      <c r="A68" s="23"/>
      <c r="B68" s="8" t="s">
        <v>70</v>
      </c>
      <c r="C68" s="9" t="s">
        <v>221</v>
      </c>
      <c r="D68" s="10">
        <f t="shared" si="15"/>
        <v>44.962747085725418</v>
      </c>
      <c r="E68" s="10">
        <v>0.68440316197068451</v>
      </c>
      <c r="F68" s="10">
        <v>15.147716344541211</v>
      </c>
      <c r="G68" s="10">
        <v>7.7907682197038017E-2</v>
      </c>
      <c r="H68" s="10">
        <v>2.2821933023042198</v>
      </c>
      <c r="I68" s="10">
        <v>593.38369574398166</v>
      </c>
      <c r="J68" s="10">
        <v>53095.895800488666</v>
      </c>
      <c r="K68" s="10">
        <v>776.66755441869918</v>
      </c>
      <c r="L68" s="10">
        <v>9664.8063315821546</v>
      </c>
      <c r="M68" s="10">
        <v>346521.57129277528</v>
      </c>
      <c r="N68" s="10">
        <v>1448.3353755325604</v>
      </c>
      <c r="O68" s="10">
        <v>96722.851297694855</v>
      </c>
      <c r="P68" s="10">
        <v>0</v>
      </c>
      <c r="Q68" s="10">
        <v>512.42030716041711</v>
      </c>
      <c r="R68" s="10">
        <f t="shared" si="6"/>
        <v>275.78065648414588</v>
      </c>
      <c r="S68" s="10">
        <f t="shared" si="14"/>
        <v>21.363164307313657</v>
      </c>
      <c r="T68" s="10">
        <v>120.46702078314588</v>
      </c>
      <c r="U68" s="10">
        <v>1333.3096180567031</v>
      </c>
      <c r="V68" s="10">
        <v>1.1911355705798783</v>
      </c>
      <c r="W68" s="10">
        <v>4.6324085322064086</v>
      </c>
      <c r="X68" s="10">
        <v>3.0899413309467052</v>
      </c>
      <c r="Y68" s="10">
        <v>0</v>
      </c>
      <c r="Z68" s="10">
        <v>16.654953533918132</v>
      </c>
      <c r="AA68" s="10">
        <v>1304.014034915077</v>
      </c>
      <c r="AB68" s="10">
        <v>1118.8092837659603</v>
      </c>
      <c r="AC68" s="10">
        <v>425.26915578164699</v>
      </c>
      <c r="AD68" s="10">
        <v>416.0048423245243</v>
      </c>
      <c r="AE68" s="10">
        <v>13110.203881744568</v>
      </c>
      <c r="AF68" s="10">
        <v>39.817753514473935</v>
      </c>
      <c r="AG68" s="10">
        <v>111.18623384216571</v>
      </c>
      <c r="AH68" s="10">
        <v>4209.0258214647165</v>
      </c>
      <c r="AI68" s="10">
        <v>8240.0173576336456</v>
      </c>
      <c r="AJ68" s="10">
        <v>92.730112300906086</v>
      </c>
      <c r="AK68" s="10">
        <v>17603.096071616466</v>
      </c>
      <c r="AL68" s="10">
        <v>31462.898886242638</v>
      </c>
      <c r="AM68" s="10">
        <v>74574.223226005139</v>
      </c>
      <c r="AN68" s="10">
        <v>91754.881729718909</v>
      </c>
      <c r="AO68" s="10">
        <v>51170.559693837058</v>
      </c>
      <c r="AP68" s="10">
        <v>255212.03734040918</v>
      </c>
      <c r="AQ68" s="10">
        <v>9159070.5458440967</v>
      </c>
      <c r="AR68" s="10">
        <v>8436.4076293509388</v>
      </c>
      <c r="AS68" s="10">
        <v>396.45177147020763</v>
      </c>
      <c r="AT68" s="10">
        <v>937750.29271849175</v>
      </c>
      <c r="AU68" s="10">
        <v>11620.917812051335</v>
      </c>
      <c r="AV68" s="10">
        <v>843.80209718161427</v>
      </c>
      <c r="AW68" s="10">
        <v>7998.4191162610086</v>
      </c>
      <c r="AX68" s="10">
        <v>59790.657213075647</v>
      </c>
      <c r="AY68" s="10">
        <v>2527282.5380896088</v>
      </c>
      <c r="AZ68" s="10">
        <v>11616.832820425168</v>
      </c>
      <c r="BA68" s="10">
        <v>22506.326816599034</v>
      </c>
      <c r="BB68" s="10">
        <v>84534.945573690056</v>
      </c>
      <c r="BC68" s="10">
        <v>24642.336367218897</v>
      </c>
      <c r="BD68" s="10">
        <v>143673.36661173592</v>
      </c>
      <c r="BE68" s="10">
        <v>10790.817435420171</v>
      </c>
      <c r="BF68" s="10">
        <v>159217.69219226605</v>
      </c>
      <c r="BG68" s="10">
        <v>102024.60344675423</v>
      </c>
      <c r="BH68" s="10">
        <v>85520.088683746493</v>
      </c>
      <c r="BI68" s="10">
        <v>448487.11666423141</v>
      </c>
      <c r="BJ68" s="10">
        <v>1291014.0495400513</v>
      </c>
      <c r="BK68" s="10">
        <v>246103.00018706138</v>
      </c>
      <c r="BL68" s="10">
        <v>1476690.1185598255</v>
      </c>
      <c r="BM68" s="10">
        <v>14973417.192137579</v>
      </c>
      <c r="BN68" s="10">
        <v>629487.95149957784</v>
      </c>
      <c r="BO68" s="10">
        <v>46515528.658165134</v>
      </c>
      <c r="BP68" s="10">
        <v>92070365.156137839</v>
      </c>
      <c r="BQ68" s="10">
        <v>15818878.248575661</v>
      </c>
      <c r="BR68" s="10">
        <v>629107.89143926278</v>
      </c>
      <c r="BS68" s="10">
        <v>1959578.691449001</v>
      </c>
      <c r="BT68" s="10">
        <v>71997.962930371257</v>
      </c>
      <c r="BU68" s="10">
        <v>3220502.1167295431</v>
      </c>
      <c r="BV68" s="10">
        <v>34317.28272781866</v>
      </c>
      <c r="BW68" s="10">
        <v>4044874.2486965884</v>
      </c>
      <c r="BX68" s="10">
        <v>2007568.8580058485</v>
      </c>
      <c r="BY68" s="10">
        <v>643489.58600048895</v>
      </c>
      <c r="BZ68" s="10">
        <v>442798.24298482185</v>
      </c>
      <c r="CA68" s="10">
        <v>1415321.7100763773</v>
      </c>
      <c r="CB68" s="10">
        <v>1707065.2499900111</v>
      </c>
      <c r="CC68" s="10">
        <v>12820061.681815827</v>
      </c>
      <c r="CD68" s="10">
        <v>396769.34820870339</v>
      </c>
      <c r="CE68" s="10">
        <v>141407.75312427909</v>
      </c>
      <c r="CF68" s="10">
        <v>2716617.3411981822</v>
      </c>
      <c r="CG68" s="10">
        <v>2349711.6379117118</v>
      </c>
      <c r="CH68" s="10">
        <v>5289055.4605236072</v>
      </c>
      <c r="CI68" s="10">
        <v>21132937.061182115</v>
      </c>
      <c r="CJ68" s="10">
        <v>4554057.9933745274</v>
      </c>
      <c r="CK68" s="10">
        <v>3443340.8603698118</v>
      </c>
      <c r="CL68" s="10">
        <v>3945850.5678503048</v>
      </c>
      <c r="CM68" s="10">
        <v>781260.06971118948</v>
      </c>
      <c r="CN68" s="10">
        <v>441852.09968814952</v>
      </c>
      <c r="CO68" s="10">
        <v>309907.81924693775</v>
      </c>
      <c r="CP68" s="10">
        <v>235052.69017608344</v>
      </c>
      <c r="CQ68" s="10">
        <v>6888037.6209189948</v>
      </c>
      <c r="CR68" s="10">
        <v>607539.67876558099</v>
      </c>
      <c r="CS68" s="10">
        <v>1116769.9458574899</v>
      </c>
      <c r="CT68" s="10">
        <v>1120224.4596873948</v>
      </c>
      <c r="CU68" s="10">
        <v>332721.33788149722</v>
      </c>
      <c r="CV68" s="10">
        <v>580383.61990254873</v>
      </c>
      <c r="CW68" s="10">
        <v>24473.68256055082</v>
      </c>
      <c r="CX68" s="10">
        <v>5797.8406393566011</v>
      </c>
      <c r="CY68" s="10">
        <v>2536.0659367593503</v>
      </c>
      <c r="CZ68" s="10">
        <v>11673006.479789553</v>
      </c>
      <c r="DA68" s="10">
        <v>0</v>
      </c>
      <c r="DB68" s="10">
        <v>0</v>
      </c>
      <c r="DC68" s="10">
        <v>507750.57856721146</v>
      </c>
      <c r="DD68" s="10">
        <v>8491.6530605759235</v>
      </c>
      <c r="DE68" s="10">
        <v>2349.5965328333236</v>
      </c>
      <c r="DF68" s="10">
        <v>1035.8696944614378</v>
      </c>
      <c r="DG68" s="10">
        <v>10.735733615518198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74648.480571344073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f t="shared" si="9"/>
        <v>285569990.75616437</v>
      </c>
      <c r="EP68" s="10">
        <v>0</v>
      </c>
      <c r="EQ68" s="10">
        <v>0</v>
      </c>
      <c r="ER68" s="10">
        <v>0</v>
      </c>
      <c r="ES68" s="10">
        <f t="shared" si="10"/>
        <v>0</v>
      </c>
      <c r="ET68" s="10">
        <v>0</v>
      </c>
      <c r="EU68" s="10">
        <v>531141.44316535257</v>
      </c>
      <c r="EV68" s="10">
        <f t="shared" si="11"/>
        <v>531141.44316535257</v>
      </c>
      <c r="EW68" s="10">
        <v>4738426.5034231162</v>
      </c>
      <c r="EX68" s="11">
        <f t="shared" si="12"/>
        <v>5269567.9465884687</v>
      </c>
      <c r="EY68" s="10">
        <v>57474883.393167496</v>
      </c>
      <c r="EZ68" s="10">
        <f t="shared" si="13"/>
        <v>234135483.01591003</v>
      </c>
      <c r="FA68" s="12">
        <v>770807.70632469654</v>
      </c>
      <c r="FD68" s="10">
        <v>45.647150247696104</v>
      </c>
      <c r="FE68" s="10">
        <v>297.14382079145952</v>
      </c>
    </row>
    <row r="69" spans="1:161" s="13" customFormat="1" ht="14.15" customHeight="1" x14ac:dyDescent="0.25">
      <c r="A69" s="23"/>
      <c r="B69" s="8" t="s">
        <v>71</v>
      </c>
      <c r="C69" s="9" t="s">
        <v>222</v>
      </c>
      <c r="D69" s="10">
        <f t="shared" si="15"/>
        <v>0</v>
      </c>
      <c r="E69" s="10">
        <v>0</v>
      </c>
      <c r="F69" s="10">
        <v>343.78749430292379</v>
      </c>
      <c r="G69" s="10">
        <v>0</v>
      </c>
      <c r="H69" s="10">
        <v>0</v>
      </c>
      <c r="I69" s="10">
        <v>0</v>
      </c>
      <c r="J69" s="10">
        <v>34109.702849613801</v>
      </c>
      <c r="K69" s="10">
        <v>840.30444633573813</v>
      </c>
      <c r="L69" s="10">
        <v>6817.2117353316116</v>
      </c>
      <c r="M69" s="10">
        <v>3042.0533847138008</v>
      </c>
      <c r="N69" s="10">
        <v>175.82663762745</v>
      </c>
      <c r="O69" s="10">
        <v>523.06780230310949</v>
      </c>
      <c r="P69" s="10">
        <v>1729.2078498823396</v>
      </c>
      <c r="Q69" s="10">
        <v>0</v>
      </c>
      <c r="R69" s="10">
        <f t="shared" si="6"/>
        <v>6.0080107914391592</v>
      </c>
      <c r="S69" s="10">
        <f t="shared" si="14"/>
        <v>0.46540654204660264</v>
      </c>
      <c r="T69" s="10">
        <v>1051.6058733917823</v>
      </c>
      <c r="U69" s="10">
        <v>14.027577503257877</v>
      </c>
      <c r="V69" s="10">
        <v>17.836219202123303</v>
      </c>
      <c r="W69" s="10">
        <v>0</v>
      </c>
      <c r="X69" s="10">
        <v>22.668249982937901</v>
      </c>
      <c r="Y69" s="10">
        <v>16.158388038008741</v>
      </c>
      <c r="Z69" s="10">
        <v>118.30101804218083</v>
      </c>
      <c r="AA69" s="10">
        <v>14973.864765873694</v>
      </c>
      <c r="AB69" s="10">
        <v>2819.6352063831096</v>
      </c>
      <c r="AC69" s="10">
        <v>3596.3883387233727</v>
      </c>
      <c r="AD69" s="10">
        <v>21675.536561845041</v>
      </c>
      <c r="AE69" s="10">
        <v>435.3354179900096</v>
      </c>
      <c r="AF69" s="10">
        <v>1745.288824957111</v>
      </c>
      <c r="AG69" s="10">
        <v>88.43694233863468</v>
      </c>
      <c r="AH69" s="10">
        <v>0</v>
      </c>
      <c r="AI69" s="10">
        <v>25626.080322646318</v>
      </c>
      <c r="AJ69" s="10">
        <v>97.608032129291274</v>
      </c>
      <c r="AK69" s="10">
        <v>46232.524539517763</v>
      </c>
      <c r="AL69" s="10">
        <v>823.95283571265702</v>
      </c>
      <c r="AM69" s="10">
        <v>32361.794647946554</v>
      </c>
      <c r="AN69" s="10">
        <v>144531.97882151656</v>
      </c>
      <c r="AO69" s="10">
        <v>74087.726016237226</v>
      </c>
      <c r="AP69" s="10">
        <v>459712.30158086424</v>
      </c>
      <c r="AQ69" s="10">
        <v>7508216.0077914288</v>
      </c>
      <c r="AR69" s="10">
        <v>2089.7490373852397</v>
      </c>
      <c r="AS69" s="10">
        <v>8.3566213979507555</v>
      </c>
      <c r="AT69" s="10">
        <v>116291.00580523018</v>
      </c>
      <c r="AU69" s="10">
        <v>1028.1540429166912</v>
      </c>
      <c r="AV69" s="10">
        <v>652.87218268548258</v>
      </c>
      <c r="AW69" s="10">
        <v>44339.764585923142</v>
      </c>
      <c r="AX69" s="10">
        <v>622716.54447056178</v>
      </c>
      <c r="AY69" s="10">
        <v>1628215.1716776621</v>
      </c>
      <c r="AZ69" s="10">
        <v>2951.1631349518893</v>
      </c>
      <c r="BA69" s="10">
        <v>16299.881220532538</v>
      </c>
      <c r="BB69" s="10">
        <v>90.083786877935538</v>
      </c>
      <c r="BC69" s="10">
        <v>57407.385641447101</v>
      </c>
      <c r="BD69" s="10">
        <v>281285.23407094704</v>
      </c>
      <c r="BE69" s="10">
        <v>1066.1470064217704</v>
      </c>
      <c r="BF69" s="10">
        <v>58487.104678584095</v>
      </c>
      <c r="BG69" s="10">
        <v>488302.3232917703</v>
      </c>
      <c r="BH69" s="10">
        <v>396137.58859208017</v>
      </c>
      <c r="BI69" s="10">
        <v>157625.51567117032</v>
      </c>
      <c r="BJ69" s="10">
        <v>32004.126866759096</v>
      </c>
      <c r="BK69" s="10">
        <v>21003.72237820127</v>
      </c>
      <c r="BL69" s="10">
        <v>60027.580076870239</v>
      </c>
      <c r="BM69" s="10">
        <v>136697.51796502093</v>
      </c>
      <c r="BN69" s="10">
        <v>54547.134193529673</v>
      </c>
      <c r="BO69" s="10">
        <v>5725678.5855668373</v>
      </c>
      <c r="BP69" s="10">
        <v>21204137.856433298</v>
      </c>
      <c r="BQ69" s="10">
        <v>12859245.177107593</v>
      </c>
      <c r="BR69" s="10">
        <v>2512020.9247196964</v>
      </c>
      <c r="BS69" s="10">
        <v>1865576.1307209511</v>
      </c>
      <c r="BT69" s="10">
        <v>803383.73961812502</v>
      </c>
      <c r="BU69" s="10">
        <v>5994690.4633744154</v>
      </c>
      <c r="BV69" s="10">
        <v>32987.456048156157</v>
      </c>
      <c r="BW69" s="10">
        <v>6318963.0911042681</v>
      </c>
      <c r="BX69" s="10">
        <v>1137965.6033228405</v>
      </c>
      <c r="BY69" s="10">
        <v>1812002.0193508449</v>
      </c>
      <c r="BZ69" s="10">
        <v>446227.60613276466</v>
      </c>
      <c r="CA69" s="10">
        <v>2730819.8885353799</v>
      </c>
      <c r="CB69" s="10">
        <v>3305704.185766683</v>
      </c>
      <c r="CC69" s="10">
        <v>6646200.7990328921</v>
      </c>
      <c r="CD69" s="10">
        <v>1215085.2658680514</v>
      </c>
      <c r="CE69" s="10">
        <v>437040.26587888127</v>
      </c>
      <c r="CF69" s="10">
        <v>1172262.4614981248</v>
      </c>
      <c r="CG69" s="10">
        <v>5949654.6649623774</v>
      </c>
      <c r="CH69" s="10">
        <v>11172917.077903118</v>
      </c>
      <c r="CI69" s="10">
        <v>42929938.910237052</v>
      </c>
      <c r="CJ69" s="10">
        <v>1990171.9839023189</v>
      </c>
      <c r="CK69" s="10">
        <v>2345843.7875813683</v>
      </c>
      <c r="CL69" s="10">
        <v>4408083.0932339989</v>
      </c>
      <c r="CM69" s="10">
        <v>703203.46225706383</v>
      </c>
      <c r="CN69" s="10">
        <v>525331.04686077335</v>
      </c>
      <c r="CO69" s="10">
        <v>540959.71055968665</v>
      </c>
      <c r="CP69" s="10">
        <v>541602.51989315869</v>
      </c>
      <c r="CQ69" s="10">
        <v>6614894.9912504433</v>
      </c>
      <c r="CR69" s="10">
        <v>168919.87616338866</v>
      </c>
      <c r="CS69" s="10">
        <v>652894.18379349099</v>
      </c>
      <c r="CT69" s="10">
        <v>589509.55613035662</v>
      </c>
      <c r="CU69" s="10">
        <v>397250.18106816499</v>
      </c>
      <c r="CV69" s="10">
        <v>290706.52106808388</v>
      </c>
      <c r="CW69" s="10">
        <v>13939.541514009239</v>
      </c>
      <c r="CX69" s="10">
        <v>40.830940020530072</v>
      </c>
      <c r="CY69" s="10">
        <v>595.93704904131346</v>
      </c>
      <c r="CZ69" s="10">
        <v>5800325.7521592015</v>
      </c>
      <c r="DA69" s="10">
        <v>70809.483469629384</v>
      </c>
      <c r="DB69" s="10">
        <v>374169.78720871545</v>
      </c>
      <c r="DC69" s="10">
        <v>1257766.6670985734</v>
      </c>
      <c r="DD69" s="10">
        <v>13787.368683399904</v>
      </c>
      <c r="DE69" s="10">
        <v>3518.7559167301465</v>
      </c>
      <c r="DF69" s="10">
        <v>23.048726956201566</v>
      </c>
      <c r="DG69" s="10">
        <v>20.267051800302724</v>
      </c>
      <c r="DH69" s="10">
        <v>0</v>
      </c>
      <c r="DI69" s="10">
        <v>0</v>
      </c>
      <c r="DJ69" s="10">
        <v>0</v>
      </c>
      <c r="DK69" s="10">
        <v>0</v>
      </c>
      <c r="DL69" s="10">
        <v>9515.2579928860778</v>
      </c>
      <c r="DM69" s="10">
        <v>1004.5886271792923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42.845510656923494</v>
      </c>
      <c r="DU69" s="10">
        <v>0</v>
      </c>
      <c r="DV69" s="10">
        <v>728.1381646940132</v>
      </c>
      <c r="DW69" s="10">
        <v>10.663862587049307</v>
      </c>
      <c r="DX69" s="10">
        <v>1298.1507244776788</v>
      </c>
      <c r="DY69" s="10">
        <v>22407.461500341105</v>
      </c>
      <c r="DZ69" s="10">
        <v>4612.1913093581679</v>
      </c>
      <c r="EA69" s="10">
        <v>2470.2048057290344</v>
      </c>
      <c r="EB69" s="10">
        <v>14753.218001699792</v>
      </c>
      <c r="EC69" s="10">
        <v>3011.4477847129247</v>
      </c>
      <c r="ED69" s="10">
        <v>232617.21641910623</v>
      </c>
      <c r="EE69" s="10">
        <v>19629.901202920675</v>
      </c>
      <c r="EF69" s="10">
        <v>8.7097339055504861</v>
      </c>
      <c r="EG69" s="10">
        <v>0</v>
      </c>
      <c r="EH69" s="10">
        <v>0</v>
      </c>
      <c r="EI69" s="10">
        <v>1340.0675639529632</v>
      </c>
      <c r="EJ69" s="10">
        <v>1054.9897019489192</v>
      </c>
      <c r="EK69" s="10">
        <v>0</v>
      </c>
      <c r="EL69" s="10">
        <v>0</v>
      </c>
      <c r="EM69" s="10">
        <v>0</v>
      </c>
      <c r="EN69" s="10">
        <v>0</v>
      </c>
      <c r="EO69" s="10">
        <f t="shared" si="9"/>
        <v>176456502.40025753</v>
      </c>
      <c r="EP69" s="10">
        <v>0</v>
      </c>
      <c r="EQ69" s="10">
        <v>0</v>
      </c>
      <c r="ER69" s="10">
        <v>0</v>
      </c>
      <c r="ES69" s="10">
        <f t="shared" si="10"/>
        <v>0</v>
      </c>
      <c r="ET69" s="10">
        <v>0</v>
      </c>
      <c r="EU69" s="10">
        <v>543671.21544020716</v>
      </c>
      <c r="EV69" s="10">
        <f t="shared" si="11"/>
        <v>543671.21544020716</v>
      </c>
      <c r="EW69" s="10">
        <v>9183635.3368158378</v>
      </c>
      <c r="EX69" s="11">
        <f t="shared" si="12"/>
        <v>9727306.552256044</v>
      </c>
      <c r="EY69" s="10">
        <v>19200672.308104374</v>
      </c>
      <c r="EZ69" s="10">
        <f t="shared" si="13"/>
        <v>165853415.74788737</v>
      </c>
      <c r="FA69" s="12">
        <v>-1129720.8965218365</v>
      </c>
      <c r="FD69" s="10">
        <v>0</v>
      </c>
      <c r="FE69" s="10">
        <v>6.4734173334857612</v>
      </c>
    </row>
    <row r="70" spans="1:161" s="13" customFormat="1" ht="14.15" customHeight="1" x14ac:dyDescent="0.25">
      <c r="A70" s="23"/>
      <c r="B70" s="8" t="s">
        <v>72</v>
      </c>
      <c r="C70" s="9" t="s">
        <v>223</v>
      </c>
      <c r="D70" s="10">
        <f t="shared" si="15"/>
        <v>65000.953292428763</v>
      </c>
      <c r="E70" s="10">
        <v>989.4159242456634</v>
      </c>
      <c r="F70" s="10">
        <v>115682.1028393817</v>
      </c>
      <c r="G70" s="10">
        <v>5448.8948676396385</v>
      </c>
      <c r="H70" s="10">
        <v>81569.25892343001</v>
      </c>
      <c r="I70" s="10">
        <v>139265.88365569897</v>
      </c>
      <c r="J70" s="10">
        <v>4496662.0448134048</v>
      </c>
      <c r="K70" s="10">
        <v>626904.71375233296</v>
      </c>
      <c r="L70" s="10">
        <v>1672023.380774203</v>
      </c>
      <c r="M70" s="10">
        <v>1167512.6077337586</v>
      </c>
      <c r="N70" s="10">
        <v>1298315.3055510987</v>
      </c>
      <c r="O70" s="10">
        <v>461817.52025927731</v>
      </c>
      <c r="P70" s="10">
        <v>91498.937793450183</v>
      </c>
      <c r="Q70" s="10">
        <v>30098.950783398046</v>
      </c>
      <c r="R70" s="10">
        <f t="shared" ref="R70:R133" si="22">FE70*(1-$G$1)</f>
        <v>27531.135625309846</v>
      </c>
      <c r="S70" s="10">
        <f t="shared" si="14"/>
        <v>2132.6810278451944</v>
      </c>
      <c r="T70" s="10">
        <v>2756.137103926058</v>
      </c>
      <c r="U70" s="10">
        <v>90122.426064283383</v>
      </c>
      <c r="V70" s="10">
        <v>38826.239029022276</v>
      </c>
      <c r="W70" s="10">
        <v>92080.36124039712</v>
      </c>
      <c r="X70" s="10">
        <v>93885.513807335388</v>
      </c>
      <c r="Y70" s="10">
        <v>137078.17765835937</v>
      </c>
      <c r="Z70" s="10">
        <v>109518.16400505643</v>
      </c>
      <c r="AA70" s="10">
        <v>534860.04324273404</v>
      </c>
      <c r="AB70" s="10">
        <v>348258.59153250221</v>
      </c>
      <c r="AC70" s="10">
        <v>927208.70931175107</v>
      </c>
      <c r="AD70" s="10">
        <v>76694.766235748219</v>
      </c>
      <c r="AE70" s="10">
        <v>101079.66980441468</v>
      </c>
      <c r="AF70" s="10">
        <v>14487.587526308645</v>
      </c>
      <c r="AG70" s="10">
        <v>9632.688714899743</v>
      </c>
      <c r="AH70" s="10">
        <v>22566.957949643627</v>
      </c>
      <c r="AI70" s="10">
        <v>60608.300324365722</v>
      </c>
      <c r="AJ70" s="10">
        <v>404220.45968159952</v>
      </c>
      <c r="AK70" s="10">
        <v>95100.952987810597</v>
      </c>
      <c r="AL70" s="10">
        <v>91533.187322430531</v>
      </c>
      <c r="AM70" s="10">
        <v>3419544.2932994119</v>
      </c>
      <c r="AN70" s="10">
        <v>3145805.0089893918</v>
      </c>
      <c r="AO70" s="10">
        <v>525925.83489270112</v>
      </c>
      <c r="AP70" s="10">
        <v>320204.73594455607</v>
      </c>
      <c r="AQ70" s="10">
        <v>1272961.14830301</v>
      </c>
      <c r="AR70" s="10">
        <v>152579.19739863291</v>
      </c>
      <c r="AS70" s="10">
        <v>67502.839508167177</v>
      </c>
      <c r="AT70" s="10">
        <v>719669.58361812308</v>
      </c>
      <c r="AU70" s="10">
        <v>236152.01625101641</v>
      </c>
      <c r="AV70" s="10">
        <v>114781.49207367394</v>
      </c>
      <c r="AW70" s="10">
        <v>776525.02328964858</v>
      </c>
      <c r="AX70" s="10">
        <v>205584.66883581626</v>
      </c>
      <c r="AY70" s="10">
        <v>784642.89590149629</v>
      </c>
      <c r="AZ70" s="10">
        <v>184153.29300141992</v>
      </c>
      <c r="BA70" s="10">
        <v>484760.64296137099</v>
      </c>
      <c r="BB70" s="10">
        <v>52195.775038246007</v>
      </c>
      <c r="BC70" s="10">
        <v>2305693.9129705252</v>
      </c>
      <c r="BD70" s="10">
        <v>1692695.1105252905</v>
      </c>
      <c r="BE70" s="10">
        <v>3953340.5705241761</v>
      </c>
      <c r="BF70" s="10">
        <v>656959.072034618</v>
      </c>
      <c r="BG70" s="10">
        <v>4324077.6682948209</v>
      </c>
      <c r="BH70" s="10">
        <v>1894978.9478279864</v>
      </c>
      <c r="BI70" s="10">
        <v>578360.94486506295</v>
      </c>
      <c r="BJ70" s="10">
        <v>684162.55704626907</v>
      </c>
      <c r="BK70" s="10">
        <v>447994.22522603709</v>
      </c>
      <c r="BL70" s="10">
        <v>496934.3110371955</v>
      </c>
      <c r="BM70" s="10">
        <v>5278005.2367402902</v>
      </c>
      <c r="BN70" s="10">
        <v>48407.215452645694</v>
      </c>
      <c r="BO70" s="10">
        <v>284560.56581938814</v>
      </c>
      <c r="BP70" s="10">
        <v>407030.37223937351</v>
      </c>
      <c r="BQ70" s="10">
        <v>42757937.104030468</v>
      </c>
      <c r="BR70" s="10">
        <v>1701094.5820212662</v>
      </c>
      <c r="BS70" s="10">
        <v>1625497.8896732996</v>
      </c>
      <c r="BT70" s="10">
        <v>2506171.9396641408</v>
      </c>
      <c r="BU70" s="10">
        <v>3142191.2738314117</v>
      </c>
      <c r="BV70" s="10">
        <v>601355.38014537364</v>
      </c>
      <c r="BW70" s="10">
        <v>8456901.8173091412</v>
      </c>
      <c r="BX70" s="10">
        <v>5748957.0848603584</v>
      </c>
      <c r="BY70" s="10">
        <v>1607846.0994206606</v>
      </c>
      <c r="BZ70" s="10">
        <v>857529.98821978946</v>
      </c>
      <c r="CA70" s="10">
        <v>5137461.3527594004</v>
      </c>
      <c r="CB70" s="10">
        <v>4283769.9010975286</v>
      </c>
      <c r="CC70" s="10">
        <v>4129190.9801893625</v>
      </c>
      <c r="CD70" s="10">
        <v>1197086.3020719714</v>
      </c>
      <c r="CE70" s="10">
        <v>1746945.2816860941</v>
      </c>
      <c r="CF70" s="10">
        <v>1789188.4978959057</v>
      </c>
      <c r="CG70" s="10">
        <v>1488502.3558843709</v>
      </c>
      <c r="CH70" s="10">
        <v>6561635.9143045302</v>
      </c>
      <c r="CI70" s="10">
        <v>5920107.1746523008</v>
      </c>
      <c r="CJ70" s="10">
        <v>196244.0443439908</v>
      </c>
      <c r="CK70" s="10">
        <v>4862248.8411077987</v>
      </c>
      <c r="CL70" s="10">
        <v>665247.58584548021</v>
      </c>
      <c r="CM70" s="10">
        <v>2368964.8893438326</v>
      </c>
      <c r="CN70" s="10">
        <v>835300.15323541895</v>
      </c>
      <c r="CO70" s="10">
        <v>542419.33888475434</v>
      </c>
      <c r="CP70" s="10">
        <v>341024.8697207027</v>
      </c>
      <c r="CQ70" s="10">
        <v>4859863.0998619199</v>
      </c>
      <c r="CR70" s="10">
        <v>370088.54166933289</v>
      </c>
      <c r="CS70" s="10">
        <v>1913730.5321411607</v>
      </c>
      <c r="CT70" s="10">
        <v>659177.44327658555</v>
      </c>
      <c r="CU70" s="10">
        <v>105592.19347871753</v>
      </c>
      <c r="CV70" s="10">
        <v>742449.4472935783</v>
      </c>
      <c r="CW70" s="10">
        <v>147917.00870820435</v>
      </c>
      <c r="CX70" s="10">
        <v>21681.343958623933</v>
      </c>
      <c r="CY70" s="10">
        <v>403344.6711404018</v>
      </c>
      <c r="CZ70" s="10">
        <v>33864000.462888561</v>
      </c>
      <c r="DA70" s="10">
        <v>14881182.290056555</v>
      </c>
      <c r="DB70" s="10">
        <v>5268514.5255985791</v>
      </c>
      <c r="DC70" s="10">
        <v>3741257.8514994462</v>
      </c>
      <c r="DD70" s="10">
        <v>161271.58304672688</v>
      </c>
      <c r="DE70" s="10">
        <v>77223.219797086334</v>
      </c>
      <c r="DF70" s="10">
        <v>85979.463441350294</v>
      </c>
      <c r="DG70" s="10">
        <v>134646.93093676362</v>
      </c>
      <c r="DH70" s="10">
        <v>18774.772927269023</v>
      </c>
      <c r="DI70" s="10">
        <v>1259.3808399203554</v>
      </c>
      <c r="DJ70" s="10">
        <v>1606376.5487163516</v>
      </c>
      <c r="DK70" s="10">
        <v>538769.18857703544</v>
      </c>
      <c r="DL70" s="10">
        <v>49676.968618461251</v>
      </c>
      <c r="DM70" s="10">
        <v>121636.97803543214</v>
      </c>
      <c r="DN70" s="10">
        <v>62344.617418947761</v>
      </c>
      <c r="DO70" s="10">
        <v>24092.539071245734</v>
      </c>
      <c r="DP70" s="10">
        <v>19827.958344298058</v>
      </c>
      <c r="DQ70" s="10">
        <v>78443.109277679905</v>
      </c>
      <c r="DR70" s="10">
        <v>12.277982018794843</v>
      </c>
      <c r="DS70" s="10">
        <v>1150.8709950168975</v>
      </c>
      <c r="DT70" s="10">
        <v>652556.60056736285</v>
      </c>
      <c r="DU70" s="10">
        <v>686016.13594153977</v>
      </c>
      <c r="DV70" s="10">
        <v>9231914.927030772</v>
      </c>
      <c r="DW70" s="10">
        <v>1559349.7179760556</v>
      </c>
      <c r="DX70" s="10">
        <v>2541109.4082098296</v>
      </c>
      <c r="DY70" s="10">
        <v>5953134.6978787314</v>
      </c>
      <c r="DZ70" s="10">
        <v>152623.38295822163</v>
      </c>
      <c r="EA70" s="10">
        <v>38805.058884101636</v>
      </c>
      <c r="EB70" s="10">
        <v>132537.52314037387</v>
      </c>
      <c r="EC70" s="10">
        <v>155933.85882613095</v>
      </c>
      <c r="ED70" s="10">
        <v>1246319.3229983621</v>
      </c>
      <c r="EE70" s="10">
        <v>441992.86610664881</v>
      </c>
      <c r="EF70" s="10">
        <v>54897.684014602251</v>
      </c>
      <c r="EG70" s="10">
        <v>1327.0309450828991</v>
      </c>
      <c r="EH70" s="10">
        <v>10620.369922759099</v>
      </c>
      <c r="EI70" s="10">
        <v>10729.199223343865</v>
      </c>
      <c r="EJ70" s="10">
        <v>6033.8067231338537</v>
      </c>
      <c r="EK70" s="10">
        <v>27643.472656584119</v>
      </c>
      <c r="EL70" s="10">
        <v>7789.3413959971294</v>
      </c>
      <c r="EM70" s="10">
        <v>7130.3197456591633</v>
      </c>
      <c r="EN70" s="10">
        <v>711347.0815590698</v>
      </c>
      <c r="EO70" s="10">
        <f t="shared" ref="EO70:EO133" si="23">SUM(D70:EN70)</f>
        <v>253710080.14957073</v>
      </c>
      <c r="EP70" s="10">
        <v>876818.78669999284</v>
      </c>
      <c r="EQ70" s="10">
        <v>4031789.9906398961</v>
      </c>
      <c r="ER70" s="10">
        <v>0</v>
      </c>
      <c r="ES70" s="10">
        <f t="shared" ref="ES70:ES133" si="24">EP70+EQ70+ER70</f>
        <v>4908608.7773398887</v>
      </c>
      <c r="ET70" s="10">
        <v>28568213.060352948</v>
      </c>
      <c r="EU70" s="10">
        <v>769834.5121020237</v>
      </c>
      <c r="EV70" s="10">
        <f t="shared" ref="EV70:EV133" si="25">ET70+EU70</f>
        <v>29338047.57245497</v>
      </c>
      <c r="EW70" s="10">
        <v>42881562.818411991</v>
      </c>
      <c r="EX70" s="11">
        <f t="shared" ref="EX70:EX133" si="26">ES70+EV70+EW70</f>
        <v>77128219.168206841</v>
      </c>
      <c r="EY70" s="10">
        <v>8121475.9085869193</v>
      </c>
      <c r="EZ70" s="10">
        <f t="shared" ref="EZ70:EZ133" si="27">EO70+EX70-EY70+FA70</f>
        <v>322264920.82231975</v>
      </c>
      <c r="FA70" s="12">
        <v>-451902.58687090874</v>
      </c>
      <c r="FD70" s="10">
        <v>65990.369216674429</v>
      </c>
      <c r="FE70" s="10">
        <v>29663.816653155038</v>
      </c>
    </row>
    <row r="71" spans="1:161" s="13" customFormat="1" ht="14.15" customHeight="1" x14ac:dyDescent="0.25">
      <c r="A71" s="23"/>
      <c r="B71" s="8" t="s">
        <v>73</v>
      </c>
      <c r="C71" s="9" t="s">
        <v>224</v>
      </c>
      <c r="D71" s="10">
        <f t="shared" si="15"/>
        <v>5.8464414725452194</v>
      </c>
      <c r="E71" s="10">
        <v>8.8991960888368762E-2</v>
      </c>
      <c r="F71" s="10">
        <v>504.24166663916827</v>
      </c>
      <c r="G71" s="10">
        <v>0</v>
      </c>
      <c r="H71" s="10">
        <v>52.994226088144629</v>
      </c>
      <c r="I71" s="10">
        <v>9182.7670003550156</v>
      </c>
      <c r="J71" s="10">
        <v>23549.923855226622</v>
      </c>
      <c r="K71" s="10">
        <v>17615.471569977206</v>
      </c>
      <c r="L71" s="10">
        <v>48702.802939917463</v>
      </c>
      <c r="M71" s="10">
        <v>82060.313164878826</v>
      </c>
      <c r="N71" s="10">
        <v>70499.169409430033</v>
      </c>
      <c r="O71" s="10">
        <v>17602.201941456253</v>
      </c>
      <c r="P71" s="10">
        <v>5112.1324892755129</v>
      </c>
      <c r="Q71" s="10">
        <v>30537.37654757229</v>
      </c>
      <c r="R71" s="10">
        <f t="shared" si="22"/>
        <v>8623.1351014839929</v>
      </c>
      <c r="S71" s="10">
        <f t="shared" ref="S71:S134" si="28">FE71*$G$1</f>
        <v>667.98539957698847</v>
      </c>
      <c r="T71" s="10">
        <v>921.00601137845194</v>
      </c>
      <c r="U71" s="10">
        <v>5874.0736783315187</v>
      </c>
      <c r="V71" s="10">
        <v>2600.669300554724</v>
      </c>
      <c r="W71" s="10">
        <v>3590.0380174147076</v>
      </c>
      <c r="X71" s="10">
        <v>120.5990001383102</v>
      </c>
      <c r="Y71" s="10">
        <v>1354.882832499371</v>
      </c>
      <c r="Z71" s="10">
        <v>118.68596521326361</v>
      </c>
      <c r="AA71" s="10">
        <v>1785.1245403735013</v>
      </c>
      <c r="AB71" s="10">
        <v>1426.88132094293</v>
      </c>
      <c r="AC71" s="10">
        <v>1273.2752952916896</v>
      </c>
      <c r="AD71" s="10">
        <v>0</v>
      </c>
      <c r="AE71" s="10">
        <v>27295.218392637111</v>
      </c>
      <c r="AF71" s="10">
        <v>107.4861212713127</v>
      </c>
      <c r="AG71" s="10">
        <v>2108.3621046856642</v>
      </c>
      <c r="AH71" s="10">
        <v>11508.493711238119</v>
      </c>
      <c r="AI71" s="10">
        <v>98.149881929208078</v>
      </c>
      <c r="AJ71" s="10">
        <v>64.740139921643589</v>
      </c>
      <c r="AK71" s="10">
        <v>2133.3538766031129</v>
      </c>
      <c r="AL71" s="10">
        <v>415.17226695859119</v>
      </c>
      <c r="AM71" s="10">
        <v>7287.3021873696925</v>
      </c>
      <c r="AN71" s="10">
        <v>250.41250664079865</v>
      </c>
      <c r="AO71" s="10">
        <v>18126.624559008676</v>
      </c>
      <c r="AP71" s="10">
        <v>1357.9952302599434</v>
      </c>
      <c r="AQ71" s="10">
        <v>2519.0676781293218</v>
      </c>
      <c r="AR71" s="10">
        <v>10211.238224444041</v>
      </c>
      <c r="AS71" s="10">
        <v>3976.2500838980741</v>
      </c>
      <c r="AT71" s="10">
        <v>26777.159818766781</v>
      </c>
      <c r="AU71" s="10">
        <v>18572.816676028822</v>
      </c>
      <c r="AV71" s="10">
        <v>3724.221160675826</v>
      </c>
      <c r="AW71" s="10">
        <v>967.50277599484718</v>
      </c>
      <c r="AX71" s="10">
        <v>11097.990954977677</v>
      </c>
      <c r="AY71" s="10">
        <v>10080.545597910446</v>
      </c>
      <c r="AZ71" s="10">
        <v>576.55764983215397</v>
      </c>
      <c r="BA71" s="10">
        <v>2689.9109442599756</v>
      </c>
      <c r="BB71" s="10">
        <v>1318.0438436801087</v>
      </c>
      <c r="BC71" s="10">
        <v>1112.1918453454132</v>
      </c>
      <c r="BD71" s="10">
        <v>19310.162197001071</v>
      </c>
      <c r="BE71" s="10">
        <v>3534.5588354724996</v>
      </c>
      <c r="BF71" s="10">
        <v>52868.729498788416</v>
      </c>
      <c r="BG71" s="10">
        <v>3424.1417360799378</v>
      </c>
      <c r="BH71" s="10">
        <v>5604.4055284319866</v>
      </c>
      <c r="BI71" s="10">
        <v>2180.3783342782967</v>
      </c>
      <c r="BJ71" s="10">
        <v>349.91863689110056</v>
      </c>
      <c r="BK71" s="10">
        <v>2142.362612073849</v>
      </c>
      <c r="BL71" s="10">
        <v>278388.78866071423</v>
      </c>
      <c r="BM71" s="10">
        <v>36221.742100025978</v>
      </c>
      <c r="BN71" s="10">
        <v>1074.3563155143027</v>
      </c>
      <c r="BO71" s="10">
        <v>111249.20674118229</v>
      </c>
      <c r="BP71" s="10">
        <v>687.63763260545068</v>
      </c>
      <c r="BQ71" s="10">
        <v>32402.790389730158</v>
      </c>
      <c r="BR71" s="10">
        <v>7608632.782993177</v>
      </c>
      <c r="BS71" s="10">
        <v>114149.08059522018</v>
      </c>
      <c r="BT71" s="10">
        <v>817116.6484075808</v>
      </c>
      <c r="BU71" s="10">
        <v>59532.991253386601</v>
      </c>
      <c r="BV71" s="10">
        <v>0</v>
      </c>
      <c r="BW71" s="10">
        <v>1782368.4848849005</v>
      </c>
      <c r="BX71" s="10">
        <v>3517850.6144742616</v>
      </c>
      <c r="BY71" s="10">
        <v>661856.03587484371</v>
      </c>
      <c r="BZ71" s="10">
        <v>1706293.8035031431</v>
      </c>
      <c r="CA71" s="10">
        <v>131716.80071903468</v>
      </c>
      <c r="CB71" s="10">
        <v>4487238.4971092939</v>
      </c>
      <c r="CC71" s="10">
        <v>715592.9203320276</v>
      </c>
      <c r="CD71" s="10">
        <v>423011.60455466236</v>
      </c>
      <c r="CE71" s="10">
        <v>3010819.3788152197</v>
      </c>
      <c r="CF71" s="10">
        <v>697683.02047758305</v>
      </c>
      <c r="CG71" s="10">
        <v>891884.52678582596</v>
      </c>
      <c r="CH71" s="10">
        <v>9371.8302690998626</v>
      </c>
      <c r="CI71" s="10">
        <v>871.33256008406215</v>
      </c>
      <c r="CJ71" s="10">
        <v>0</v>
      </c>
      <c r="CK71" s="10">
        <v>13358.18694629486</v>
      </c>
      <c r="CL71" s="10">
        <v>313.60081299778915</v>
      </c>
      <c r="CM71" s="10">
        <v>0</v>
      </c>
      <c r="CN71" s="10">
        <v>0</v>
      </c>
      <c r="CO71" s="10">
        <v>0</v>
      </c>
      <c r="CP71" s="10">
        <v>6.3385171118200745</v>
      </c>
      <c r="CQ71" s="10">
        <v>443.85594566340569</v>
      </c>
      <c r="CR71" s="10">
        <v>0.15458853840249656</v>
      </c>
      <c r="CS71" s="10">
        <v>129077.90811821552</v>
      </c>
      <c r="CT71" s="10">
        <v>6547.403931529404</v>
      </c>
      <c r="CU71" s="10">
        <v>0</v>
      </c>
      <c r="CV71" s="10">
        <v>112661.39722238333</v>
      </c>
      <c r="CW71" s="10">
        <v>1157298.0664319408</v>
      </c>
      <c r="CX71" s="10">
        <v>7822.0836803292823</v>
      </c>
      <c r="CY71" s="10">
        <v>95.479998500749844</v>
      </c>
      <c r="CZ71" s="10">
        <v>48231.43791508428</v>
      </c>
      <c r="DA71" s="10">
        <v>33110.665165590639</v>
      </c>
      <c r="DB71" s="10">
        <v>3188.0946280984867</v>
      </c>
      <c r="DC71" s="10">
        <v>32773.974406200534</v>
      </c>
      <c r="DD71" s="10">
        <v>4868.7394003927775</v>
      </c>
      <c r="DE71" s="10">
        <v>5937.7739464046135</v>
      </c>
      <c r="DF71" s="10">
        <v>20420.707024879139</v>
      </c>
      <c r="DG71" s="10">
        <v>26.863479338901765</v>
      </c>
      <c r="DH71" s="10">
        <v>257.04472232958267</v>
      </c>
      <c r="DI71" s="10">
        <v>0</v>
      </c>
      <c r="DJ71" s="10">
        <v>1180.7186714776774</v>
      </c>
      <c r="DK71" s="10">
        <v>0</v>
      </c>
      <c r="DL71" s="10">
        <v>0</v>
      </c>
      <c r="DM71" s="10">
        <v>1059.4072446411387</v>
      </c>
      <c r="DN71" s="10">
        <v>26978.153702557898</v>
      </c>
      <c r="DO71" s="10">
        <v>0</v>
      </c>
      <c r="DP71" s="10">
        <v>20.465911904864129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771.15320328843427</v>
      </c>
      <c r="DW71" s="10">
        <v>14049.277035616389</v>
      </c>
      <c r="DX71" s="10">
        <v>9997.2798013453685</v>
      </c>
      <c r="DY71" s="10">
        <v>5964.5925412913748</v>
      </c>
      <c r="DZ71" s="10">
        <v>279.76243734530681</v>
      </c>
      <c r="EA71" s="10">
        <v>10.707035293769131</v>
      </c>
      <c r="EB71" s="10">
        <v>15423.65697137699</v>
      </c>
      <c r="EC71" s="10">
        <v>1316.2366796466872</v>
      </c>
      <c r="ED71" s="10">
        <v>14309.686187875486</v>
      </c>
      <c r="EE71" s="10">
        <v>146067.10714372463</v>
      </c>
      <c r="EF71" s="10">
        <v>230.83048317506965</v>
      </c>
      <c r="EG71" s="10">
        <v>3087.6390664586129</v>
      </c>
      <c r="EH71" s="10">
        <v>0</v>
      </c>
      <c r="EI71" s="10">
        <v>3895.4606291746313</v>
      </c>
      <c r="EJ71" s="10">
        <v>42.054875192171281</v>
      </c>
      <c r="EK71" s="10">
        <v>7.5266343153959223</v>
      </c>
      <c r="EL71" s="10">
        <v>0</v>
      </c>
      <c r="EM71" s="10">
        <v>229.21475511304709</v>
      </c>
      <c r="EN71" s="10">
        <v>81551.543683546523</v>
      </c>
      <c r="EO71" s="10">
        <f t="shared" si="23"/>
        <v>29586500.279344235</v>
      </c>
      <c r="EP71" s="10">
        <v>0</v>
      </c>
      <c r="EQ71" s="10">
        <v>0</v>
      </c>
      <c r="ER71" s="10">
        <v>0</v>
      </c>
      <c r="ES71" s="10">
        <f t="shared" si="24"/>
        <v>0</v>
      </c>
      <c r="ET71" s="10">
        <v>17300056.510540698</v>
      </c>
      <c r="EU71" s="10">
        <v>-88430.365538398342</v>
      </c>
      <c r="EV71" s="10">
        <f t="shared" si="25"/>
        <v>17211626.145002298</v>
      </c>
      <c r="EW71" s="10">
        <v>6717403.7730691824</v>
      </c>
      <c r="EX71" s="11">
        <f t="shared" si="26"/>
        <v>23929029.918071479</v>
      </c>
      <c r="EY71" s="10">
        <v>6523966.3544062497</v>
      </c>
      <c r="EZ71" s="10">
        <f t="shared" si="27"/>
        <v>46747371.885337353</v>
      </c>
      <c r="FA71" s="12">
        <v>-244191.95767210051</v>
      </c>
      <c r="FD71" s="10">
        <v>5.9354334334335883</v>
      </c>
      <c r="FE71" s="10">
        <v>9291.120501060981</v>
      </c>
    </row>
    <row r="72" spans="1:161" s="13" customFormat="1" ht="14.15" customHeight="1" x14ac:dyDescent="0.25">
      <c r="A72" s="23"/>
      <c r="B72" s="8" t="s">
        <v>74</v>
      </c>
      <c r="C72" s="9" t="s">
        <v>225</v>
      </c>
      <c r="D72" s="10">
        <f t="shared" ref="D72:D135" si="29">FD72-E72</f>
        <v>0</v>
      </c>
      <c r="E72" s="10">
        <v>0</v>
      </c>
      <c r="F72" s="10">
        <v>291.91043371642695</v>
      </c>
      <c r="G72" s="10">
        <v>0</v>
      </c>
      <c r="H72" s="10">
        <v>0</v>
      </c>
      <c r="I72" s="10">
        <v>230.22710939169971</v>
      </c>
      <c r="J72" s="10">
        <v>54071.932820379305</v>
      </c>
      <c r="K72" s="10">
        <v>5836.5057828262161</v>
      </c>
      <c r="L72" s="10">
        <v>4112.5613087287147</v>
      </c>
      <c r="M72" s="10">
        <v>37205.430219455469</v>
      </c>
      <c r="N72" s="10">
        <v>68586.469671173894</v>
      </c>
      <c r="O72" s="10">
        <v>3416.2511611615837</v>
      </c>
      <c r="P72" s="10">
        <v>837.25372080791112</v>
      </c>
      <c r="Q72" s="10">
        <v>1214.459451600354</v>
      </c>
      <c r="R72" s="10">
        <f t="shared" si="22"/>
        <v>1883.4185578685024</v>
      </c>
      <c r="S72" s="10">
        <f t="shared" si="28"/>
        <v>145.8977602858148</v>
      </c>
      <c r="T72" s="10">
        <v>1008.6572010150147</v>
      </c>
      <c r="U72" s="10">
        <v>1063.0893518307796</v>
      </c>
      <c r="V72" s="10">
        <v>1821.7299923833555</v>
      </c>
      <c r="W72" s="10">
        <v>153.55716413683066</v>
      </c>
      <c r="X72" s="10">
        <v>462.40893543264713</v>
      </c>
      <c r="Y72" s="10">
        <v>81.579418969260558</v>
      </c>
      <c r="Z72" s="10">
        <v>381.65774960933891</v>
      </c>
      <c r="AA72" s="10">
        <v>1288.9087089394657</v>
      </c>
      <c r="AB72" s="10">
        <v>414.80921061958969</v>
      </c>
      <c r="AC72" s="10">
        <v>534.92544007909009</v>
      </c>
      <c r="AD72" s="10">
        <v>4705.1351641922383</v>
      </c>
      <c r="AE72" s="10">
        <v>2452.9224304465715</v>
      </c>
      <c r="AF72" s="10">
        <v>1773.4023094023635</v>
      </c>
      <c r="AG72" s="10">
        <v>120.66334916161865</v>
      </c>
      <c r="AH72" s="10">
        <v>8195.2783510298632</v>
      </c>
      <c r="AI72" s="10">
        <v>694.26022744528518</v>
      </c>
      <c r="AJ72" s="10">
        <v>16812.939990078034</v>
      </c>
      <c r="AK72" s="10">
        <v>11859.493988724102</v>
      </c>
      <c r="AL72" s="10">
        <v>1610.4229374342051</v>
      </c>
      <c r="AM72" s="10">
        <v>9689.1296673676061</v>
      </c>
      <c r="AN72" s="10">
        <v>5104.9403844290036</v>
      </c>
      <c r="AO72" s="10">
        <v>16645.171559472754</v>
      </c>
      <c r="AP72" s="10">
        <v>20253.269168405946</v>
      </c>
      <c r="AQ72" s="10">
        <v>30290.036376146105</v>
      </c>
      <c r="AR72" s="10">
        <v>522.32451908119799</v>
      </c>
      <c r="AS72" s="10">
        <v>39297.836310448249</v>
      </c>
      <c r="AT72" s="10">
        <v>11334.774949977695</v>
      </c>
      <c r="AU72" s="10">
        <v>12331.154699182431</v>
      </c>
      <c r="AV72" s="10">
        <v>2376.1525325263888</v>
      </c>
      <c r="AW72" s="10">
        <v>199.56077938855788</v>
      </c>
      <c r="AX72" s="10">
        <v>38720.391163357104</v>
      </c>
      <c r="AY72" s="10">
        <v>25739.834676163842</v>
      </c>
      <c r="AZ72" s="10">
        <v>3790.9928398454349</v>
      </c>
      <c r="BA72" s="10">
        <v>7066.4707552244236</v>
      </c>
      <c r="BB72" s="10">
        <v>2387.6071078476448</v>
      </c>
      <c r="BC72" s="10">
        <v>4654.205574919275</v>
      </c>
      <c r="BD72" s="10">
        <v>39859.807417012402</v>
      </c>
      <c r="BE72" s="10">
        <v>1645.449034308856</v>
      </c>
      <c r="BF72" s="10">
        <v>10566.537466372762</v>
      </c>
      <c r="BG72" s="10">
        <v>20228.297215778595</v>
      </c>
      <c r="BH72" s="10">
        <v>4025.5383796921292</v>
      </c>
      <c r="BI72" s="10">
        <v>184.47244229911692</v>
      </c>
      <c r="BJ72" s="10">
        <v>1304.3607736436036</v>
      </c>
      <c r="BK72" s="10">
        <v>891.91483626146305</v>
      </c>
      <c r="BL72" s="10">
        <v>60013.65517271014</v>
      </c>
      <c r="BM72" s="10">
        <v>825530.89590441866</v>
      </c>
      <c r="BN72" s="10">
        <v>497.69480403211594</v>
      </c>
      <c r="BO72" s="10">
        <v>30385.830063817004</v>
      </c>
      <c r="BP72" s="10">
        <v>58119.353085666888</v>
      </c>
      <c r="BQ72" s="10">
        <v>3445823.6716256607</v>
      </c>
      <c r="BR72" s="10">
        <v>594939.75831187423</v>
      </c>
      <c r="BS72" s="10">
        <v>3112714.3133738744</v>
      </c>
      <c r="BT72" s="10">
        <v>345269.1125041676</v>
      </c>
      <c r="BU72" s="10">
        <v>238734.33656056039</v>
      </c>
      <c r="BV72" s="10">
        <v>6322.005771585722</v>
      </c>
      <c r="BW72" s="10">
        <v>1522624.0087048826</v>
      </c>
      <c r="BX72" s="10">
        <v>811735.9383901991</v>
      </c>
      <c r="BY72" s="10">
        <v>526275.62281227391</v>
      </c>
      <c r="BZ72" s="10">
        <v>1119234.6074070528</v>
      </c>
      <c r="CA72" s="10">
        <v>2316110.2671576561</v>
      </c>
      <c r="CB72" s="10">
        <v>123612.13752190094</v>
      </c>
      <c r="CC72" s="10">
        <v>235006.17886375103</v>
      </c>
      <c r="CD72" s="10">
        <v>23790.079855197771</v>
      </c>
      <c r="CE72" s="10">
        <v>162461.03444658153</v>
      </c>
      <c r="CF72" s="10">
        <v>154916.66626081229</v>
      </c>
      <c r="CG72" s="10">
        <v>94238.831551437397</v>
      </c>
      <c r="CH72" s="10">
        <v>49873.305395883646</v>
      </c>
      <c r="CI72" s="10">
        <v>121305.41544110489</v>
      </c>
      <c r="CJ72" s="10">
        <v>13317.371167859439</v>
      </c>
      <c r="CK72" s="10">
        <v>143898.82355893689</v>
      </c>
      <c r="CL72" s="10">
        <v>34336.469123597824</v>
      </c>
      <c r="CM72" s="10">
        <v>5049.1907080607352</v>
      </c>
      <c r="CN72" s="10">
        <v>4737.7622901367595</v>
      </c>
      <c r="CO72" s="10">
        <v>80414.401114845969</v>
      </c>
      <c r="CP72" s="10">
        <v>186.47755129059337</v>
      </c>
      <c r="CQ72" s="10">
        <v>57725.047868055328</v>
      </c>
      <c r="CR72" s="10">
        <v>34546.353390380798</v>
      </c>
      <c r="CS72" s="10">
        <v>167001.39309022512</v>
      </c>
      <c r="CT72" s="10">
        <v>33818.497345797419</v>
      </c>
      <c r="CU72" s="10">
        <v>4009.7385383310161</v>
      </c>
      <c r="CV72" s="10">
        <v>62431.444006541467</v>
      </c>
      <c r="CW72" s="10">
        <v>3285.4379143789779</v>
      </c>
      <c r="CX72" s="10">
        <v>0.76884478546645818</v>
      </c>
      <c r="CY72" s="10">
        <v>4439.1377864765318</v>
      </c>
      <c r="CZ72" s="10">
        <v>38093.157793683677</v>
      </c>
      <c r="DA72" s="10">
        <v>0</v>
      </c>
      <c r="DB72" s="10">
        <v>320.64825845769116</v>
      </c>
      <c r="DC72" s="10">
        <v>90.358201340766328</v>
      </c>
      <c r="DD72" s="10">
        <v>0</v>
      </c>
      <c r="DE72" s="10">
        <v>3518.4014218022135</v>
      </c>
      <c r="DF72" s="10">
        <v>1.8789176114844781</v>
      </c>
      <c r="DG72" s="10">
        <v>114.16825106512864</v>
      </c>
      <c r="DH72" s="10">
        <v>0.6450198327074893</v>
      </c>
      <c r="DI72" s="10">
        <v>0</v>
      </c>
      <c r="DJ72" s="10">
        <v>0</v>
      </c>
      <c r="DK72" s="10">
        <v>0</v>
      </c>
      <c r="DL72" s="10">
        <v>0</v>
      </c>
      <c r="DM72" s="10">
        <v>131.35262472350189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140119.40126616595</v>
      </c>
      <c r="DW72" s="10">
        <v>3407.7997904666449</v>
      </c>
      <c r="DX72" s="10">
        <v>33910.648135488977</v>
      </c>
      <c r="DY72" s="10">
        <v>1397.5206736292787</v>
      </c>
      <c r="DZ72" s="10">
        <v>1491.7840652472032</v>
      </c>
      <c r="EA72" s="10">
        <v>25.654052675782559</v>
      </c>
      <c r="EB72" s="10">
        <v>18665.995308508122</v>
      </c>
      <c r="EC72" s="10">
        <v>241.26453246460432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3290.0041938097893</v>
      </c>
      <c r="EJ72" s="10">
        <v>2380.4403827540236</v>
      </c>
      <c r="EK72" s="10">
        <v>2190.2948816377329</v>
      </c>
      <c r="EL72" s="10">
        <v>105.72286517665916</v>
      </c>
      <c r="EM72" s="10">
        <v>0</v>
      </c>
      <c r="EN72" s="10">
        <v>21649.971011529407</v>
      </c>
      <c r="EO72" s="10">
        <f t="shared" si="23"/>
        <v>17442258.537482347</v>
      </c>
      <c r="EP72" s="10">
        <v>0</v>
      </c>
      <c r="EQ72" s="10">
        <v>0</v>
      </c>
      <c r="ER72" s="10">
        <v>0</v>
      </c>
      <c r="ES72" s="10">
        <f t="shared" si="24"/>
        <v>0</v>
      </c>
      <c r="ET72" s="10">
        <v>38512386.144878238</v>
      </c>
      <c r="EU72" s="10">
        <v>179237.2326241617</v>
      </c>
      <c r="EV72" s="10">
        <f t="shared" si="25"/>
        <v>38691623.377502397</v>
      </c>
      <c r="EW72" s="10">
        <v>3036829.2076546825</v>
      </c>
      <c r="EX72" s="11">
        <f t="shared" si="26"/>
        <v>41728452.585157081</v>
      </c>
      <c r="EY72" s="10">
        <v>10663011.7500125</v>
      </c>
      <c r="EZ72" s="10">
        <f t="shared" si="27"/>
        <v>48472989.545717478</v>
      </c>
      <c r="FA72" s="12">
        <v>-34709.826909456402</v>
      </c>
      <c r="FD72" s="10">
        <v>0</v>
      </c>
      <c r="FE72" s="10">
        <v>2029.3163181543171</v>
      </c>
    </row>
    <row r="73" spans="1:161" s="13" customFormat="1" ht="14.15" customHeight="1" x14ac:dyDescent="0.25">
      <c r="A73" s="23" t="s">
        <v>311</v>
      </c>
      <c r="B73" s="8" t="s">
        <v>75</v>
      </c>
      <c r="C73" s="9" t="s">
        <v>226</v>
      </c>
      <c r="D73" s="10">
        <f t="shared" si="29"/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311202.98740747175</v>
      </c>
      <c r="K73" s="10">
        <v>137767.2661061422</v>
      </c>
      <c r="L73" s="10">
        <v>520025.26942703198</v>
      </c>
      <c r="M73" s="10">
        <v>114152.62418317147</v>
      </c>
      <c r="N73" s="10">
        <v>353587.93327425123</v>
      </c>
      <c r="O73" s="10">
        <v>21924.39857295281</v>
      </c>
      <c r="P73" s="10">
        <v>3117.7398310932072</v>
      </c>
      <c r="Q73" s="10">
        <v>3556.1435474893601</v>
      </c>
      <c r="R73" s="10">
        <f t="shared" si="22"/>
        <v>1379.6985208748299</v>
      </c>
      <c r="S73" s="10">
        <f t="shared" si="28"/>
        <v>106.87742415212165</v>
      </c>
      <c r="T73" s="10">
        <v>1118.228737129285</v>
      </c>
      <c r="U73" s="10">
        <v>2036.9929100257773</v>
      </c>
      <c r="V73" s="10">
        <v>977.72896440848922</v>
      </c>
      <c r="W73" s="10">
        <v>3353.2482907522453</v>
      </c>
      <c r="X73" s="10">
        <v>1034.2034404294054</v>
      </c>
      <c r="Y73" s="10">
        <v>382.06551090036589</v>
      </c>
      <c r="Z73" s="10">
        <v>4391.7072393809749</v>
      </c>
      <c r="AA73" s="10">
        <v>81634.506920298911</v>
      </c>
      <c r="AB73" s="10">
        <v>2148.628980942724</v>
      </c>
      <c r="AC73" s="10">
        <v>2581.7456340256413</v>
      </c>
      <c r="AD73" s="10">
        <v>2645.5358354022892</v>
      </c>
      <c r="AE73" s="10">
        <v>10041.254515971967</v>
      </c>
      <c r="AF73" s="10">
        <v>0.11587643359706595</v>
      </c>
      <c r="AG73" s="10">
        <v>28.058687410535658</v>
      </c>
      <c r="AH73" s="10">
        <v>1528.5148600884741</v>
      </c>
      <c r="AI73" s="10">
        <v>382.48467465639249</v>
      </c>
      <c r="AJ73" s="10">
        <v>6.872114874955046</v>
      </c>
      <c r="AK73" s="10">
        <v>87.508451935479926</v>
      </c>
      <c r="AL73" s="10">
        <v>5488.2031979400826</v>
      </c>
      <c r="AM73" s="10">
        <v>50618.796897635337</v>
      </c>
      <c r="AN73" s="10">
        <v>7324.9188110934101</v>
      </c>
      <c r="AO73" s="10">
        <v>12193.30521970235</v>
      </c>
      <c r="AP73" s="10">
        <v>1333.4654016420468</v>
      </c>
      <c r="AQ73" s="10">
        <v>3194.5229537919799</v>
      </c>
      <c r="AR73" s="10">
        <v>14158.99054339977</v>
      </c>
      <c r="AS73" s="10">
        <v>116882.497315627</v>
      </c>
      <c r="AT73" s="10">
        <v>25245.544971261279</v>
      </c>
      <c r="AU73" s="10">
        <v>22185.628823918567</v>
      </c>
      <c r="AV73" s="10">
        <v>4150.6440468816445</v>
      </c>
      <c r="AW73" s="10">
        <v>3511.334668025268</v>
      </c>
      <c r="AX73" s="10">
        <v>3647.3306895567794</v>
      </c>
      <c r="AY73" s="10">
        <v>6982.1695070789474</v>
      </c>
      <c r="AZ73" s="10">
        <v>805.65924828507582</v>
      </c>
      <c r="BA73" s="10">
        <v>137308.31783301471</v>
      </c>
      <c r="BB73" s="10">
        <v>416.51591635858273</v>
      </c>
      <c r="BC73" s="10">
        <v>11744.052668589991</v>
      </c>
      <c r="BD73" s="10">
        <v>11301.622182842952</v>
      </c>
      <c r="BE73" s="10">
        <v>87575.513126189806</v>
      </c>
      <c r="BF73" s="10">
        <v>324476.98284628405</v>
      </c>
      <c r="BG73" s="10">
        <v>23239.258754219838</v>
      </c>
      <c r="BH73" s="10">
        <v>22638.687623384569</v>
      </c>
      <c r="BI73" s="10">
        <v>1420.8246818045563</v>
      </c>
      <c r="BJ73" s="10">
        <v>23101.144580913002</v>
      </c>
      <c r="BK73" s="10">
        <v>2780.8491502336037</v>
      </c>
      <c r="BL73" s="10">
        <v>140991.44275267207</v>
      </c>
      <c r="BM73" s="10">
        <v>355140.85159627366</v>
      </c>
      <c r="BN73" s="10">
        <v>492.95330060214872</v>
      </c>
      <c r="BO73" s="10">
        <v>49281.99678235015</v>
      </c>
      <c r="BP73" s="10">
        <v>27071.004196003014</v>
      </c>
      <c r="BQ73" s="10">
        <v>472429.91286599863</v>
      </c>
      <c r="BR73" s="10">
        <v>3232.4544144674851</v>
      </c>
      <c r="BS73" s="10">
        <v>58032.412516696138</v>
      </c>
      <c r="BT73" s="10">
        <v>7397251.433489196</v>
      </c>
      <c r="BU73" s="10">
        <v>220570.66793962708</v>
      </c>
      <c r="BV73" s="10">
        <v>93.638937198122051</v>
      </c>
      <c r="BW73" s="10">
        <v>92779.690124842775</v>
      </c>
      <c r="BX73" s="10">
        <v>1245600.2453143217</v>
      </c>
      <c r="BY73" s="10">
        <v>22308.460004014461</v>
      </c>
      <c r="BZ73" s="10">
        <v>41376.831842493353</v>
      </c>
      <c r="CA73" s="10">
        <v>379102.83814055752</v>
      </c>
      <c r="CB73" s="10">
        <v>532429.04121481255</v>
      </c>
      <c r="CC73" s="10">
        <v>806993.73230669484</v>
      </c>
      <c r="CD73" s="10">
        <v>58311.317954352475</v>
      </c>
      <c r="CE73" s="10">
        <v>513582.82260063686</v>
      </c>
      <c r="CF73" s="10">
        <v>18751.878755612786</v>
      </c>
      <c r="CG73" s="10">
        <v>57958.910249249966</v>
      </c>
      <c r="CH73" s="10">
        <v>67014.322293560224</v>
      </c>
      <c r="CI73" s="10">
        <v>42033.768339708127</v>
      </c>
      <c r="CJ73" s="10">
        <v>1008.6654243861481</v>
      </c>
      <c r="CK73" s="10">
        <v>11736.652134774173</v>
      </c>
      <c r="CL73" s="10">
        <v>3224.4342417024723</v>
      </c>
      <c r="CM73" s="10">
        <v>939.3715064870546</v>
      </c>
      <c r="CN73" s="10">
        <v>81.918082375613693</v>
      </c>
      <c r="CO73" s="10">
        <v>8589.6465098486042</v>
      </c>
      <c r="CP73" s="10">
        <v>3554.9201368739041</v>
      </c>
      <c r="CQ73" s="10">
        <v>23498.231335303532</v>
      </c>
      <c r="CR73" s="10">
        <v>3237.4597067056384</v>
      </c>
      <c r="CS73" s="10">
        <v>22337.828252994135</v>
      </c>
      <c r="CT73" s="10">
        <v>11258.987015088358</v>
      </c>
      <c r="CU73" s="10">
        <v>4902.6376205854322</v>
      </c>
      <c r="CV73" s="10">
        <v>11618.29459801642</v>
      </c>
      <c r="CW73" s="10">
        <v>13773.728968341979</v>
      </c>
      <c r="CX73" s="10">
        <v>45.707621783618976</v>
      </c>
      <c r="CY73" s="10">
        <v>6697.9322889287832</v>
      </c>
      <c r="CZ73" s="10">
        <v>94980.892682482023</v>
      </c>
      <c r="DA73" s="10">
        <v>26115.134028570566</v>
      </c>
      <c r="DB73" s="10">
        <v>0</v>
      </c>
      <c r="DC73" s="10">
        <v>3658.3994575234628</v>
      </c>
      <c r="DD73" s="10">
        <v>14184.720121998078</v>
      </c>
      <c r="DE73" s="10">
        <v>10316.089092341759</v>
      </c>
      <c r="DF73" s="10">
        <v>25502.516607403497</v>
      </c>
      <c r="DG73" s="10">
        <v>452.7648165966948</v>
      </c>
      <c r="DH73" s="10">
        <v>2022.5226312050336</v>
      </c>
      <c r="DI73" s="10">
        <v>0</v>
      </c>
      <c r="DJ73" s="10">
        <v>1731517.7172556052</v>
      </c>
      <c r="DK73" s="10">
        <v>564568.64820574282</v>
      </c>
      <c r="DL73" s="10">
        <v>12350.514744533586</v>
      </c>
      <c r="DM73" s="10">
        <v>2652.1342605557625</v>
      </c>
      <c r="DN73" s="10">
        <v>0</v>
      </c>
      <c r="DO73" s="10">
        <v>7440.8991587246346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14005.77335000052</v>
      </c>
      <c r="EH73" s="10">
        <v>0</v>
      </c>
      <c r="EI73" s="10">
        <v>0</v>
      </c>
      <c r="EJ73" s="10">
        <v>333.86834310070896</v>
      </c>
      <c r="EK73" s="10">
        <v>0</v>
      </c>
      <c r="EL73" s="10">
        <v>0</v>
      </c>
      <c r="EM73" s="10">
        <v>0</v>
      </c>
      <c r="EN73" s="10">
        <v>0</v>
      </c>
      <c r="EO73" s="10">
        <f t="shared" si="23"/>
        <v>17744368.7597319</v>
      </c>
      <c r="EP73" s="10">
        <v>0</v>
      </c>
      <c r="EQ73" s="10">
        <v>0</v>
      </c>
      <c r="ER73" s="10">
        <v>0</v>
      </c>
      <c r="ES73" s="10">
        <f t="shared" si="24"/>
        <v>0</v>
      </c>
      <c r="ET73" s="10">
        <v>39317914.86082904</v>
      </c>
      <c r="EU73" s="10">
        <v>199218.13272449723</v>
      </c>
      <c r="EV73" s="10">
        <f t="shared" si="25"/>
        <v>39517132.993553534</v>
      </c>
      <c r="EW73" s="10">
        <v>6632339.781225957</v>
      </c>
      <c r="EX73" s="11">
        <f t="shared" si="26"/>
        <v>46149472.774779491</v>
      </c>
      <c r="EY73" s="10">
        <v>2927345.4520875001</v>
      </c>
      <c r="EZ73" s="10">
        <f t="shared" si="27"/>
        <v>60771300.029954299</v>
      </c>
      <c r="FA73" s="12">
        <v>-195196.05246958509</v>
      </c>
      <c r="FD73" s="10">
        <v>0</v>
      </c>
      <c r="FE73" s="10">
        <v>1486.5759450269516</v>
      </c>
    </row>
    <row r="74" spans="1:161" s="13" customFormat="1" ht="14.15" customHeight="1" x14ac:dyDescent="0.25">
      <c r="A74" s="23"/>
      <c r="B74" s="8" t="s">
        <v>76</v>
      </c>
      <c r="C74" s="9" t="s">
        <v>227</v>
      </c>
      <c r="D74" s="10">
        <f t="shared" si="29"/>
        <v>2360.1597986909946</v>
      </c>
      <c r="E74" s="10">
        <v>35.9253144809079</v>
      </c>
      <c r="F74" s="10">
        <v>1924.3880081488246</v>
      </c>
      <c r="G74" s="10">
        <v>32.302918860636105</v>
      </c>
      <c r="H74" s="10">
        <v>664.40009380622007</v>
      </c>
      <c r="I74" s="10">
        <v>1472.4289557145512</v>
      </c>
      <c r="J74" s="10">
        <v>290418.02871331276</v>
      </c>
      <c r="K74" s="10">
        <v>129306.06201722145</v>
      </c>
      <c r="L74" s="10">
        <v>177875.26597835246</v>
      </c>
      <c r="M74" s="10">
        <v>143510.54992522905</v>
      </c>
      <c r="N74" s="10">
        <v>130707.4783569265</v>
      </c>
      <c r="O74" s="10">
        <v>112365.03254879842</v>
      </c>
      <c r="P74" s="10">
        <v>307.42112381550771</v>
      </c>
      <c r="Q74" s="10">
        <v>12572.203835034939</v>
      </c>
      <c r="R74" s="10">
        <f t="shared" si="22"/>
        <v>5961.4626081852839</v>
      </c>
      <c r="S74" s="10">
        <f t="shared" si="28"/>
        <v>461.80071812937427</v>
      </c>
      <c r="T74" s="10">
        <v>5862.8777039959259</v>
      </c>
      <c r="U74" s="10">
        <v>4192.517232269015</v>
      </c>
      <c r="V74" s="10">
        <v>9605.8292690883081</v>
      </c>
      <c r="W74" s="10">
        <v>13505.560461137866</v>
      </c>
      <c r="X74" s="10">
        <v>1400.3604011180084</v>
      </c>
      <c r="Y74" s="10">
        <v>2446.7612158701368</v>
      </c>
      <c r="Z74" s="10">
        <v>39778.631639472049</v>
      </c>
      <c r="AA74" s="10">
        <v>22488.507388914961</v>
      </c>
      <c r="AB74" s="10">
        <v>32328.985753557507</v>
      </c>
      <c r="AC74" s="10">
        <v>18791.560540349979</v>
      </c>
      <c r="AD74" s="10">
        <v>6558.1215462701566</v>
      </c>
      <c r="AE74" s="10">
        <v>53581.369781399531</v>
      </c>
      <c r="AF74" s="10">
        <v>1218.2712277520088</v>
      </c>
      <c r="AG74" s="10">
        <v>1265.9627807552961</v>
      </c>
      <c r="AH74" s="10">
        <v>5763.5360989545243</v>
      </c>
      <c r="AI74" s="10">
        <v>2735.6398416753336</v>
      </c>
      <c r="AJ74" s="10">
        <v>4224.7649284002882</v>
      </c>
      <c r="AK74" s="10">
        <v>39989.321950725309</v>
      </c>
      <c r="AL74" s="10">
        <v>2596.3743568334312</v>
      </c>
      <c r="AM74" s="10">
        <v>30513.091277918647</v>
      </c>
      <c r="AN74" s="10">
        <v>2341.3451895715834</v>
      </c>
      <c r="AO74" s="10">
        <v>140376.50030350054</v>
      </c>
      <c r="AP74" s="10">
        <v>7388.6021855545559</v>
      </c>
      <c r="AQ74" s="10">
        <v>23503.462170934126</v>
      </c>
      <c r="AR74" s="10">
        <v>421187.58394040918</v>
      </c>
      <c r="AS74" s="10">
        <v>101523.20894325062</v>
      </c>
      <c r="AT74" s="10">
        <v>317106.19811384857</v>
      </c>
      <c r="AU74" s="10">
        <v>135499.11513867608</v>
      </c>
      <c r="AV74" s="10">
        <v>33729.963872573004</v>
      </c>
      <c r="AW74" s="10">
        <v>29155.408333699121</v>
      </c>
      <c r="AX74" s="10">
        <v>111439.50953575247</v>
      </c>
      <c r="AY74" s="10">
        <v>156126.01354768829</v>
      </c>
      <c r="AZ74" s="10">
        <v>15403.439468287223</v>
      </c>
      <c r="BA74" s="10">
        <v>39716.488840727936</v>
      </c>
      <c r="BB74" s="10">
        <v>17721.647230656294</v>
      </c>
      <c r="BC74" s="10">
        <v>18900.501237211654</v>
      </c>
      <c r="BD74" s="10">
        <v>245269.92121053839</v>
      </c>
      <c r="BE74" s="10">
        <v>222434.22717457684</v>
      </c>
      <c r="BF74" s="10">
        <v>263804.06935508491</v>
      </c>
      <c r="BG74" s="10">
        <v>43157.586199206868</v>
      </c>
      <c r="BH74" s="10">
        <v>148007.1697950908</v>
      </c>
      <c r="BI74" s="10">
        <v>65953.667756922572</v>
      </c>
      <c r="BJ74" s="10">
        <v>4637.0251834302071</v>
      </c>
      <c r="BK74" s="10">
        <v>13446.373012692746</v>
      </c>
      <c r="BL74" s="10">
        <v>118880.00281640813</v>
      </c>
      <c r="BM74" s="10">
        <v>451709.12172202225</v>
      </c>
      <c r="BN74" s="10">
        <v>5993.2068252893914</v>
      </c>
      <c r="BO74" s="10">
        <v>140796.17284772199</v>
      </c>
      <c r="BP74" s="10">
        <v>44952.84330040605</v>
      </c>
      <c r="BQ74" s="10">
        <v>987872.97493449505</v>
      </c>
      <c r="BR74" s="10">
        <v>1988797.6496324455</v>
      </c>
      <c r="BS74" s="10">
        <v>680901.90311722446</v>
      </c>
      <c r="BT74" s="10">
        <v>1294977.9876122184</v>
      </c>
      <c r="BU74" s="10">
        <v>13732176.09444477</v>
      </c>
      <c r="BV74" s="10">
        <v>47649.743858177753</v>
      </c>
      <c r="BW74" s="10">
        <v>3870106.6038749418</v>
      </c>
      <c r="BX74" s="10">
        <v>3582184.7727797423</v>
      </c>
      <c r="BY74" s="10">
        <v>894864.1005331974</v>
      </c>
      <c r="BZ74" s="10">
        <v>648495.75654746837</v>
      </c>
      <c r="CA74" s="10">
        <v>1347386.5795128448</v>
      </c>
      <c r="CB74" s="10">
        <v>3831792.1508702636</v>
      </c>
      <c r="CC74" s="10">
        <v>1533810.8028529959</v>
      </c>
      <c r="CD74" s="10">
        <v>762138.63476851175</v>
      </c>
      <c r="CE74" s="10">
        <v>941160.20281997789</v>
      </c>
      <c r="CF74" s="10">
        <v>498505.30279273755</v>
      </c>
      <c r="CG74" s="10">
        <v>175044.84225449234</v>
      </c>
      <c r="CH74" s="10">
        <v>488550.27933994867</v>
      </c>
      <c r="CI74" s="10">
        <v>143790.23602530643</v>
      </c>
      <c r="CJ74" s="10">
        <v>24663.602021008974</v>
      </c>
      <c r="CK74" s="10">
        <v>6297928.404028804</v>
      </c>
      <c r="CL74" s="10">
        <v>30991.737851628292</v>
      </c>
      <c r="CM74" s="10">
        <v>82633.25891702612</v>
      </c>
      <c r="CN74" s="10">
        <v>18545.659045038385</v>
      </c>
      <c r="CO74" s="10">
        <v>9811.8191043828137</v>
      </c>
      <c r="CP74" s="10">
        <v>613.61693075773189</v>
      </c>
      <c r="CQ74" s="10">
        <v>214787.27832861748</v>
      </c>
      <c r="CR74" s="10">
        <v>6821.9252576828385</v>
      </c>
      <c r="CS74" s="10">
        <v>361454.6582401584</v>
      </c>
      <c r="CT74" s="10">
        <v>38335.066828525058</v>
      </c>
      <c r="CU74" s="10">
        <v>24700.994725283883</v>
      </c>
      <c r="CV74" s="10">
        <v>151455.26822298029</v>
      </c>
      <c r="CW74" s="10">
        <v>150527.1140956782</v>
      </c>
      <c r="CX74" s="10">
        <v>31171.752404633135</v>
      </c>
      <c r="CY74" s="10">
        <v>51069.201752072113</v>
      </c>
      <c r="CZ74" s="10">
        <v>1216168.3037286361</v>
      </c>
      <c r="DA74" s="10">
        <v>21205.035824714472</v>
      </c>
      <c r="DB74" s="10">
        <v>1437479.7044104289</v>
      </c>
      <c r="DC74" s="10">
        <v>114512.65632611245</v>
      </c>
      <c r="DD74" s="10">
        <v>5465.2918636110044</v>
      </c>
      <c r="DE74" s="10">
        <v>9683.4710537969531</v>
      </c>
      <c r="DF74" s="10">
        <v>11721.256246773639</v>
      </c>
      <c r="DG74" s="10">
        <v>419.8659424132228</v>
      </c>
      <c r="DH74" s="10">
        <v>0.68792559602290737</v>
      </c>
      <c r="DI74" s="10">
        <v>0</v>
      </c>
      <c r="DJ74" s="10">
        <v>0</v>
      </c>
      <c r="DK74" s="10">
        <v>0</v>
      </c>
      <c r="DL74" s="10">
        <v>0</v>
      </c>
      <c r="DM74" s="10">
        <v>10593.56514426841</v>
      </c>
      <c r="DN74" s="10">
        <v>1389.0082956667634</v>
      </c>
      <c r="DO74" s="10">
        <v>1554.9425204131544</v>
      </c>
      <c r="DP74" s="10">
        <v>18.017780155816453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1174.2366933799374</v>
      </c>
      <c r="DX74" s="10">
        <v>97142.795503684698</v>
      </c>
      <c r="DY74" s="10">
        <v>18852.397880628661</v>
      </c>
      <c r="DZ74" s="10">
        <v>0</v>
      </c>
      <c r="EA74" s="10">
        <v>0</v>
      </c>
      <c r="EB74" s="10">
        <v>0</v>
      </c>
      <c r="EC74" s="10">
        <v>946.28992579347539</v>
      </c>
      <c r="ED74" s="10">
        <v>0</v>
      </c>
      <c r="EE74" s="10">
        <v>2734.9074619670537</v>
      </c>
      <c r="EF74" s="10">
        <v>652.85353673395718</v>
      </c>
      <c r="EG74" s="10">
        <v>21.521300091607731</v>
      </c>
      <c r="EH74" s="10">
        <v>272.65869548304971</v>
      </c>
      <c r="EI74" s="10">
        <v>0</v>
      </c>
      <c r="EJ74" s="10">
        <v>1290.9883688559503</v>
      </c>
      <c r="EK74" s="10">
        <v>0</v>
      </c>
      <c r="EL74" s="10">
        <v>0</v>
      </c>
      <c r="EM74" s="10">
        <v>0</v>
      </c>
      <c r="EN74" s="10">
        <v>0</v>
      </c>
      <c r="EO74" s="10">
        <f t="shared" si="23"/>
        <v>52548001.764318131</v>
      </c>
      <c r="EP74" s="10">
        <v>0</v>
      </c>
      <c r="EQ74" s="10">
        <v>0</v>
      </c>
      <c r="ER74" s="10">
        <v>0</v>
      </c>
      <c r="ES74" s="10">
        <f t="shared" si="24"/>
        <v>0</v>
      </c>
      <c r="ET74" s="10">
        <v>16131162.892794577</v>
      </c>
      <c r="EU74" s="10">
        <v>296726.08538373827</v>
      </c>
      <c r="EV74" s="10">
        <f t="shared" si="25"/>
        <v>16427888.978178315</v>
      </c>
      <c r="EW74" s="10">
        <v>14199385.48195274</v>
      </c>
      <c r="EX74" s="11">
        <f t="shared" si="26"/>
        <v>30627274.460131057</v>
      </c>
      <c r="EY74" s="10">
        <v>9732506.001812499</v>
      </c>
      <c r="EZ74" s="10">
        <f t="shared" si="27"/>
        <v>73414846.077947527</v>
      </c>
      <c r="FA74" s="12">
        <v>-27924.144689157605</v>
      </c>
      <c r="FD74" s="10">
        <v>2396.0851131719023</v>
      </c>
      <c r="FE74" s="10">
        <v>6423.2633263146581</v>
      </c>
    </row>
    <row r="75" spans="1:161" s="13" customFormat="1" ht="14.15" customHeight="1" x14ac:dyDescent="0.25">
      <c r="A75" s="23"/>
      <c r="B75" s="8" t="s">
        <v>77</v>
      </c>
      <c r="C75" s="9" t="s">
        <v>228</v>
      </c>
      <c r="D75" s="10">
        <f t="shared" si="29"/>
        <v>233.81304276475467</v>
      </c>
      <c r="E75" s="10">
        <v>3.5589993083182456</v>
      </c>
      <c r="F75" s="10">
        <v>393.37550426546562</v>
      </c>
      <c r="G75" s="10">
        <v>1.8230459665440155</v>
      </c>
      <c r="H75" s="10">
        <v>26.935652870839874</v>
      </c>
      <c r="I75" s="10">
        <v>3808.5356191511569</v>
      </c>
      <c r="J75" s="10">
        <v>10195.13990183544</v>
      </c>
      <c r="K75" s="10">
        <v>1473.6020191565951</v>
      </c>
      <c r="L75" s="10">
        <v>7103.9420685004143</v>
      </c>
      <c r="M75" s="10">
        <v>783.31891168546986</v>
      </c>
      <c r="N75" s="10">
        <v>938.16922755384485</v>
      </c>
      <c r="O75" s="10">
        <v>1407.7123076617399</v>
      </c>
      <c r="P75" s="10">
        <v>1445.9245382415033</v>
      </c>
      <c r="Q75" s="10">
        <v>283.67584379176515</v>
      </c>
      <c r="R75" s="10">
        <f t="shared" si="22"/>
        <v>79.672521521839272</v>
      </c>
      <c r="S75" s="10">
        <f t="shared" si="28"/>
        <v>6.1717786510051482</v>
      </c>
      <c r="T75" s="10">
        <v>17.638656452981568</v>
      </c>
      <c r="U75" s="10">
        <v>1380.2018103650933</v>
      </c>
      <c r="V75" s="10">
        <v>393.81391706240004</v>
      </c>
      <c r="W75" s="10">
        <v>1335.3826493074412</v>
      </c>
      <c r="X75" s="10">
        <v>71.755195752009797</v>
      </c>
      <c r="Y75" s="10">
        <v>243.06118277553023</v>
      </c>
      <c r="Z75" s="10">
        <v>832.65755210435657</v>
      </c>
      <c r="AA75" s="10">
        <v>1639.5537976286839</v>
      </c>
      <c r="AB75" s="10">
        <v>919.80864269416782</v>
      </c>
      <c r="AC75" s="10">
        <v>987.79490571412418</v>
      </c>
      <c r="AD75" s="10">
        <v>629.7859489490944</v>
      </c>
      <c r="AE75" s="10">
        <v>1079.4812996925591</v>
      </c>
      <c r="AF75" s="10">
        <v>487.63368870384278</v>
      </c>
      <c r="AG75" s="10">
        <v>245.1915886018229</v>
      </c>
      <c r="AH75" s="10">
        <v>391.11232103599383</v>
      </c>
      <c r="AI75" s="10">
        <v>778.585680587659</v>
      </c>
      <c r="AJ75" s="10">
        <v>2032.7186187913078</v>
      </c>
      <c r="AK75" s="10">
        <v>1710.0988132212158</v>
      </c>
      <c r="AL75" s="10">
        <v>1027.5991363706455</v>
      </c>
      <c r="AM75" s="10">
        <v>4181.1582882833054</v>
      </c>
      <c r="AN75" s="10">
        <v>1418.4986296510194</v>
      </c>
      <c r="AO75" s="10">
        <v>7165.3424876600839</v>
      </c>
      <c r="AP75" s="10">
        <v>3255.2625888619336</v>
      </c>
      <c r="AQ75" s="10">
        <v>5713.6914728110369</v>
      </c>
      <c r="AR75" s="10">
        <v>9497.2974809990246</v>
      </c>
      <c r="AS75" s="10">
        <v>479.15842422373777</v>
      </c>
      <c r="AT75" s="10">
        <v>2384.735736261217</v>
      </c>
      <c r="AU75" s="10">
        <v>408.64364926506636</v>
      </c>
      <c r="AV75" s="10">
        <v>651.03548834829019</v>
      </c>
      <c r="AW75" s="10">
        <v>521.1065157545379</v>
      </c>
      <c r="AX75" s="10">
        <v>54.418959248305157</v>
      </c>
      <c r="AY75" s="10">
        <v>2689.135502892083</v>
      </c>
      <c r="AZ75" s="10">
        <v>415.2530537429908</v>
      </c>
      <c r="BA75" s="10">
        <v>4831.7843878615422</v>
      </c>
      <c r="BB75" s="10">
        <v>306.015927822903</v>
      </c>
      <c r="BC75" s="10">
        <v>2142.8088330545042</v>
      </c>
      <c r="BD75" s="10">
        <v>7396.6521410235364</v>
      </c>
      <c r="BE75" s="10">
        <v>621.46821466474262</v>
      </c>
      <c r="BF75" s="10">
        <v>1607.3857494292229</v>
      </c>
      <c r="BG75" s="10">
        <v>2485.0322793980686</v>
      </c>
      <c r="BH75" s="10">
        <v>1318.2507465489105</v>
      </c>
      <c r="BI75" s="10">
        <v>563.80089705604371</v>
      </c>
      <c r="BJ75" s="10">
        <v>673.51809546261256</v>
      </c>
      <c r="BK75" s="10">
        <v>658.8295244300931</v>
      </c>
      <c r="BL75" s="10">
        <v>1364.827580870191</v>
      </c>
      <c r="BM75" s="10">
        <v>1209.8446231223386</v>
      </c>
      <c r="BN75" s="10">
        <v>75.633593591401819</v>
      </c>
      <c r="BO75" s="10">
        <v>1440.086656876538</v>
      </c>
      <c r="BP75" s="10">
        <v>1377.7569904936161</v>
      </c>
      <c r="BQ75" s="10">
        <v>11276.198766189997</v>
      </c>
      <c r="BR75" s="10">
        <v>1034.5043032561523</v>
      </c>
      <c r="BS75" s="10">
        <v>1870.6243566877476</v>
      </c>
      <c r="BT75" s="10">
        <v>951.99679689047912</v>
      </c>
      <c r="BU75" s="10">
        <v>1939.9013689341186</v>
      </c>
      <c r="BV75" s="10">
        <v>511692.8489617306</v>
      </c>
      <c r="BW75" s="10">
        <v>6642.9597020418705</v>
      </c>
      <c r="BX75" s="10">
        <v>4180.0070620441866</v>
      </c>
      <c r="BY75" s="10">
        <v>6327.2231464552106</v>
      </c>
      <c r="BZ75" s="10">
        <v>3058.0432443811555</v>
      </c>
      <c r="CA75" s="10">
        <v>12000.129566378255</v>
      </c>
      <c r="CB75" s="10">
        <v>4073.1226465674968</v>
      </c>
      <c r="CC75" s="10">
        <v>3498.4616821165264</v>
      </c>
      <c r="CD75" s="10">
        <v>3593.3156991009473</v>
      </c>
      <c r="CE75" s="10">
        <v>1747.1311857333505</v>
      </c>
      <c r="CF75" s="10">
        <v>767.41890140270687</v>
      </c>
      <c r="CG75" s="10">
        <v>581.93732274426372</v>
      </c>
      <c r="CH75" s="10">
        <v>1586.0351781079637</v>
      </c>
      <c r="CI75" s="10">
        <v>2675.0001394819355</v>
      </c>
      <c r="CJ75" s="10">
        <v>1671.103283409348</v>
      </c>
      <c r="CK75" s="10">
        <v>3037.5859872929673</v>
      </c>
      <c r="CL75" s="10">
        <v>44299.463336998604</v>
      </c>
      <c r="CM75" s="10">
        <v>7387.898318706676</v>
      </c>
      <c r="CN75" s="10">
        <v>55025.870083612303</v>
      </c>
      <c r="CO75" s="10">
        <v>5086.2796972162569</v>
      </c>
      <c r="CP75" s="10">
        <v>4275.1149451169504</v>
      </c>
      <c r="CQ75" s="10">
        <v>26586.864222982207</v>
      </c>
      <c r="CR75" s="10">
        <v>8784.6683394457395</v>
      </c>
      <c r="CS75" s="10">
        <v>6306.9430228830806</v>
      </c>
      <c r="CT75" s="10">
        <v>562.3090657305811</v>
      </c>
      <c r="CU75" s="10">
        <v>265.16989951349643</v>
      </c>
      <c r="CV75" s="10">
        <v>20750.980736631791</v>
      </c>
      <c r="CW75" s="10">
        <v>6221.6749169506957</v>
      </c>
      <c r="CX75" s="10">
        <v>228.3968623924516</v>
      </c>
      <c r="CY75" s="10">
        <v>341.9003069619348</v>
      </c>
      <c r="CZ75" s="10">
        <v>203120.67585024697</v>
      </c>
      <c r="DA75" s="10">
        <v>484807.03018699039</v>
      </c>
      <c r="DB75" s="10">
        <v>44758.600384657322</v>
      </c>
      <c r="DC75" s="10">
        <v>7094.7080632617826</v>
      </c>
      <c r="DD75" s="10">
        <v>9015.2639000989548</v>
      </c>
      <c r="DE75" s="10">
        <v>944.21266022161831</v>
      </c>
      <c r="DF75" s="10">
        <v>9510.9954150717786</v>
      </c>
      <c r="DG75" s="10">
        <v>410.07422186837709</v>
      </c>
      <c r="DH75" s="10">
        <v>923.30698294784122</v>
      </c>
      <c r="DI75" s="10">
        <v>154.66561247203785</v>
      </c>
      <c r="DJ75" s="10">
        <v>2211.846454510433</v>
      </c>
      <c r="DK75" s="10">
        <v>21463.781971562643</v>
      </c>
      <c r="DL75" s="10">
        <v>323.98891953217935</v>
      </c>
      <c r="DM75" s="10">
        <v>17100.452913710633</v>
      </c>
      <c r="DN75" s="10">
        <v>4697.4035615924349</v>
      </c>
      <c r="DO75" s="10">
        <v>22348.401944065659</v>
      </c>
      <c r="DP75" s="10">
        <v>1308.126585639176</v>
      </c>
      <c r="DQ75" s="10">
        <v>487121.43166193616</v>
      </c>
      <c r="DR75" s="10">
        <v>244.51862295617528</v>
      </c>
      <c r="DS75" s="10">
        <v>8978.9582400164127</v>
      </c>
      <c r="DT75" s="10">
        <v>112191.78107903148</v>
      </c>
      <c r="DU75" s="10">
        <v>600.24835297434413</v>
      </c>
      <c r="DV75" s="10">
        <v>29039.55451870933</v>
      </c>
      <c r="DW75" s="10">
        <v>5868.9304702017826</v>
      </c>
      <c r="DX75" s="10">
        <v>18658.926529185061</v>
      </c>
      <c r="DY75" s="10">
        <v>16820.650294415103</v>
      </c>
      <c r="DZ75" s="10">
        <v>4883.7071862344465</v>
      </c>
      <c r="EA75" s="10">
        <v>362.65481250969009</v>
      </c>
      <c r="EB75" s="10">
        <v>16928.795996810339</v>
      </c>
      <c r="EC75" s="10">
        <v>52085.714937015269</v>
      </c>
      <c r="ED75" s="10">
        <v>31720.177744794852</v>
      </c>
      <c r="EE75" s="10">
        <v>2477.885686104531</v>
      </c>
      <c r="EF75" s="10">
        <v>934.05832130234444</v>
      </c>
      <c r="EG75" s="10">
        <v>1104.0283866741936</v>
      </c>
      <c r="EH75" s="10">
        <v>7148.4822949734844</v>
      </c>
      <c r="EI75" s="10">
        <v>303.44006189419264</v>
      </c>
      <c r="EJ75" s="10">
        <v>313.75514609888199</v>
      </c>
      <c r="EK75" s="10">
        <v>787.38402056917835</v>
      </c>
      <c r="EL75" s="10">
        <v>6122.6894435383938</v>
      </c>
      <c r="EM75" s="10">
        <v>97.361696782356347</v>
      </c>
      <c r="EN75" s="10">
        <v>37593.145352302301</v>
      </c>
      <c r="EO75" s="10">
        <f t="shared" si="23"/>
        <v>2554208.5804500165</v>
      </c>
      <c r="EP75" s="10">
        <v>478099.56818814459</v>
      </c>
      <c r="EQ75" s="10">
        <v>1139218.1762259298</v>
      </c>
      <c r="ER75" s="10">
        <v>0</v>
      </c>
      <c r="ES75" s="10">
        <f t="shared" si="24"/>
        <v>1617317.7444140743</v>
      </c>
      <c r="ET75" s="10">
        <v>5852945.5365955755</v>
      </c>
      <c r="EU75" s="10">
        <v>459788.62078806997</v>
      </c>
      <c r="EV75" s="10">
        <f t="shared" si="25"/>
        <v>6312734.1573836459</v>
      </c>
      <c r="EW75" s="10">
        <v>14966802.859803284</v>
      </c>
      <c r="EX75" s="11">
        <f t="shared" si="26"/>
        <v>22896854.761601005</v>
      </c>
      <c r="EY75" s="10">
        <v>4211496.5867435243</v>
      </c>
      <c r="EZ75" s="10">
        <f t="shared" si="27"/>
        <v>21473159.281847715</v>
      </c>
      <c r="FA75" s="12">
        <v>233592.52654022025</v>
      </c>
      <c r="FD75" s="10">
        <v>237.37204207307292</v>
      </c>
      <c r="FE75" s="10">
        <v>85.844300172844413</v>
      </c>
    </row>
    <row r="76" spans="1:161" s="13" customFormat="1" ht="14.15" customHeight="1" x14ac:dyDescent="0.25">
      <c r="A76" s="23"/>
      <c r="B76" s="8" t="s">
        <v>78</v>
      </c>
      <c r="C76" s="9" t="s">
        <v>229</v>
      </c>
      <c r="D76" s="10">
        <f t="shared" si="29"/>
        <v>3213.345418481269</v>
      </c>
      <c r="E76" s="10">
        <v>48.912130762819721</v>
      </c>
      <c r="F76" s="10">
        <v>13491.461192653303</v>
      </c>
      <c r="G76" s="10">
        <v>398.06307694198114</v>
      </c>
      <c r="H76" s="10">
        <v>34145.290344563589</v>
      </c>
      <c r="I76" s="10">
        <v>26460.775434952622</v>
      </c>
      <c r="J76" s="10">
        <v>3637703.4885995667</v>
      </c>
      <c r="K76" s="10">
        <v>1169246.4718284963</v>
      </c>
      <c r="L76" s="10">
        <v>1049859.8916674415</v>
      </c>
      <c r="M76" s="10">
        <v>913831.38973755855</v>
      </c>
      <c r="N76" s="10">
        <v>585758.59884158196</v>
      </c>
      <c r="O76" s="10">
        <v>20878.875333913518</v>
      </c>
      <c r="P76" s="10">
        <v>54500.678215012696</v>
      </c>
      <c r="Q76" s="10">
        <v>56690.164316425115</v>
      </c>
      <c r="R76" s="10">
        <f t="shared" si="22"/>
        <v>35778.421326283678</v>
      </c>
      <c r="S76" s="10">
        <f t="shared" si="28"/>
        <v>2771.5515047141598</v>
      </c>
      <c r="T76" s="10">
        <v>18895.512194974337</v>
      </c>
      <c r="U76" s="10">
        <v>50694.725401940785</v>
      </c>
      <c r="V76" s="10">
        <v>10785.146262156022</v>
      </c>
      <c r="W76" s="10">
        <v>191460.5030441765</v>
      </c>
      <c r="X76" s="10">
        <v>15766.81180416735</v>
      </c>
      <c r="Y76" s="10">
        <v>18691.064687004913</v>
      </c>
      <c r="Z76" s="10">
        <v>32242.727129687679</v>
      </c>
      <c r="AA76" s="10">
        <v>142561.80431610125</v>
      </c>
      <c r="AB76" s="10">
        <v>71205.87105013353</v>
      </c>
      <c r="AC76" s="10">
        <v>139021.79190511152</v>
      </c>
      <c r="AD76" s="10">
        <v>88681.564541443062</v>
      </c>
      <c r="AE76" s="10">
        <v>554121.1104283405</v>
      </c>
      <c r="AF76" s="10">
        <v>26992.383482216752</v>
      </c>
      <c r="AG76" s="10">
        <v>43177.544332961697</v>
      </c>
      <c r="AH76" s="10">
        <v>53442.655082347243</v>
      </c>
      <c r="AI76" s="10">
        <v>49491.660956989399</v>
      </c>
      <c r="AJ76" s="10">
        <v>201419.88027082078</v>
      </c>
      <c r="AK76" s="10">
        <v>66841.986090104765</v>
      </c>
      <c r="AL76" s="10">
        <v>132172.27628389417</v>
      </c>
      <c r="AM76" s="10">
        <v>1135934.1225049577</v>
      </c>
      <c r="AN76" s="10">
        <v>278155.26635645574</v>
      </c>
      <c r="AO76" s="10">
        <v>162026.84137088156</v>
      </c>
      <c r="AP76" s="10">
        <v>112006.22141757254</v>
      </c>
      <c r="AQ76" s="10">
        <v>330600.00532380113</v>
      </c>
      <c r="AR76" s="10">
        <v>847944.86694434099</v>
      </c>
      <c r="AS76" s="10">
        <v>981980.22438452754</v>
      </c>
      <c r="AT76" s="10">
        <v>1818433.3481613863</v>
      </c>
      <c r="AU76" s="10">
        <v>1185379.0581720853</v>
      </c>
      <c r="AV76" s="10">
        <v>32329.065054971426</v>
      </c>
      <c r="AW76" s="10">
        <v>56794.959256763868</v>
      </c>
      <c r="AX76" s="10">
        <v>458103.06281610567</v>
      </c>
      <c r="AY76" s="10">
        <v>201101.32799699655</v>
      </c>
      <c r="AZ76" s="10">
        <v>69150.424163373449</v>
      </c>
      <c r="BA76" s="10">
        <v>845664.55295960675</v>
      </c>
      <c r="BB76" s="10">
        <v>73693.068695675684</v>
      </c>
      <c r="BC76" s="10">
        <v>272968.46534128225</v>
      </c>
      <c r="BD76" s="10">
        <v>585150.84459310619</v>
      </c>
      <c r="BE76" s="10">
        <v>4147700.4652379169</v>
      </c>
      <c r="BF76" s="10">
        <v>1055245.3138555561</v>
      </c>
      <c r="BG76" s="10">
        <v>854029.65594212199</v>
      </c>
      <c r="BH76" s="10">
        <v>350915.98331530398</v>
      </c>
      <c r="BI76" s="10">
        <v>544223.44325217954</v>
      </c>
      <c r="BJ76" s="10">
        <v>134871.594775985</v>
      </c>
      <c r="BK76" s="10">
        <v>1614111.7970061719</v>
      </c>
      <c r="BL76" s="10">
        <v>3642426.2499029208</v>
      </c>
      <c r="BM76" s="10">
        <v>13078224.021378804</v>
      </c>
      <c r="BN76" s="10">
        <v>115272.2562162932</v>
      </c>
      <c r="BO76" s="10">
        <v>330082.57664486114</v>
      </c>
      <c r="BP76" s="10">
        <v>135103.61708509369</v>
      </c>
      <c r="BQ76" s="10">
        <v>4085113.5351430271</v>
      </c>
      <c r="BR76" s="10">
        <v>4000791.3850698946</v>
      </c>
      <c r="BS76" s="10">
        <v>6471793.7462656917</v>
      </c>
      <c r="BT76" s="10">
        <v>4354475.1855979227</v>
      </c>
      <c r="BU76" s="10">
        <v>3698208.1778922845</v>
      </c>
      <c r="BV76" s="10">
        <v>741926.12695124384</v>
      </c>
      <c r="BW76" s="10">
        <v>21477851.137896277</v>
      </c>
      <c r="BX76" s="10">
        <v>6733678.2651799545</v>
      </c>
      <c r="BY76" s="10">
        <v>1218393.7651255713</v>
      </c>
      <c r="BZ76" s="10">
        <v>2060807.2191923466</v>
      </c>
      <c r="CA76" s="10">
        <v>4200386.111653015</v>
      </c>
      <c r="CB76" s="10">
        <v>4947542.156609213</v>
      </c>
      <c r="CC76" s="10">
        <v>4637358.6845526909</v>
      </c>
      <c r="CD76" s="10">
        <v>1406952.4513758498</v>
      </c>
      <c r="CE76" s="10">
        <v>2310743.8882350344</v>
      </c>
      <c r="CF76" s="10">
        <v>2013165.0809694105</v>
      </c>
      <c r="CG76" s="10">
        <v>3623738.5431174515</v>
      </c>
      <c r="CH76" s="10">
        <v>4488986.053072962</v>
      </c>
      <c r="CI76" s="10">
        <v>523975.72788619209</v>
      </c>
      <c r="CJ76" s="10">
        <v>99168.06671645958</v>
      </c>
      <c r="CK76" s="10">
        <v>1436787.8248936238</v>
      </c>
      <c r="CL76" s="10">
        <v>353724.55946863856</v>
      </c>
      <c r="CM76" s="10">
        <v>287376.02078675985</v>
      </c>
      <c r="CN76" s="10">
        <v>353549.46183259919</v>
      </c>
      <c r="CO76" s="10">
        <v>198913.20355032026</v>
      </c>
      <c r="CP76" s="10">
        <v>298150.11753695062</v>
      </c>
      <c r="CQ76" s="10">
        <v>1202687.4778525319</v>
      </c>
      <c r="CR76" s="10">
        <v>174435.27967915204</v>
      </c>
      <c r="CS76" s="10">
        <v>915455.14304358547</v>
      </c>
      <c r="CT76" s="10">
        <v>468572.45950445905</v>
      </c>
      <c r="CU76" s="10">
        <v>73547.603124285015</v>
      </c>
      <c r="CV76" s="10">
        <v>190267.82959239581</v>
      </c>
      <c r="CW76" s="10">
        <v>298420.89895725553</v>
      </c>
      <c r="CX76" s="10">
        <v>19485.407654878225</v>
      </c>
      <c r="CY76" s="10">
        <v>29046.540469692194</v>
      </c>
      <c r="CZ76" s="10">
        <v>1075876.0899110436</v>
      </c>
      <c r="DA76" s="10">
        <v>841422.97872587305</v>
      </c>
      <c r="DB76" s="10">
        <v>1326017.9114509318</v>
      </c>
      <c r="DC76" s="10">
        <v>17362.180839257042</v>
      </c>
      <c r="DD76" s="10">
        <v>143897.47846868099</v>
      </c>
      <c r="DE76" s="10">
        <v>89710.315864643606</v>
      </c>
      <c r="DF76" s="10">
        <v>205228.27327695873</v>
      </c>
      <c r="DG76" s="10">
        <v>1603759.844573522</v>
      </c>
      <c r="DH76" s="10">
        <v>1716593.7176883996</v>
      </c>
      <c r="DI76" s="10">
        <v>150549.86339623106</v>
      </c>
      <c r="DJ76" s="10">
        <v>1364371.129993971</v>
      </c>
      <c r="DK76" s="10">
        <v>28367.360766925158</v>
      </c>
      <c r="DL76" s="10">
        <v>0</v>
      </c>
      <c r="DM76" s="10">
        <v>11417.973021753176</v>
      </c>
      <c r="DN76" s="10">
        <v>10915.951958143851</v>
      </c>
      <c r="DO76" s="10">
        <v>16405.687137251243</v>
      </c>
      <c r="DP76" s="10">
        <v>954.21485263387581</v>
      </c>
      <c r="DQ76" s="10">
        <v>28351.825787598129</v>
      </c>
      <c r="DR76" s="10">
        <v>14.117396716868306</v>
      </c>
      <c r="DS76" s="10">
        <v>508.68089631725701</v>
      </c>
      <c r="DT76" s="10">
        <v>7004.0761585426826</v>
      </c>
      <c r="DU76" s="10">
        <v>2189.6845655822526</v>
      </c>
      <c r="DV76" s="10">
        <v>51533.356189633341</v>
      </c>
      <c r="DW76" s="10">
        <v>2523.4698906968747</v>
      </c>
      <c r="DX76" s="10">
        <v>156236.59544040408</v>
      </c>
      <c r="DY76" s="10">
        <v>8825.572518958239</v>
      </c>
      <c r="DZ76" s="10">
        <v>144228.48005647122</v>
      </c>
      <c r="EA76" s="10">
        <v>1483.0788645955602</v>
      </c>
      <c r="EB76" s="10">
        <v>2148.6175972257952</v>
      </c>
      <c r="EC76" s="10">
        <v>4051.3965096020902</v>
      </c>
      <c r="ED76" s="10">
        <v>94593.254654315882</v>
      </c>
      <c r="EE76" s="10">
        <v>73671.266237037955</v>
      </c>
      <c r="EF76" s="10">
        <v>2631.0641740039155</v>
      </c>
      <c r="EG76" s="10">
        <v>1816.4965818081032</v>
      </c>
      <c r="EH76" s="10">
        <v>1036.4952786985584</v>
      </c>
      <c r="EI76" s="10">
        <v>15.441443855699594</v>
      </c>
      <c r="EJ76" s="10">
        <v>193.77624332126524</v>
      </c>
      <c r="EK76" s="10">
        <v>54.681711195033486</v>
      </c>
      <c r="EL76" s="10">
        <v>554.24525412460889</v>
      </c>
      <c r="EM76" s="10">
        <v>89.129055145492416</v>
      </c>
      <c r="EN76" s="10">
        <v>138.24687201670378</v>
      </c>
      <c r="EO76" s="10">
        <f t="shared" si="23"/>
        <v>143544286.25611475</v>
      </c>
      <c r="EP76" s="10">
        <v>9013.1816892948573</v>
      </c>
      <c r="EQ76" s="10">
        <v>17598.197142595658</v>
      </c>
      <c r="ER76" s="10">
        <v>0</v>
      </c>
      <c r="ES76" s="10">
        <f t="shared" si="24"/>
        <v>26611.378831890514</v>
      </c>
      <c r="ET76" s="10">
        <v>21770153.660253495</v>
      </c>
      <c r="EU76" s="10">
        <v>-2215417.4990423229</v>
      </c>
      <c r="EV76" s="10">
        <f t="shared" si="25"/>
        <v>19554736.16121117</v>
      </c>
      <c r="EW76" s="10">
        <v>25020484.411311336</v>
      </c>
      <c r="EX76" s="11">
        <f t="shared" si="26"/>
        <v>44601831.951354399</v>
      </c>
      <c r="EY76" s="10">
        <v>17062785.477575</v>
      </c>
      <c r="EZ76" s="10">
        <f t="shared" si="27"/>
        <v>171283381.71806344</v>
      </c>
      <c r="FA76" s="12">
        <v>200048.98816928267</v>
      </c>
      <c r="FD76" s="10">
        <v>3262.2575492440888</v>
      </c>
      <c r="FE76" s="10">
        <v>38549.972830997838</v>
      </c>
    </row>
    <row r="77" spans="1:161" s="13" customFormat="1" ht="14.15" customHeight="1" x14ac:dyDescent="0.25">
      <c r="A77" s="23"/>
      <c r="B77" s="8" t="s">
        <v>79</v>
      </c>
      <c r="C77" s="9" t="s">
        <v>230</v>
      </c>
      <c r="D77" s="10">
        <f t="shared" si="29"/>
        <v>0</v>
      </c>
      <c r="E77" s="10">
        <v>0</v>
      </c>
      <c r="F77" s="10">
        <v>0</v>
      </c>
      <c r="G77" s="10">
        <v>6.4445609513169256E-3</v>
      </c>
      <c r="H77" s="10">
        <v>0</v>
      </c>
      <c r="I77" s="10">
        <v>0</v>
      </c>
      <c r="J77" s="10">
        <v>4316844.9334014179</v>
      </c>
      <c r="K77" s="10">
        <v>1847578.5860521907</v>
      </c>
      <c r="L77" s="10">
        <v>1799614.9275313781</v>
      </c>
      <c r="M77" s="10">
        <v>1432327.7624880588</v>
      </c>
      <c r="N77" s="10">
        <v>1560086.2426591243</v>
      </c>
      <c r="O77" s="10">
        <v>1144125.8348377375</v>
      </c>
      <c r="P77" s="10">
        <v>15585.480616179932</v>
      </c>
      <c r="Q77" s="10">
        <v>5176.4786581822254</v>
      </c>
      <c r="R77" s="10">
        <f t="shared" si="22"/>
        <v>0</v>
      </c>
      <c r="S77" s="10">
        <f t="shared" si="28"/>
        <v>0</v>
      </c>
      <c r="T77" s="10">
        <v>11.098273012737605</v>
      </c>
      <c r="U77" s="10">
        <v>2924.3676386868678</v>
      </c>
      <c r="V77" s="10">
        <v>7043.0599577398534</v>
      </c>
      <c r="W77" s="10">
        <v>3070.9426799723519</v>
      </c>
      <c r="X77" s="10">
        <v>103.85327205286832</v>
      </c>
      <c r="Y77" s="10">
        <v>9.7770795900288725</v>
      </c>
      <c r="Z77" s="10">
        <v>0</v>
      </c>
      <c r="AA77" s="10">
        <v>1693.3835048223991</v>
      </c>
      <c r="AB77" s="10">
        <v>0</v>
      </c>
      <c r="AC77" s="10">
        <v>72.465664074479534</v>
      </c>
      <c r="AD77" s="10">
        <v>410.24528628803182</v>
      </c>
      <c r="AE77" s="10">
        <v>19158.033029716167</v>
      </c>
      <c r="AF77" s="10">
        <v>407.86024009853492</v>
      </c>
      <c r="AG77" s="10">
        <v>209.34992570689769</v>
      </c>
      <c r="AH77" s="10">
        <v>32015.173430748182</v>
      </c>
      <c r="AI77" s="10">
        <v>2442.831925024122</v>
      </c>
      <c r="AJ77" s="10">
        <v>22187.289313354344</v>
      </c>
      <c r="AK77" s="10">
        <v>5003.9293826153817</v>
      </c>
      <c r="AL77" s="10">
        <v>9780.3491248542632</v>
      </c>
      <c r="AM77" s="10">
        <v>22325.521039485022</v>
      </c>
      <c r="AN77" s="10">
        <v>2110.8950612087397</v>
      </c>
      <c r="AO77" s="10">
        <v>89.646588858873415</v>
      </c>
      <c r="AP77" s="10">
        <v>123.69085214377282</v>
      </c>
      <c r="AQ77" s="10">
        <v>411.86415651314354</v>
      </c>
      <c r="AR77" s="10">
        <v>26516.367975160818</v>
      </c>
      <c r="AS77" s="10">
        <v>95229.007949362087</v>
      </c>
      <c r="AT77" s="10">
        <v>12746.783089338162</v>
      </c>
      <c r="AU77" s="10">
        <v>4951.7155549376621</v>
      </c>
      <c r="AV77" s="10">
        <v>9.5002679107639914</v>
      </c>
      <c r="AW77" s="10">
        <v>285.90017903046714</v>
      </c>
      <c r="AX77" s="10">
        <v>2213.7281309076316</v>
      </c>
      <c r="AY77" s="10">
        <v>1704.809694190182</v>
      </c>
      <c r="AZ77" s="10">
        <v>3035.1583477746835</v>
      </c>
      <c r="BA77" s="10">
        <v>66558.108266000214</v>
      </c>
      <c r="BB77" s="10">
        <v>13106.138602776406</v>
      </c>
      <c r="BC77" s="10">
        <v>4764.0540127279237</v>
      </c>
      <c r="BD77" s="10">
        <v>4105.0141080819958</v>
      </c>
      <c r="BE77" s="10">
        <v>1733756.332210118</v>
      </c>
      <c r="BF77" s="10">
        <v>225335.73747723774</v>
      </c>
      <c r="BG77" s="10">
        <v>189840.77677709539</v>
      </c>
      <c r="BH77" s="10">
        <v>59134.628836466451</v>
      </c>
      <c r="BI77" s="10">
        <v>641.02462079402983</v>
      </c>
      <c r="BJ77" s="10">
        <v>32919.985084663829</v>
      </c>
      <c r="BK77" s="10">
        <v>34742.049231809113</v>
      </c>
      <c r="BL77" s="10">
        <v>456357.5786538283</v>
      </c>
      <c r="BM77" s="10">
        <v>2059745.1303069945</v>
      </c>
      <c r="BN77" s="10">
        <v>1185.9089657851036</v>
      </c>
      <c r="BO77" s="10">
        <v>182285.19417806843</v>
      </c>
      <c r="BP77" s="10">
        <v>6273.4731070649514</v>
      </c>
      <c r="BQ77" s="10">
        <v>2951961.0748382211</v>
      </c>
      <c r="BR77" s="10">
        <v>253.44912172530911</v>
      </c>
      <c r="BS77" s="10">
        <v>642.84959431153254</v>
      </c>
      <c r="BT77" s="10">
        <v>56309.604740137256</v>
      </c>
      <c r="BU77" s="10">
        <v>107373.03717062595</v>
      </c>
      <c r="BV77" s="10">
        <v>2422.1965048427523</v>
      </c>
      <c r="BW77" s="10">
        <v>37853.644623021086</v>
      </c>
      <c r="BX77" s="10">
        <v>16325049.12896036</v>
      </c>
      <c r="BY77" s="10">
        <v>146926.22971989305</v>
      </c>
      <c r="BZ77" s="10">
        <v>612.56516018628872</v>
      </c>
      <c r="CA77" s="10">
        <v>586279.02532077522</v>
      </c>
      <c r="CB77" s="10">
        <v>35344.463582929639</v>
      </c>
      <c r="CC77" s="10">
        <v>32609.096436400287</v>
      </c>
      <c r="CD77" s="10">
        <v>15848.634525685758</v>
      </c>
      <c r="CE77" s="10">
        <v>315961.90363020787</v>
      </c>
      <c r="CF77" s="10">
        <v>21054.495993206401</v>
      </c>
      <c r="CG77" s="10">
        <v>7.422955703862204</v>
      </c>
      <c r="CH77" s="10">
        <v>38541.808794673081</v>
      </c>
      <c r="CI77" s="10">
        <v>32516.783270290547</v>
      </c>
      <c r="CJ77" s="10">
        <v>343.19249583741663</v>
      </c>
      <c r="CK77" s="10">
        <v>0</v>
      </c>
      <c r="CL77" s="10">
        <v>25.849941474623193</v>
      </c>
      <c r="CM77" s="10">
        <v>523.75653209359859</v>
      </c>
      <c r="CN77" s="10">
        <v>7247.7302819560555</v>
      </c>
      <c r="CO77" s="10">
        <v>1.4557508509020496</v>
      </c>
      <c r="CP77" s="10">
        <v>0</v>
      </c>
      <c r="CQ77" s="10">
        <v>261.38114081014061</v>
      </c>
      <c r="CR77" s="10">
        <v>516.10963398528543</v>
      </c>
      <c r="CS77" s="10">
        <v>47389.148084933164</v>
      </c>
      <c r="CT77" s="10">
        <v>61973.288275051265</v>
      </c>
      <c r="CU77" s="10">
        <v>50805.308359795017</v>
      </c>
      <c r="CV77" s="10">
        <v>92389.211038534937</v>
      </c>
      <c r="CW77" s="10">
        <v>2814.1333885902936</v>
      </c>
      <c r="CX77" s="10">
        <v>7753.444803058147</v>
      </c>
      <c r="CY77" s="10">
        <v>0.40705802991331985</v>
      </c>
      <c r="CZ77" s="10">
        <v>1287356.4362211239</v>
      </c>
      <c r="DA77" s="10">
        <v>440356.74400366982</v>
      </c>
      <c r="DB77" s="10">
        <v>100302.34276469404</v>
      </c>
      <c r="DC77" s="10">
        <v>369856.86931100435</v>
      </c>
      <c r="DD77" s="10">
        <v>0</v>
      </c>
      <c r="DE77" s="10">
        <v>1390.1792851834498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f t="shared" si="23"/>
        <v>40649264.38905739</v>
      </c>
      <c r="EP77" s="10">
        <v>0</v>
      </c>
      <c r="EQ77" s="10">
        <v>0</v>
      </c>
      <c r="ER77" s="10">
        <v>0</v>
      </c>
      <c r="ES77" s="10">
        <f t="shared" si="24"/>
        <v>0</v>
      </c>
      <c r="ET77" s="10">
        <v>75017167.112705037</v>
      </c>
      <c r="EU77" s="10">
        <v>302716.16119872784</v>
      </c>
      <c r="EV77" s="10">
        <f t="shared" si="25"/>
        <v>75319883.273903772</v>
      </c>
      <c r="EW77" s="10">
        <v>10759898.166936746</v>
      </c>
      <c r="EX77" s="11">
        <f t="shared" si="26"/>
        <v>86079781.440840513</v>
      </c>
      <c r="EY77" s="10">
        <v>4344399.2012906251</v>
      </c>
      <c r="EZ77" s="10">
        <f t="shared" si="27"/>
        <v>122812837.48514685</v>
      </c>
      <c r="FA77" s="12">
        <v>428190.8565395698</v>
      </c>
      <c r="FD77" s="10">
        <v>0</v>
      </c>
      <c r="FE77" s="10">
        <v>0</v>
      </c>
    </row>
    <row r="78" spans="1:161" s="13" customFormat="1" ht="14.15" customHeight="1" x14ac:dyDescent="0.25">
      <c r="A78" s="23"/>
      <c r="B78" s="8" t="s">
        <v>80</v>
      </c>
      <c r="C78" s="9" t="s">
        <v>231</v>
      </c>
      <c r="D78" s="10">
        <f t="shared" si="29"/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12594.953826706167</v>
      </c>
      <c r="K78" s="10">
        <v>25737.005299741842</v>
      </c>
      <c r="L78" s="10">
        <v>8911.2966096546115</v>
      </c>
      <c r="M78" s="10">
        <v>945.02746292387496</v>
      </c>
      <c r="N78" s="10">
        <v>12185.902433047337</v>
      </c>
      <c r="O78" s="10">
        <v>2797.0736611244724</v>
      </c>
      <c r="P78" s="10">
        <v>0</v>
      </c>
      <c r="Q78" s="10">
        <v>0</v>
      </c>
      <c r="R78" s="10">
        <f t="shared" si="22"/>
        <v>0</v>
      </c>
      <c r="S78" s="10">
        <f t="shared" si="28"/>
        <v>0</v>
      </c>
      <c r="T78" s="10">
        <v>0</v>
      </c>
      <c r="U78" s="10">
        <v>0</v>
      </c>
      <c r="V78" s="10">
        <v>0</v>
      </c>
      <c r="W78" s="10">
        <v>23953.120084601091</v>
      </c>
      <c r="X78" s="10">
        <v>49.575904378976716</v>
      </c>
      <c r="Y78" s="10">
        <v>286.24584715545228</v>
      </c>
      <c r="Z78" s="10">
        <v>38.4601168964697</v>
      </c>
      <c r="AA78" s="10">
        <v>1786.994129995041</v>
      </c>
      <c r="AB78" s="10">
        <v>338.88580836384835</v>
      </c>
      <c r="AC78" s="10">
        <v>2208.0972082832982</v>
      </c>
      <c r="AD78" s="10">
        <v>16.428728373189848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329963.78472273308</v>
      </c>
      <c r="AN78" s="10">
        <v>134532.6103068807</v>
      </c>
      <c r="AO78" s="10">
        <v>123896.0433720791</v>
      </c>
      <c r="AP78" s="10">
        <v>13097.14173227607</v>
      </c>
      <c r="AQ78" s="10">
        <v>42491.839291902616</v>
      </c>
      <c r="AR78" s="10">
        <v>479434.5093565865</v>
      </c>
      <c r="AS78" s="10">
        <v>18945.330890351182</v>
      </c>
      <c r="AT78" s="10">
        <v>986485.19871074287</v>
      </c>
      <c r="AU78" s="10">
        <v>507008.90635468008</v>
      </c>
      <c r="AV78" s="10">
        <v>4146.2408118101921</v>
      </c>
      <c r="AW78" s="10">
        <v>8682.6866207970597</v>
      </c>
      <c r="AX78" s="10">
        <v>766164.19879748463</v>
      </c>
      <c r="AY78" s="10">
        <v>51188.359833351868</v>
      </c>
      <c r="AZ78" s="10">
        <v>4717.3437214507676</v>
      </c>
      <c r="BA78" s="10">
        <v>11811.076507552823</v>
      </c>
      <c r="BB78" s="10">
        <v>715.54096612821832</v>
      </c>
      <c r="BC78" s="10">
        <v>328352.1739208271</v>
      </c>
      <c r="BD78" s="10">
        <v>284914.96354164206</v>
      </c>
      <c r="BE78" s="10">
        <v>188950.59563731911</v>
      </c>
      <c r="BF78" s="10">
        <v>27588.667230964915</v>
      </c>
      <c r="BG78" s="10">
        <v>172956.00048958941</v>
      </c>
      <c r="BH78" s="10">
        <v>56311.966136069532</v>
      </c>
      <c r="BI78" s="10">
        <v>14464.345623652387</v>
      </c>
      <c r="BJ78" s="10">
        <v>30269.85355788466</v>
      </c>
      <c r="BK78" s="10">
        <v>43221.041704087278</v>
      </c>
      <c r="BL78" s="10">
        <v>61625.316167709432</v>
      </c>
      <c r="BM78" s="10">
        <v>48419.96452255152</v>
      </c>
      <c r="BN78" s="10">
        <v>287.9945569538699</v>
      </c>
      <c r="BO78" s="10">
        <v>16332.304028177894</v>
      </c>
      <c r="BP78" s="10">
        <v>200102.55274421244</v>
      </c>
      <c r="BQ78" s="10">
        <v>686934.41427131894</v>
      </c>
      <c r="BR78" s="10">
        <v>32686.238816160305</v>
      </c>
      <c r="BS78" s="10">
        <v>23901.029777634078</v>
      </c>
      <c r="BT78" s="10">
        <v>50036.888785188312</v>
      </c>
      <c r="BU78" s="10">
        <v>163972.63940989433</v>
      </c>
      <c r="BV78" s="10">
        <v>42721.357342733507</v>
      </c>
      <c r="BW78" s="10">
        <v>224950.18608842365</v>
      </c>
      <c r="BX78" s="10">
        <v>15040.507710132268</v>
      </c>
      <c r="BY78" s="10">
        <v>5850431.9913567556</v>
      </c>
      <c r="BZ78" s="10">
        <v>33543.585374753253</v>
      </c>
      <c r="CA78" s="10">
        <v>183584.24697275626</v>
      </c>
      <c r="CB78" s="10">
        <v>112885.33201649216</v>
      </c>
      <c r="CC78" s="10">
        <v>95264.47823192364</v>
      </c>
      <c r="CD78" s="10">
        <v>19675.700901424716</v>
      </c>
      <c r="CE78" s="10">
        <v>6699.6918678764669</v>
      </c>
      <c r="CF78" s="10">
        <v>92042.228166981295</v>
      </c>
      <c r="CG78" s="10">
        <v>27902.672901708509</v>
      </c>
      <c r="CH78" s="10">
        <v>68182.203939170693</v>
      </c>
      <c r="CI78" s="10">
        <v>45687.166285799169</v>
      </c>
      <c r="CJ78" s="10">
        <v>15964.669473848782</v>
      </c>
      <c r="CK78" s="10">
        <v>271556.12240330671</v>
      </c>
      <c r="CL78" s="10">
        <v>36611.670530381074</v>
      </c>
      <c r="CM78" s="10">
        <v>15211.410972376034</v>
      </c>
      <c r="CN78" s="10">
        <v>136330.77305019481</v>
      </c>
      <c r="CO78" s="10">
        <v>71753.190427640307</v>
      </c>
      <c r="CP78" s="10">
        <v>70761.87114717043</v>
      </c>
      <c r="CQ78" s="10">
        <v>257041.38037313483</v>
      </c>
      <c r="CR78" s="10">
        <v>28014.110149519533</v>
      </c>
      <c r="CS78" s="10">
        <v>77709.988992405619</v>
      </c>
      <c r="CT78" s="10">
        <v>23245.954079142608</v>
      </c>
      <c r="CU78" s="10">
        <v>27.662457466634368</v>
      </c>
      <c r="CV78" s="10">
        <v>40478.146013351339</v>
      </c>
      <c r="CW78" s="10">
        <v>3362.1891204911963</v>
      </c>
      <c r="CX78" s="10">
        <v>297.57941129643194</v>
      </c>
      <c r="CY78" s="10">
        <v>7.3785449364250741</v>
      </c>
      <c r="CZ78" s="10">
        <v>36096.440875438704</v>
      </c>
      <c r="DA78" s="10">
        <v>962.36645018230911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2279.2613445473585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f t="shared" si="23"/>
        <v>13912782.345013656</v>
      </c>
      <c r="EP78" s="10">
        <v>0</v>
      </c>
      <c r="EQ78" s="10">
        <v>0</v>
      </c>
      <c r="ER78" s="10">
        <v>0</v>
      </c>
      <c r="ES78" s="10">
        <f t="shared" si="24"/>
        <v>0</v>
      </c>
      <c r="ET78" s="10">
        <v>31873876.379189879</v>
      </c>
      <c r="EU78" s="10">
        <v>132755.94282219664</v>
      </c>
      <c r="EV78" s="10">
        <f t="shared" si="25"/>
        <v>32006632.322012074</v>
      </c>
      <c r="EW78" s="10">
        <v>4424187.8311177688</v>
      </c>
      <c r="EX78" s="11">
        <f t="shared" si="26"/>
        <v>36430820.153129846</v>
      </c>
      <c r="EY78" s="10">
        <v>4027865.7085000002</v>
      </c>
      <c r="EZ78" s="10">
        <f t="shared" si="27"/>
        <v>46046115.505558573</v>
      </c>
      <c r="FA78" s="12">
        <v>-269621.28408493102</v>
      </c>
      <c r="FD78" s="10">
        <v>0</v>
      </c>
      <c r="FE78" s="10">
        <v>0</v>
      </c>
    </row>
    <row r="79" spans="1:161" s="13" customFormat="1" ht="14.15" customHeight="1" x14ac:dyDescent="0.25">
      <c r="A79" s="23"/>
      <c r="B79" s="8" t="s">
        <v>81</v>
      </c>
      <c r="C79" s="9" t="s">
        <v>232</v>
      </c>
      <c r="D79" s="10">
        <f t="shared" si="29"/>
        <v>4059471.8902653977</v>
      </c>
      <c r="E79" s="10">
        <v>61791.495798324955</v>
      </c>
      <c r="F79" s="10">
        <v>590707.68825913279</v>
      </c>
      <c r="G79" s="10">
        <v>380778.28660384164</v>
      </c>
      <c r="H79" s="10">
        <v>571316.56533888518</v>
      </c>
      <c r="I79" s="10">
        <v>108661.98419462165</v>
      </c>
      <c r="J79" s="10">
        <v>149.92791831138146</v>
      </c>
      <c r="K79" s="10">
        <v>12276.144886697108</v>
      </c>
      <c r="L79" s="10">
        <v>630.47307410584096</v>
      </c>
      <c r="M79" s="10">
        <v>0</v>
      </c>
      <c r="N79" s="10">
        <v>452.56968040820595</v>
      </c>
      <c r="O79" s="10">
        <v>104.42055203348012</v>
      </c>
      <c r="P79" s="10">
        <v>0</v>
      </c>
      <c r="Q79" s="10">
        <v>0</v>
      </c>
      <c r="R79" s="10">
        <f t="shared" si="22"/>
        <v>0</v>
      </c>
      <c r="S79" s="10">
        <f t="shared" si="28"/>
        <v>0</v>
      </c>
      <c r="T79" s="10">
        <v>0</v>
      </c>
      <c r="U79" s="10">
        <v>0</v>
      </c>
      <c r="V79" s="10">
        <v>0</v>
      </c>
      <c r="W79" s="10">
        <v>34379.265740165909</v>
      </c>
      <c r="X79" s="10">
        <v>46.479549519444873</v>
      </c>
      <c r="Y79" s="10">
        <v>3.5395568706435143</v>
      </c>
      <c r="Z79" s="10">
        <v>0</v>
      </c>
      <c r="AA79" s="10">
        <v>3681.5875900000005</v>
      </c>
      <c r="AB79" s="10">
        <v>0</v>
      </c>
      <c r="AC79" s="10">
        <v>3125.3616175976495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137465.61557044825</v>
      </c>
      <c r="AN79" s="10">
        <v>178.47730482163814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1390.5727769380967</v>
      </c>
      <c r="AV79" s="10">
        <v>3010.2363100253142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52180.222827599027</v>
      </c>
      <c r="BS79" s="10">
        <v>0</v>
      </c>
      <c r="BT79" s="10">
        <v>0</v>
      </c>
      <c r="BU79" s="10">
        <v>0</v>
      </c>
      <c r="BV79" s="10">
        <v>0</v>
      </c>
      <c r="BW79" s="10">
        <v>4980.9124781567079</v>
      </c>
      <c r="BX79" s="10">
        <v>3680.7664365460487</v>
      </c>
      <c r="BY79" s="10">
        <v>10730.718395871285</v>
      </c>
      <c r="BZ79" s="10">
        <v>3657535.5464449474</v>
      </c>
      <c r="CA79" s="10">
        <v>947.99803689308737</v>
      </c>
      <c r="CB79" s="10">
        <v>0</v>
      </c>
      <c r="CC79" s="10">
        <v>0</v>
      </c>
      <c r="CD79" s="10">
        <v>0</v>
      </c>
      <c r="CE79" s="10">
        <v>0</v>
      </c>
      <c r="CF79" s="10">
        <v>5803.7054803786505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11772.22710857478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f t="shared" si="23"/>
        <v>9717254.6797971148</v>
      </c>
      <c r="EP79" s="10">
        <v>0</v>
      </c>
      <c r="EQ79" s="10">
        <v>0</v>
      </c>
      <c r="ER79" s="10">
        <v>0</v>
      </c>
      <c r="ES79" s="10">
        <f t="shared" si="24"/>
        <v>0</v>
      </c>
      <c r="ET79" s="10">
        <v>18973790.081060853</v>
      </c>
      <c r="EU79" s="10">
        <v>-237962.77099538859</v>
      </c>
      <c r="EV79" s="10">
        <f t="shared" si="25"/>
        <v>18735827.310065463</v>
      </c>
      <c r="EW79" s="10">
        <v>2039279.4737415835</v>
      </c>
      <c r="EX79" s="11">
        <f t="shared" si="26"/>
        <v>20775106.783807047</v>
      </c>
      <c r="EY79" s="10">
        <v>648941.52707187494</v>
      </c>
      <c r="EZ79" s="10">
        <f t="shared" si="27"/>
        <v>30033342.221548833</v>
      </c>
      <c r="FA79" s="12">
        <v>189922.28501654603</v>
      </c>
      <c r="FD79" s="10">
        <v>4121263.3860637229</v>
      </c>
      <c r="FE79" s="10">
        <v>0</v>
      </c>
    </row>
    <row r="80" spans="1:161" s="13" customFormat="1" ht="14.15" customHeight="1" x14ac:dyDescent="0.25">
      <c r="A80" s="23"/>
      <c r="B80" s="8" t="s">
        <v>82</v>
      </c>
      <c r="C80" s="9" t="s">
        <v>233</v>
      </c>
      <c r="D80" s="10">
        <f t="shared" si="29"/>
        <v>506.95907808301342</v>
      </c>
      <c r="E80" s="10">
        <v>7.7167081310276595</v>
      </c>
      <c r="F80" s="10">
        <v>2392.1297778853623</v>
      </c>
      <c r="G80" s="10">
        <v>37.285966936431286</v>
      </c>
      <c r="H80" s="10">
        <v>3661.2030232616398</v>
      </c>
      <c r="I80" s="10">
        <v>61366.397469134106</v>
      </c>
      <c r="J80" s="10">
        <v>96981.350126624442</v>
      </c>
      <c r="K80" s="10">
        <v>1696880.0345333368</v>
      </c>
      <c r="L80" s="10">
        <v>133328.87659763425</v>
      </c>
      <c r="M80" s="10">
        <v>117224.48560643467</v>
      </c>
      <c r="N80" s="10">
        <v>481262.10499525437</v>
      </c>
      <c r="O80" s="10">
        <v>29914.273794072269</v>
      </c>
      <c r="P80" s="10">
        <v>18382.187702346517</v>
      </c>
      <c r="Q80" s="10">
        <v>62830.922752349528</v>
      </c>
      <c r="R80" s="10">
        <f t="shared" si="22"/>
        <v>26564.978723608583</v>
      </c>
      <c r="S80" s="10">
        <f t="shared" si="28"/>
        <v>2057.8383289379358</v>
      </c>
      <c r="T80" s="10">
        <v>2203.1674648190678</v>
      </c>
      <c r="U80" s="10">
        <v>56143.072420024779</v>
      </c>
      <c r="V80" s="10">
        <v>6924.0732511943706</v>
      </c>
      <c r="W80" s="10">
        <v>127370.93743954034</v>
      </c>
      <c r="X80" s="10">
        <v>9121.4718385173783</v>
      </c>
      <c r="Y80" s="10">
        <v>23160.491204606147</v>
      </c>
      <c r="Z80" s="10">
        <v>40163.474030520512</v>
      </c>
      <c r="AA80" s="10">
        <v>64332.959215780953</v>
      </c>
      <c r="AB80" s="10">
        <v>213394.81440560977</v>
      </c>
      <c r="AC80" s="10">
        <v>298271.83614621992</v>
      </c>
      <c r="AD80" s="10">
        <v>114921.02703367677</v>
      </c>
      <c r="AE80" s="10">
        <v>1009221.4165181259</v>
      </c>
      <c r="AF80" s="10">
        <v>153561.84721354718</v>
      </c>
      <c r="AG80" s="10">
        <v>77481.638940865349</v>
      </c>
      <c r="AH80" s="10">
        <v>73672.187369702238</v>
      </c>
      <c r="AI80" s="10">
        <v>35822.940974920421</v>
      </c>
      <c r="AJ80" s="10">
        <v>957425.60432774038</v>
      </c>
      <c r="AK80" s="10">
        <v>210888.20091399405</v>
      </c>
      <c r="AL80" s="10">
        <v>289985.71905145899</v>
      </c>
      <c r="AM80" s="10">
        <v>95492.825486997972</v>
      </c>
      <c r="AN80" s="10">
        <v>63109.741191559617</v>
      </c>
      <c r="AO80" s="10">
        <v>609702.38389851584</v>
      </c>
      <c r="AP80" s="10">
        <v>727885.00252047728</v>
      </c>
      <c r="AQ80" s="10">
        <v>151824.04067071446</v>
      </c>
      <c r="AR80" s="10">
        <v>321433.59653463139</v>
      </c>
      <c r="AS80" s="10">
        <v>22931.334488284043</v>
      </c>
      <c r="AT80" s="10">
        <v>61432.721597376505</v>
      </c>
      <c r="AU80" s="10">
        <v>46092.774963854936</v>
      </c>
      <c r="AV80" s="10">
        <v>51430.226813906367</v>
      </c>
      <c r="AW80" s="10">
        <v>12966.253092471421</v>
      </c>
      <c r="AX80" s="10">
        <v>38235.258050910255</v>
      </c>
      <c r="AY80" s="10">
        <v>46878.314022600141</v>
      </c>
      <c r="AZ80" s="10">
        <v>78853.244097311661</v>
      </c>
      <c r="BA80" s="10">
        <v>175508.15065814776</v>
      </c>
      <c r="BB80" s="10">
        <v>54495.091822586415</v>
      </c>
      <c r="BC80" s="10">
        <v>24795.39220910833</v>
      </c>
      <c r="BD80" s="10">
        <v>117017.41676532304</v>
      </c>
      <c r="BE80" s="10">
        <v>233705.99898243402</v>
      </c>
      <c r="BF80" s="10">
        <v>55414.539952808089</v>
      </c>
      <c r="BG80" s="10">
        <v>256429.40828035964</v>
      </c>
      <c r="BH80" s="10">
        <v>160085.39218910126</v>
      </c>
      <c r="BI80" s="10">
        <v>119287.61305922209</v>
      </c>
      <c r="BJ80" s="10">
        <v>2122.7037198970602</v>
      </c>
      <c r="BK80" s="10">
        <v>2684.3912501135133</v>
      </c>
      <c r="BL80" s="10">
        <v>68465.82504520395</v>
      </c>
      <c r="BM80" s="10">
        <v>91409.682577239131</v>
      </c>
      <c r="BN80" s="10">
        <v>4139.3379042046945</v>
      </c>
      <c r="BO80" s="10">
        <v>55775.182876950203</v>
      </c>
      <c r="BP80" s="10">
        <v>8531.5423505397757</v>
      </c>
      <c r="BQ80" s="10">
        <v>249692.05770724313</v>
      </c>
      <c r="BR80" s="10">
        <v>129747.24377637618</v>
      </c>
      <c r="BS80" s="10">
        <v>137704.61947830894</v>
      </c>
      <c r="BT80" s="10">
        <v>146005.97737233582</v>
      </c>
      <c r="BU80" s="10">
        <v>329830.10484714486</v>
      </c>
      <c r="BV80" s="10">
        <v>469054.03787936521</v>
      </c>
      <c r="BW80" s="10">
        <v>401053.67038626346</v>
      </c>
      <c r="BX80" s="10">
        <v>788267.04825158266</v>
      </c>
      <c r="BY80" s="10">
        <v>164499.93624794687</v>
      </c>
      <c r="BZ80" s="10">
        <v>85452.904234361777</v>
      </c>
      <c r="CA80" s="10">
        <v>11721567.299934138</v>
      </c>
      <c r="CB80" s="10">
        <v>195522.74667421519</v>
      </c>
      <c r="CC80" s="10">
        <v>124831.24539510833</v>
      </c>
      <c r="CD80" s="10">
        <v>244925.98042373286</v>
      </c>
      <c r="CE80" s="10">
        <v>66931.068408898107</v>
      </c>
      <c r="CF80" s="10">
        <v>80653.396448255211</v>
      </c>
      <c r="CG80" s="10">
        <v>420042.32185187482</v>
      </c>
      <c r="CH80" s="10">
        <v>481655.5729342539</v>
      </c>
      <c r="CI80" s="10">
        <v>55309.424080892641</v>
      </c>
      <c r="CJ80" s="10">
        <v>3451.4977381386911</v>
      </c>
      <c r="CK80" s="10">
        <v>557491.72775636776</v>
      </c>
      <c r="CL80" s="10">
        <v>113906.48475562003</v>
      </c>
      <c r="CM80" s="10">
        <v>78547.891370359779</v>
      </c>
      <c r="CN80" s="10">
        <v>117265.17017987931</v>
      </c>
      <c r="CO80" s="10">
        <v>541854.49982302345</v>
      </c>
      <c r="CP80" s="10">
        <v>459624.47195745789</v>
      </c>
      <c r="CQ80" s="10">
        <v>879722.98756916588</v>
      </c>
      <c r="CR80" s="10">
        <v>158315.92271551079</v>
      </c>
      <c r="CS80" s="10">
        <v>855469.5743087068</v>
      </c>
      <c r="CT80" s="10">
        <v>18536.558798996939</v>
      </c>
      <c r="CU80" s="10">
        <v>35878.373211077364</v>
      </c>
      <c r="CV80" s="10">
        <v>24009.093437686239</v>
      </c>
      <c r="CW80" s="10">
        <v>219938.39113911742</v>
      </c>
      <c r="CX80" s="10">
        <v>26501.048181312493</v>
      </c>
      <c r="CY80" s="10">
        <v>35092.133055637372</v>
      </c>
      <c r="CZ80" s="10">
        <v>785097.3988933753</v>
      </c>
      <c r="DA80" s="10">
        <v>1055505.7473958491</v>
      </c>
      <c r="DB80" s="10">
        <v>1496780.6217426267</v>
      </c>
      <c r="DC80" s="10">
        <v>1057395.507633395</v>
      </c>
      <c r="DD80" s="10">
        <v>7529.7293473048976</v>
      </c>
      <c r="DE80" s="10">
        <v>18741.298524233949</v>
      </c>
      <c r="DF80" s="10">
        <v>23005.593972897179</v>
      </c>
      <c r="DG80" s="10">
        <v>795.48367256615427</v>
      </c>
      <c r="DH80" s="10">
        <v>1175930.5166476511</v>
      </c>
      <c r="DI80" s="10">
        <v>64.453853287393443</v>
      </c>
      <c r="DJ80" s="10">
        <v>167.21608367672957</v>
      </c>
      <c r="DK80" s="10">
        <v>396307.45829277835</v>
      </c>
      <c r="DL80" s="10">
        <v>125123.97751624785</v>
      </c>
      <c r="DM80" s="10">
        <v>12556.663907336242</v>
      </c>
      <c r="DN80" s="10">
        <v>29582.709189763002</v>
      </c>
      <c r="DO80" s="10">
        <v>13129.125197026087</v>
      </c>
      <c r="DP80" s="10">
        <v>1977.0479156023598</v>
      </c>
      <c r="DQ80" s="10">
        <v>807507.20146223996</v>
      </c>
      <c r="DR80" s="10">
        <v>41431.397142324277</v>
      </c>
      <c r="DS80" s="10">
        <v>8633.1014353912906</v>
      </c>
      <c r="DT80" s="10">
        <v>166807.52291624973</v>
      </c>
      <c r="DU80" s="10">
        <v>37.412387048026254</v>
      </c>
      <c r="DV80" s="10">
        <v>1390.6121041708659</v>
      </c>
      <c r="DW80" s="10">
        <v>6922.2140705822358</v>
      </c>
      <c r="DX80" s="10">
        <v>15158.06726731585</v>
      </c>
      <c r="DY80" s="10">
        <v>19802.644042532549</v>
      </c>
      <c r="DZ80" s="10">
        <v>3006.6735451420727</v>
      </c>
      <c r="EA80" s="10">
        <v>44675.185445310322</v>
      </c>
      <c r="EB80" s="10">
        <v>2110.4585921569574</v>
      </c>
      <c r="EC80" s="10">
        <v>4656.3760946473285</v>
      </c>
      <c r="ED80" s="10">
        <v>95794.63427199141</v>
      </c>
      <c r="EE80" s="10">
        <v>6725.2087745793187</v>
      </c>
      <c r="EF80" s="10">
        <v>7258745.0264300276</v>
      </c>
      <c r="EG80" s="10">
        <v>6643.5433047729575</v>
      </c>
      <c r="EH80" s="10">
        <v>4284.5886249992209</v>
      </c>
      <c r="EI80" s="10">
        <v>287.32853152665837</v>
      </c>
      <c r="EJ80" s="10">
        <v>518.37735770672771</v>
      </c>
      <c r="EK80" s="10">
        <v>165.96900145581105</v>
      </c>
      <c r="EL80" s="10">
        <v>578.51581880370395</v>
      </c>
      <c r="EM80" s="10">
        <v>135.04708727951331</v>
      </c>
      <c r="EN80" s="10">
        <v>16266.900451834685</v>
      </c>
      <c r="EO80" s="10">
        <f t="shared" si="23"/>
        <v>45385928.050293796</v>
      </c>
      <c r="EP80" s="10">
        <v>129258.74603507375</v>
      </c>
      <c r="EQ80" s="10">
        <v>1193796.2928301734</v>
      </c>
      <c r="ER80" s="10">
        <v>0</v>
      </c>
      <c r="ES80" s="10">
        <f t="shared" si="24"/>
        <v>1323055.038865247</v>
      </c>
      <c r="ET80" s="10">
        <v>74196320.973918349</v>
      </c>
      <c r="EU80" s="10">
        <v>680469.99208142818</v>
      </c>
      <c r="EV80" s="10">
        <f t="shared" si="25"/>
        <v>74876790.965999782</v>
      </c>
      <c r="EW80" s="10">
        <v>18679196.001569141</v>
      </c>
      <c r="EX80" s="11">
        <f t="shared" si="26"/>
        <v>94879042.006434172</v>
      </c>
      <c r="EY80" s="10">
        <v>29166230.816287499</v>
      </c>
      <c r="EZ80" s="10">
        <f t="shared" si="27"/>
        <v>113034071.57879803</v>
      </c>
      <c r="FA80" s="12">
        <v>1935332.3383575454</v>
      </c>
      <c r="FD80" s="10">
        <v>514.67578621404107</v>
      </c>
      <c r="FE80" s="10">
        <v>28622.817052546518</v>
      </c>
    </row>
    <row r="81" spans="1:161" s="13" customFormat="1" ht="14.15" customHeight="1" x14ac:dyDescent="0.25">
      <c r="A81" s="23"/>
      <c r="B81" s="8" t="s">
        <v>83</v>
      </c>
      <c r="C81" s="9" t="s">
        <v>234</v>
      </c>
      <c r="D81" s="10">
        <f t="shared" si="29"/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41151.382151020218</v>
      </c>
      <c r="K81" s="10">
        <v>4235.9422976589585</v>
      </c>
      <c r="L81" s="10">
        <v>19330.732494246407</v>
      </c>
      <c r="M81" s="10">
        <v>101491.71244996131</v>
      </c>
      <c r="N81" s="10">
        <v>101284.31386207789</v>
      </c>
      <c r="O81" s="10">
        <v>11482.659925993405</v>
      </c>
      <c r="P81" s="10">
        <v>0</v>
      </c>
      <c r="Q81" s="10">
        <v>0</v>
      </c>
      <c r="R81" s="10">
        <f t="shared" si="22"/>
        <v>0</v>
      </c>
      <c r="S81" s="10">
        <f t="shared" si="28"/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1539.4979782154035</v>
      </c>
      <c r="Z81" s="10">
        <v>0</v>
      </c>
      <c r="AA81" s="10">
        <v>612.30358557568263</v>
      </c>
      <c r="AB81" s="10">
        <v>746.83667685712817</v>
      </c>
      <c r="AC81" s="10">
        <v>6.4531306335768885</v>
      </c>
      <c r="AD81" s="10">
        <v>0</v>
      </c>
      <c r="AE81" s="10">
        <v>0</v>
      </c>
      <c r="AF81" s="10">
        <v>0</v>
      </c>
      <c r="AG81" s="10">
        <v>0</v>
      </c>
      <c r="AH81" s="10">
        <v>292.02180407827558</v>
      </c>
      <c r="AI81" s="10">
        <v>0</v>
      </c>
      <c r="AJ81" s="10">
        <v>0</v>
      </c>
      <c r="AK81" s="10">
        <v>0</v>
      </c>
      <c r="AL81" s="10">
        <v>1410.7376902881963</v>
      </c>
      <c r="AM81" s="10">
        <v>0</v>
      </c>
      <c r="AN81" s="10">
        <v>0</v>
      </c>
      <c r="AO81" s="10">
        <v>47.386600618605129</v>
      </c>
      <c r="AP81" s="10">
        <v>0</v>
      </c>
      <c r="AQ81" s="10">
        <v>0</v>
      </c>
      <c r="AR81" s="10">
        <v>50014.55076000344</v>
      </c>
      <c r="AS81" s="10">
        <v>0</v>
      </c>
      <c r="AT81" s="10">
        <v>49606.535430377007</v>
      </c>
      <c r="AU81" s="10">
        <v>0</v>
      </c>
      <c r="AV81" s="10">
        <v>114.57423729530024</v>
      </c>
      <c r="AW81" s="10">
        <v>0</v>
      </c>
      <c r="AX81" s="10">
        <v>0</v>
      </c>
      <c r="AY81" s="10">
        <v>394.90246164733708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661.69637115037244</v>
      </c>
      <c r="BF81" s="10">
        <v>0</v>
      </c>
      <c r="BG81" s="10">
        <v>0</v>
      </c>
      <c r="BH81" s="10">
        <v>0</v>
      </c>
      <c r="BI81" s="10">
        <v>0</v>
      </c>
      <c r="BJ81" s="10">
        <v>78.229064573800116</v>
      </c>
      <c r="BK81" s="10">
        <v>0</v>
      </c>
      <c r="BL81" s="10">
        <v>0</v>
      </c>
      <c r="BM81" s="10">
        <v>8313.6468823601972</v>
      </c>
      <c r="BN81" s="10">
        <v>233.54175051305376</v>
      </c>
      <c r="BO81" s="10">
        <v>0</v>
      </c>
      <c r="BP81" s="10">
        <v>730.3697498959807</v>
      </c>
      <c r="BQ81" s="10">
        <v>0</v>
      </c>
      <c r="BR81" s="10">
        <v>795.12615724747275</v>
      </c>
      <c r="BS81" s="10">
        <v>0</v>
      </c>
      <c r="BT81" s="10">
        <v>0</v>
      </c>
      <c r="BU81" s="10">
        <v>0</v>
      </c>
      <c r="BV81" s="10">
        <v>0</v>
      </c>
      <c r="BW81" s="10">
        <v>59892.618781339028</v>
      </c>
      <c r="BX81" s="10">
        <v>2815438.6623351625</v>
      </c>
      <c r="BY81" s="10">
        <v>580.54729608084415</v>
      </c>
      <c r="BZ81" s="10">
        <v>30551.146204669356</v>
      </c>
      <c r="CA81" s="10">
        <v>12158.740955458576</v>
      </c>
      <c r="CB81" s="10">
        <v>22208262.423286654</v>
      </c>
      <c r="CC81" s="10">
        <v>342809.91759979015</v>
      </c>
      <c r="CD81" s="10">
        <v>261.61580930593732</v>
      </c>
      <c r="CE81" s="10">
        <v>1320.1741394850403</v>
      </c>
      <c r="CF81" s="10">
        <v>14826.603209972476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860928.71421565837</v>
      </c>
      <c r="DE81" s="10">
        <v>0</v>
      </c>
      <c r="DF81" s="10">
        <v>3226517.5692060394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1420.6379020634579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f t="shared" si="23"/>
        <v>29969544.524453968</v>
      </c>
      <c r="EP81" s="10">
        <v>4018371.1951110549</v>
      </c>
      <c r="EQ81" s="10">
        <v>52626715.997948796</v>
      </c>
      <c r="ER81" s="10">
        <v>0</v>
      </c>
      <c r="ES81" s="10">
        <f t="shared" si="24"/>
        <v>56645087.193059847</v>
      </c>
      <c r="ET81" s="10">
        <v>200563008.21418396</v>
      </c>
      <c r="EU81" s="10">
        <v>104370.98206684491</v>
      </c>
      <c r="EV81" s="10">
        <f t="shared" si="25"/>
        <v>200667379.1962508</v>
      </c>
      <c r="EW81" s="10">
        <v>11254285.364642031</v>
      </c>
      <c r="EX81" s="11">
        <f t="shared" si="26"/>
        <v>268566751.75395268</v>
      </c>
      <c r="EY81" s="10">
        <v>31624375.054300003</v>
      </c>
      <c r="EZ81" s="10">
        <f t="shared" si="27"/>
        <v>268036832.05352888</v>
      </c>
      <c r="FA81" s="12">
        <v>1124910.8294222653</v>
      </c>
      <c r="FD81" s="10">
        <v>0</v>
      </c>
      <c r="FE81" s="10">
        <v>0</v>
      </c>
    </row>
    <row r="82" spans="1:161" s="13" customFormat="1" ht="14.15" customHeight="1" x14ac:dyDescent="0.25">
      <c r="A82" s="23"/>
      <c r="B82" s="8" t="s">
        <v>84</v>
      </c>
      <c r="C82" s="9" t="s">
        <v>235</v>
      </c>
      <c r="D82" s="10">
        <f t="shared" si="29"/>
        <v>114951.62118565213</v>
      </c>
      <c r="E82" s="10">
        <v>1749.7430231102026</v>
      </c>
      <c r="F82" s="10">
        <v>93781.585665849343</v>
      </c>
      <c r="G82" s="10">
        <v>77382.785684880175</v>
      </c>
      <c r="H82" s="10">
        <v>117939.87718475901</v>
      </c>
      <c r="I82" s="10">
        <v>117718.448935789</v>
      </c>
      <c r="J82" s="10">
        <v>101410.09062039047</v>
      </c>
      <c r="K82" s="10">
        <v>91460.994556326332</v>
      </c>
      <c r="L82" s="10">
        <v>165505.82528342423</v>
      </c>
      <c r="M82" s="10">
        <v>148853.61720445269</v>
      </c>
      <c r="N82" s="10">
        <v>374304.33906896471</v>
      </c>
      <c r="O82" s="10">
        <v>58621.686791910644</v>
      </c>
      <c r="P82" s="10">
        <v>2532.3114945080679</v>
      </c>
      <c r="Q82" s="10">
        <v>2638.3323550828691</v>
      </c>
      <c r="R82" s="10">
        <f t="shared" si="22"/>
        <v>1135.8195312014122</v>
      </c>
      <c r="S82" s="10">
        <f t="shared" si="28"/>
        <v>87.985501151008663</v>
      </c>
      <c r="T82" s="10">
        <v>506.52280151055174</v>
      </c>
      <c r="U82" s="10">
        <v>20644.827432826554</v>
      </c>
      <c r="V82" s="10">
        <v>4858.5572781458995</v>
      </c>
      <c r="W82" s="10">
        <v>13223.44141468355</v>
      </c>
      <c r="X82" s="10">
        <v>3065.2796494011618</v>
      </c>
      <c r="Y82" s="10">
        <v>8988.464505464759</v>
      </c>
      <c r="Z82" s="10">
        <v>2685.9500910520755</v>
      </c>
      <c r="AA82" s="10">
        <v>7434.076845049517</v>
      </c>
      <c r="AB82" s="10">
        <v>6106.570581715886</v>
      </c>
      <c r="AC82" s="10">
        <v>5305.0817314673159</v>
      </c>
      <c r="AD82" s="10">
        <v>17784.215778282189</v>
      </c>
      <c r="AE82" s="10">
        <v>8270.0688621514946</v>
      </c>
      <c r="AF82" s="10">
        <v>1412.9267196524279</v>
      </c>
      <c r="AG82" s="10">
        <v>1225.6398504158383</v>
      </c>
      <c r="AH82" s="10">
        <v>1258.9344905138203</v>
      </c>
      <c r="AI82" s="10">
        <v>2019.9434227140505</v>
      </c>
      <c r="AJ82" s="10">
        <v>10991.300385792532</v>
      </c>
      <c r="AK82" s="10">
        <v>3781.9972281477662</v>
      </c>
      <c r="AL82" s="10">
        <v>14194.751068433925</v>
      </c>
      <c r="AM82" s="10">
        <v>11523.755305394676</v>
      </c>
      <c r="AN82" s="10">
        <v>4880.5056281752359</v>
      </c>
      <c r="AO82" s="10">
        <v>16579.914371679206</v>
      </c>
      <c r="AP82" s="10">
        <v>9352.1174378048545</v>
      </c>
      <c r="AQ82" s="10">
        <v>30379.740087192473</v>
      </c>
      <c r="AR82" s="10">
        <v>51042.083394036039</v>
      </c>
      <c r="AS82" s="10">
        <v>12854.545022403823</v>
      </c>
      <c r="AT82" s="10">
        <v>17249.72207563277</v>
      </c>
      <c r="AU82" s="10">
        <v>4868.4688094527164</v>
      </c>
      <c r="AV82" s="10">
        <v>1697.8123788230557</v>
      </c>
      <c r="AW82" s="10">
        <v>6086.2079628752363</v>
      </c>
      <c r="AX82" s="10">
        <v>4518.4107600328889</v>
      </c>
      <c r="AY82" s="10">
        <v>37715.851689341274</v>
      </c>
      <c r="AZ82" s="10">
        <v>2169.1749219806416</v>
      </c>
      <c r="BA82" s="10">
        <v>10645.763851492311</v>
      </c>
      <c r="BB82" s="10">
        <v>7355.9703389040251</v>
      </c>
      <c r="BC82" s="10">
        <v>8142.2075655147</v>
      </c>
      <c r="BD82" s="10">
        <v>24247.322759435778</v>
      </c>
      <c r="BE82" s="10">
        <v>45476.032948656313</v>
      </c>
      <c r="BF82" s="10">
        <v>1904708.6819153549</v>
      </c>
      <c r="BG82" s="10">
        <v>15742.893465279176</v>
      </c>
      <c r="BH82" s="10">
        <v>12184.841677022088</v>
      </c>
      <c r="BI82" s="10">
        <v>10629.764230908566</v>
      </c>
      <c r="BJ82" s="10">
        <v>22848.327103898675</v>
      </c>
      <c r="BK82" s="10">
        <v>4446.5995194289553</v>
      </c>
      <c r="BL82" s="10">
        <v>28171.99021924346</v>
      </c>
      <c r="BM82" s="10">
        <v>218297.56909467361</v>
      </c>
      <c r="BN82" s="10">
        <v>5570.6580486195298</v>
      </c>
      <c r="BO82" s="10">
        <v>33669.96683620668</v>
      </c>
      <c r="BP82" s="10">
        <v>11250.82862802978</v>
      </c>
      <c r="BQ82" s="10">
        <v>395094.97832374601</v>
      </c>
      <c r="BR82" s="10">
        <v>283612.13873314485</v>
      </c>
      <c r="BS82" s="10">
        <v>206982.0656244031</v>
      </c>
      <c r="BT82" s="10">
        <v>2953798.4278413723</v>
      </c>
      <c r="BU82" s="10">
        <v>37709.041534642834</v>
      </c>
      <c r="BV82" s="10">
        <v>4018.9104999087758</v>
      </c>
      <c r="BW82" s="10">
        <v>181194.74408897103</v>
      </c>
      <c r="BX82" s="10">
        <v>3445877.8192675943</v>
      </c>
      <c r="BY82" s="10">
        <v>9877.6361570304416</v>
      </c>
      <c r="BZ82" s="10">
        <v>1801298.959110335</v>
      </c>
      <c r="CA82" s="10">
        <v>58914.862635914826</v>
      </c>
      <c r="CB82" s="10">
        <v>88004628.600011051</v>
      </c>
      <c r="CC82" s="10">
        <v>67123880.296130702</v>
      </c>
      <c r="CD82" s="10">
        <v>46848.06132112637</v>
      </c>
      <c r="CE82" s="10">
        <v>60137.473898352866</v>
      </c>
      <c r="CF82" s="10">
        <v>339348.73384832696</v>
      </c>
      <c r="CG82" s="10">
        <v>5680.9598396691526</v>
      </c>
      <c r="CH82" s="10">
        <v>13203.329837073343</v>
      </c>
      <c r="CI82" s="10">
        <v>12864.017311369123</v>
      </c>
      <c r="CJ82" s="10">
        <v>1695.1612275294656</v>
      </c>
      <c r="CK82" s="10">
        <v>42273.343237636291</v>
      </c>
      <c r="CL82" s="10">
        <v>4652.0582569838571</v>
      </c>
      <c r="CM82" s="10">
        <v>60616.720634004494</v>
      </c>
      <c r="CN82" s="10">
        <v>115487.95076691595</v>
      </c>
      <c r="CO82" s="10">
        <v>56229.443082033489</v>
      </c>
      <c r="CP82" s="10">
        <v>1408.251505695381</v>
      </c>
      <c r="CQ82" s="10">
        <v>69936.856678190205</v>
      </c>
      <c r="CR82" s="10">
        <v>3591.3179740773176</v>
      </c>
      <c r="CS82" s="10">
        <v>94028.124313168955</v>
      </c>
      <c r="CT82" s="10">
        <v>22204.64846281915</v>
      </c>
      <c r="CU82" s="10">
        <v>41109.622135144033</v>
      </c>
      <c r="CV82" s="10">
        <v>37967.470848548699</v>
      </c>
      <c r="CW82" s="10">
        <v>29183.588920451177</v>
      </c>
      <c r="CX82" s="10">
        <v>5139.8014493063338</v>
      </c>
      <c r="CY82" s="10">
        <v>3233.6579167520745</v>
      </c>
      <c r="CZ82" s="10">
        <v>180892.83540616746</v>
      </c>
      <c r="DA82" s="10">
        <v>219180.74815708681</v>
      </c>
      <c r="DB82" s="10">
        <v>22332.636050982292</v>
      </c>
      <c r="DC82" s="10">
        <v>99223.214323804394</v>
      </c>
      <c r="DD82" s="10">
        <v>881178.77891066403</v>
      </c>
      <c r="DE82" s="10">
        <v>12628.676780637072</v>
      </c>
      <c r="DF82" s="10">
        <v>26069942.622547157</v>
      </c>
      <c r="DG82" s="10">
        <v>3982.9585815838664</v>
      </c>
      <c r="DH82" s="10">
        <v>20494.986510116152</v>
      </c>
      <c r="DI82" s="10">
        <v>91151.999221492224</v>
      </c>
      <c r="DJ82" s="10">
        <v>5480.7117564565688</v>
      </c>
      <c r="DK82" s="10">
        <v>35153.373498534529</v>
      </c>
      <c r="DL82" s="10">
        <v>457640.0749155095</v>
      </c>
      <c r="DM82" s="10">
        <v>239237.62537756847</v>
      </c>
      <c r="DN82" s="10">
        <v>45956.02894271785</v>
      </c>
      <c r="DO82" s="10">
        <v>26034.837358878911</v>
      </c>
      <c r="DP82" s="10">
        <v>1197225.2815063749</v>
      </c>
      <c r="DQ82" s="10">
        <v>463310.92065204098</v>
      </c>
      <c r="DR82" s="10">
        <v>4453.8864702658966</v>
      </c>
      <c r="DS82" s="10">
        <v>26737.860034415618</v>
      </c>
      <c r="DT82" s="10">
        <v>54929.556775329358</v>
      </c>
      <c r="DU82" s="10">
        <v>415916.9515296598</v>
      </c>
      <c r="DV82" s="10">
        <v>14619812.763839975</v>
      </c>
      <c r="DW82" s="10">
        <v>383418.19126397965</v>
      </c>
      <c r="DX82" s="10">
        <v>1533650.7730934049</v>
      </c>
      <c r="DY82" s="10">
        <v>443036.06560399861</v>
      </c>
      <c r="DZ82" s="10">
        <v>143545.22744762248</v>
      </c>
      <c r="EA82" s="10">
        <v>236223.37354352477</v>
      </c>
      <c r="EB82" s="10">
        <v>1151572.8727179044</v>
      </c>
      <c r="EC82" s="10">
        <v>37632.116355371778</v>
      </c>
      <c r="ED82" s="10">
        <v>3888679.4686074955</v>
      </c>
      <c r="EE82" s="10">
        <v>1863.0792560491504</v>
      </c>
      <c r="EF82" s="10">
        <v>222585.71767192081</v>
      </c>
      <c r="EG82" s="10">
        <v>3313.9660571345398</v>
      </c>
      <c r="EH82" s="10">
        <v>5040.6651730166304</v>
      </c>
      <c r="EI82" s="10">
        <v>8363.9638671132143</v>
      </c>
      <c r="EJ82" s="10">
        <v>13686.742359491234</v>
      </c>
      <c r="EK82" s="10">
        <v>748.26578315657662</v>
      </c>
      <c r="EL82" s="10">
        <v>385.33263838049868</v>
      </c>
      <c r="EM82" s="10">
        <v>164.55678935361661</v>
      </c>
      <c r="EN82" s="10">
        <v>4932516.0310933366</v>
      </c>
      <c r="EO82" s="10">
        <f t="shared" si="23"/>
        <v>227951196.15416613</v>
      </c>
      <c r="EP82" s="10">
        <v>279908.87872624758</v>
      </c>
      <c r="EQ82" s="10">
        <v>1228915.9222144575</v>
      </c>
      <c r="ER82" s="10">
        <v>0</v>
      </c>
      <c r="ES82" s="10">
        <f t="shared" si="24"/>
        <v>1508824.800940705</v>
      </c>
      <c r="ET82" s="10">
        <v>0</v>
      </c>
      <c r="EU82" s="10">
        <v>1081633.8718101447</v>
      </c>
      <c r="EV82" s="10">
        <f t="shared" si="25"/>
        <v>1081633.8718101447</v>
      </c>
      <c r="EW82" s="10">
        <v>12451126.269687306</v>
      </c>
      <c r="EX82" s="11">
        <f t="shared" si="26"/>
        <v>15041584.942438155</v>
      </c>
      <c r="EY82" s="10">
        <v>13840740.789393751</v>
      </c>
      <c r="EZ82" s="10">
        <f t="shared" si="27"/>
        <v>230631686.80725005</v>
      </c>
      <c r="FA82" s="12">
        <v>1479646.5000395179</v>
      </c>
      <c r="FD82" s="10">
        <v>116701.36420876233</v>
      </c>
      <c r="FE82" s="10">
        <v>1223.8050323524208</v>
      </c>
    </row>
    <row r="83" spans="1:161" s="13" customFormat="1" ht="14.15" customHeight="1" x14ac:dyDescent="0.25">
      <c r="A83" s="23"/>
      <c r="B83" s="8" t="s">
        <v>85</v>
      </c>
      <c r="C83" s="9" t="s">
        <v>236</v>
      </c>
      <c r="D83" s="10">
        <f t="shared" si="29"/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10527.306292933376</v>
      </c>
      <c r="K83" s="10">
        <v>6.201567475576522</v>
      </c>
      <c r="L83" s="10">
        <v>14006.162724054922</v>
      </c>
      <c r="M83" s="10">
        <v>15706.054684537994</v>
      </c>
      <c r="N83" s="10">
        <v>666.8058168173477</v>
      </c>
      <c r="O83" s="10">
        <v>10.165200608269194</v>
      </c>
      <c r="P83" s="10">
        <v>0</v>
      </c>
      <c r="Q83" s="10">
        <v>0</v>
      </c>
      <c r="R83" s="10">
        <f t="shared" si="22"/>
        <v>0</v>
      </c>
      <c r="S83" s="10">
        <f t="shared" si="28"/>
        <v>0</v>
      </c>
      <c r="T83" s="10">
        <v>0</v>
      </c>
      <c r="U83" s="10">
        <v>0</v>
      </c>
      <c r="V83" s="10">
        <v>0</v>
      </c>
      <c r="W83" s="10">
        <v>0</v>
      </c>
      <c r="X83" s="10">
        <v>0.38700449637138146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499.57838571111188</v>
      </c>
      <c r="AS83" s="10">
        <v>1661.5017573567636</v>
      </c>
      <c r="AT83" s="10">
        <v>158.9776736092864</v>
      </c>
      <c r="AU83" s="10">
        <v>188.65932942296968</v>
      </c>
      <c r="AV83" s="10">
        <v>1423.8577078490505</v>
      </c>
      <c r="AW83" s="10">
        <v>0</v>
      </c>
      <c r="AX83" s="10">
        <v>3.2973403053639383</v>
      </c>
      <c r="AY83" s="10">
        <v>73.946801419034429</v>
      </c>
      <c r="AZ83" s="10">
        <v>0</v>
      </c>
      <c r="BA83" s="10">
        <v>2.4398031316583793</v>
      </c>
      <c r="BB83" s="10">
        <v>0</v>
      </c>
      <c r="BC83" s="10">
        <v>0</v>
      </c>
      <c r="BD83" s="10">
        <v>0</v>
      </c>
      <c r="BE83" s="10">
        <v>49.241530579507959</v>
      </c>
      <c r="BF83" s="10">
        <v>702.53699255075901</v>
      </c>
      <c r="BG83" s="10">
        <v>61.546267670026133</v>
      </c>
      <c r="BH83" s="10">
        <v>197.39222764996902</v>
      </c>
      <c r="BI83" s="10">
        <v>40.300332979420872</v>
      </c>
      <c r="BJ83" s="10">
        <v>0</v>
      </c>
      <c r="BK83" s="10">
        <v>0</v>
      </c>
      <c r="BL83" s="10">
        <v>144.89589744808228</v>
      </c>
      <c r="BM83" s="10">
        <v>25611.219159683686</v>
      </c>
      <c r="BN83" s="10">
        <v>1003.7618190076623</v>
      </c>
      <c r="BO83" s="10">
        <v>1352.3299628563791</v>
      </c>
      <c r="BP83" s="10">
        <v>38.42361245383529</v>
      </c>
      <c r="BQ83" s="10">
        <v>3176.6475595973143</v>
      </c>
      <c r="BR83" s="10">
        <v>143.63822983469819</v>
      </c>
      <c r="BS83" s="10">
        <v>1.025879284625544</v>
      </c>
      <c r="BT83" s="10">
        <v>12042.440661272734</v>
      </c>
      <c r="BU83" s="10">
        <v>48.200666077443316</v>
      </c>
      <c r="BV83" s="10">
        <v>0</v>
      </c>
      <c r="BW83" s="10">
        <v>10688.402327204523</v>
      </c>
      <c r="BX83" s="10">
        <v>128890.71897154239</v>
      </c>
      <c r="BY83" s="10">
        <v>38.968165741990894</v>
      </c>
      <c r="BZ83" s="10">
        <v>1406.0375623487153</v>
      </c>
      <c r="CA83" s="10">
        <v>4001.2991098133571</v>
      </c>
      <c r="CB83" s="10">
        <v>312.0898272780629</v>
      </c>
      <c r="CC83" s="10">
        <v>235.89706305306424</v>
      </c>
      <c r="CD83" s="10">
        <v>4615401.7068232298</v>
      </c>
      <c r="CE83" s="10">
        <v>20363.293887035528</v>
      </c>
      <c r="CF83" s="10">
        <v>3480.7706801852919</v>
      </c>
      <c r="CG83" s="10">
        <v>31647.724581195624</v>
      </c>
      <c r="CH83" s="10">
        <v>0</v>
      </c>
      <c r="CI83" s="10">
        <v>0</v>
      </c>
      <c r="CJ83" s="10">
        <v>35.678593650981711</v>
      </c>
      <c r="CK83" s="10">
        <v>0</v>
      </c>
      <c r="CL83" s="10">
        <v>6944.5436279749665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4432.2387243135745</v>
      </c>
      <c r="CT83" s="10">
        <v>103.86461199030185</v>
      </c>
      <c r="CU83" s="10">
        <v>0</v>
      </c>
      <c r="CV83" s="10">
        <v>76074.113209143368</v>
      </c>
      <c r="CW83" s="10">
        <v>61.054494844050396</v>
      </c>
      <c r="CX83" s="10">
        <v>9.3945634986540991</v>
      </c>
      <c r="CY83" s="10">
        <v>3.2052524585891859</v>
      </c>
      <c r="CZ83" s="10">
        <v>146961.84041479608</v>
      </c>
      <c r="DA83" s="10">
        <v>58456.801266799637</v>
      </c>
      <c r="DB83" s="10">
        <v>0</v>
      </c>
      <c r="DC83" s="10">
        <v>0</v>
      </c>
      <c r="DD83" s="10">
        <v>0</v>
      </c>
      <c r="DE83" s="10">
        <v>3252094.6120998538</v>
      </c>
      <c r="DF83" s="10">
        <v>245578.18698948438</v>
      </c>
      <c r="DG83" s="10">
        <v>0</v>
      </c>
      <c r="DH83" s="10">
        <v>0.13889293452836596</v>
      </c>
      <c r="DI83" s="10">
        <v>0</v>
      </c>
      <c r="DJ83" s="10">
        <v>779.17004302451244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216535.53640842356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f t="shared" si="23"/>
        <v>8914086.2310804967</v>
      </c>
      <c r="EP83" s="10">
        <v>0</v>
      </c>
      <c r="EQ83" s="10">
        <v>0</v>
      </c>
      <c r="ER83" s="10">
        <v>0</v>
      </c>
      <c r="ES83" s="10">
        <f t="shared" si="24"/>
        <v>0</v>
      </c>
      <c r="ET83" s="10">
        <v>22274152.463569067</v>
      </c>
      <c r="EU83" s="10">
        <v>6049.2128778384276</v>
      </c>
      <c r="EV83" s="10">
        <f t="shared" si="25"/>
        <v>22280201.676446907</v>
      </c>
      <c r="EW83" s="10">
        <v>2485448.7442057417</v>
      </c>
      <c r="EX83" s="11">
        <f t="shared" si="26"/>
        <v>24765650.42065265</v>
      </c>
      <c r="EY83" s="10">
        <v>716271.92309375003</v>
      </c>
      <c r="EZ83" s="10">
        <f t="shared" si="27"/>
        <v>32625849.440738849</v>
      </c>
      <c r="FA83" s="12">
        <v>-337615.28790054284</v>
      </c>
      <c r="FD83" s="10">
        <v>0</v>
      </c>
      <c r="FE83" s="10">
        <v>0</v>
      </c>
    </row>
    <row r="84" spans="1:161" s="13" customFormat="1" ht="14.15" customHeight="1" x14ac:dyDescent="0.25">
      <c r="A84" s="23"/>
      <c r="B84" s="8" t="s">
        <v>86</v>
      </c>
      <c r="C84" s="9" t="s">
        <v>237</v>
      </c>
      <c r="D84" s="10">
        <f t="shared" si="29"/>
        <v>0</v>
      </c>
      <c r="E84" s="10">
        <v>0</v>
      </c>
      <c r="F84" s="10">
        <v>0</v>
      </c>
      <c r="G84" s="10">
        <v>0</v>
      </c>
      <c r="H84" s="10">
        <v>510775.83674562234</v>
      </c>
      <c r="I84" s="10">
        <v>0</v>
      </c>
      <c r="J84" s="10">
        <v>0</v>
      </c>
      <c r="K84" s="10">
        <v>6.9541398608810736</v>
      </c>
      <c r="L84" s="10">
        <v>0</v>
      </c>
      <c r="M84" s="10">
        <v>0</v>
      </c>
      <c r="N84" s="10">
        <v>1205.779682189238</v>
      </c>
      <c r="O84" s="10">
        <v>0.21558697399421839</v>
      </c>
      <c r="P84" s="10">
        <v>0</v>
      </c>
      <c r="Q84" s="10">
        <v>0</v>
      </c>
      <c r="R84" s="10">
        <f t="shared" si="22"/>
        <v>0</v>
      </c>
      <c r="S84" s="10">
        <f t="shared" si="28"/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82.556296909586649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351.32759716897476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2912.5422455535831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6055.5070570950793</v>
      </c>
      <c r="BY84" s="10">
        <v>6.9724150333879376</v>
      </c>
      <c r="BZ84" s="10">
        <v>0</v>
      </c>
      <c r="CA84" s="10">
        <v>4883.5392806960135</v>
      </c>
      <c r="CB84" s="10">
        <v>0</v>
      </c>
      <c r="CC84" s="10">
        <v>0</v>
      </c>
      <c r="CD84" s="10">
        <v>0</v>
      </c>
      <c r="CE84" s="10">
        <v>6656316.9587194286</v>
      </c>
      <c r="CF84" s="10">
        <v>46848.429311452397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324001.19786554424</v>
      </c>
      <c r="CW84" s="10">
        <v>0</v>
      </c>
      <c r="CX84" s="10">
        <v>0</v>
      </c>
      <c r="CY84" s="10">
        <v>0</v>
      </c>
      <c r="CZ84" s="10">
        <v>325317.65530240006</v>
      </c>
      <c r="DA84" s="10">
        <v>129401.13890053719</v>
      </c>
      <c r="DB84" s="10">
        <v>0</v>
      </c>
      <c r="DC84" s="10">
        <v>0</v>
      </c>
      <c r="DD84" s="10">
        <v>0</v>
      </c>
      <c r="DE84" s="10">
        <v>23501.804570998531</v>
      </c>
      <c r="DF84" s="10">
        <v>0</v>
      </c>
      <c r="DG84" s="10">
        <v>3575955.3188079237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111831.65608162968</v>
      </c>
      <c r="EA84" s="10">
        <v>4211.9258674108987</v>
      </c>
      <c r="EB84" s="10">
        <v>0</v>
      </c>
      <c r="EC84" s="10">
        <v>0</v>
      </c>
      <c r="ED84" s="10">
        <v>151421.36347393814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5885.8578031967827</v>
      </c>
      <c r="EM84" s="10">
        <v>0</v>
      </c>
      <c r="EN84" s="10">
        <v>0</v>
      </c>
      <c r="EO84" s="10">
        <f t="shared" si="23"/>
        <v>11880974.537751565</v>
      </c>
      <c r="EP84" s="10">
        <v>0</v>
      </c>
      <c r="EQ84" s="10">
        <v>496.38500527506835</v>
      </c>
      <c r="ER84" s="10">
        <v>0</v>
      </c>
      <c r="ES84" s="10">
        <f t="shared" si="24"/>
        <v>496.38500527506835</v>
      </c>
      <c r="ET84" s="10">
        <v>25236422.758810673</v>
      </c>
      <c r="EU84" s="10">
        <v>-40105.046625299161</v>
      </c>
      <c r="EV84" s="10">
        <f t="shared" si="25"/>
        <v>25196317.712185375</v>
      </c>
      <c r="EW84" s="10">
        <v>22528696.41558408</v>
      </c>
      <c r="EX84" s="11">
        <f t="shared" si="26"/>
        <v>47725510.512774736</v>
      </c>
      <c r="EY84" s="10">
        <v>862351.87424375</v>
      </c>
      <c r="EZ84" s="10">
        <f t="shared" si="27"/>
        <v>58752056.188669272</v>
      </c>
      <c r="FA84" s="12">
        <v>7923.0123867224902</v>
      </c>
      <c r="FD84" s="10">
        <v>0</v>
      </c>
      <c r="FE84" s="10">
        <v>0</v>
      </c>
    </row>
    <row r="85" spans="1:161" s="13" customFormat="1" ht="14.15" customHeight="1" x14ac:dyDescent="0.25">
      <c r="A85" s="23"/>
      <c r="B85" s="8" t="s">
        <v>87</v>
      </c>
      <c r="C85" s="9" t="s">
        <v>238</v>
      </c>
      <c r="D85" s="10">
        <f t="shared" si="29"/>
        <v>12700.989386832558</v>
      </c>
      <c r="E85" s="10">
        <v>193.32887467776624</v>
      </c>
      <c r="F85" s="10">
        <v>16776.907761091708</v>
      </c>
      <c r="G85" s="10">
        <v>7645.9648312538548</v>
      </c>
      <c r="H85" s="10">
        <v>12722.06609023407</v>
      </c>
      <c r="I85" s="10">
        <v>30293.16199589094</v>
      </c>
      <c r="J85" s="10">
        <v>12630.427795115866</v>
      </c>
      <c r="K85" s="10">
        <v>9458.5179831221722</v>
      </c>
      <c r="L85" s="10">
        <v>901.19903143123861</v>
      </c>
      <c r="M85" s="10">
        <v>9169.6885790519373</v>
      </c>
      <c r="N85" s="10">
        <v>5084.4484063427071</v>
      </c>
      <c r="O85" s="10">
        <v>328.49025130376663</v>
      </c>
      <c r="P85" s="10">
        <v>72.379510245988868</v>
      </c>
      <c r="Q85" s="10">
        <v>114.28239096554225</v>
      </c>
      <c r="R85" s="10">
        <f t="shared" si="22"/>
        <v>42.837693514328798</v>
      </c>
      <c r="S85" s="10">
        <f t="shared" si="28"/>
        <v>3.3183933085080644</v>
      </c>
      <c r="T85" s="10">
        <v>15.611667698105299</v>
      </c>
      <c r="U85" s="10">
        <v>152.76992325105383</v>
      </c>
      <c r="V85" s="10">
        <v>115.16938166848672</v>
      </c>
      <c r="W85" s="10">
        <v>124.66441586497561</v>
      </c>
      <c r="X85" s="10">
        <v>21.187628855755417</v>
      </c>
      <c r="Y85" s="10">
        <v>71.528176771496433</v>
      </c>
      <c r="Z85" s="10">
        <v>25.306641834539029</v>
      </c>
      <c r="AA85" s="10">
        <v>260.23464217422907</v>
      </c>
      <c r="AB85" s="10">
        <v>111.14107150591941</v>
      </c>
      <c r="AC85" s="10">
        <v>67.383569740429166</v>
      </c>
      <c r="AD85" s="10">
        <v>47.784745844656605</v>
      </c>
      <c r="AE85" s="10">
        <v>13.504765402224288</v>
      </c>
      <c r="AF85" s="10">
        <v>0.3879258873653349</v>
      </c>
      <c r="AG85" s="10">
        <v>0.62806908880509582</v>
      </c>
      <c r="AH85" s="10">
        <v>20.674862869362226</v>
      </c>
      <c r="AI85" s="10">
        <v>3.6036306656398214</v>
      </c>
      <c r="AJ85" s="10">
        <v>2020.682312004714</v>
      </c>
      <c r="AK85" s="10">
        <v>0.55338593461975127</v>
      </c>
      <c r="AL85" s="10">
        <v>73.539425222226384</v>
      </c>
      <c r="AM85" s="10">
        <v>493.74543673624248</v>
      </c>
      <c r="AN85" s="10">
        <v>7.4148385059459549</v>
      </c>
      <c r="AO85" s="10">
        <v>31.628419223836438</v>
      </c>
      <c r="AP85" s="10">
        <v>665.75761821379285</v>
      </c>
      <c r="AQ85" s="10">
        <v>7222.9404769097919</v>
      </c>
      <c r="AR85" s="10">
        <v>2836.456174167171</v>
      </c>
      <c r="AS85" s="10">
        <v>31.057030453886046</v>
      </c>
      <c r="AT85" s="10">
        <v>9798.9991408493333</v>
      </c>
      <c r="AU85" s="10">
        <v>47.81629743423639</v>
      </c>
      <c r="AV85" s="10">
        <v>31.649094491441279</v>
      </c>
      <c r="AW85" s="10">
        <v>39.118504751554617</v>
      </c>
      <c r="AX85" s="10">
        <v>51.435176920788592</v>
      </c>
      <c r="AY85" s="10">
        <v>300.60814963041599</v>
      </c>
      <c r="AZ85" s="10">
        <v>29.730883150448019</v>
      </c>
      <c r="BA85" s="10">
        <v>640.28183793990786</v>
      </c>
      <c r="BB85" s="10">
        <v>2.6166529908278005</v>
      </c>
      <c r="BC85" s="10">
        <v>7889.0934912375369</v>
      </c>
      <c r="BD85" s="10">
        <v>91.726604579567265</v>
      </c>
      <c r="BE85" s="10">
        <v>100.1729183159521</v>
      </c>
      <c r="BF85" s="10">
        <v>26.86100780057151</v>
      </c>
      <c r="BG85" s="10">
        <v>131.62973603580537</v>
      </c>
      <c r="BH85" s="10">
        <v>54.429395681672538</v>
      </c>
      <c r="BI85" s="10">
        <v>305.41677892431261</v>
      </c>
      <c r="BJ85" s="10">
        <v>12.980113712282488</v>
      </c>
      <c r="BK85" s="10">
        <v>27.035043407416936</v>
      </c>
      <c r="BL85" s="10">
        <v>11.791278702289896</v>
      </c>
      <c r="BM85" s="10">
        <v>7291.918749321334</v>
      </c>
      <c r="BN85" s="10">
        <v>12.999349663772653</v>
      </c>
      <c r="BO85" s="10">
        <v>122.02406954504247</v>
      </c>
      <c r="BP85" s="10">
        <v>21.24048164384072</v>
      </c>
      <c r="BQ85" s="10">
        <v>26760.216368026391</v>
      </c>
      <c r="BR85" s="10">
        <v>1161.5729772541854</v>
      </c>
      <c r="BS85" s="10">
        <v>53.789856502749394</v>
      </c>
      <c r="BT85" s="10">
        <v>1192485.3530153341</v>
      </c>
      <c r="BU85" s="10">
        <v>661.03779803667339</v>
      </c>
      <c r="BV85" s="10">
        <v>729.8893828757266</v>
      </c>
      <c r="BW85" s="10">
        <v>5694.1017965162755</v>
      </c>
      <c r="BX85" s="10">
        <v>25.976468125333714</v>
      </c>
      <c r="BY85" s="10">
        <v>9.7989035883178808</v>
      </c>
      <c r="BZ85" s="10">
        <v>34219.744158049412</v>
      </c>
      <c r="CA85" s="10">
        <v>19435.60232137104</v>
      </c>
      <c r="CB85" s="10">
        <v>57523.856460990071</v>
      </c>
      <c r="CC85" s="10">
        <v>5704.9099651330089</v>
      </c>
      <c r="CD85" s="10">
        <v>44901.299391633816</v>
      </c>
      <c r="CE85" s="10">
        <v>31761.531089150489</v>
      </c>
      <c r="CF85" s="10">
        <v>13710806.816799849</v>
      </c>
      <c r="CG85" s="10">
        <v>28.641122275028909</v>
      </c>
      <c r="CH85" s="10">
        <v>77.942082284892962</v>
      </c>
      <c r="CI85" s="10">
        <v>266.16668617624435</v>
      </c>
      <c r="CJ85" s="10">
        <v>8456.1249569574593</v>
      </c>
      <c r="CK85" s="10">
        <v>771.07156725714549</v>
      </c>
      <c r="CL85" s="10">
        <v>10418.291003513448</v>
      </c>
      <c r="CM85" s="10">
        <v>0</v>
      </c>
      <c r="CN85" s="10">
        <v>16.305065543895768</v>
      </c>
      <c r="CO85" s="10">
        <v>184.66302503538415</v>
      </c>
      <c r="CP85" s="10">
        <v>0</v>
      </c>
      <c r="CQ85" s="10">
        <v>13.122468630080254</v>
      </c>
      <c r="CR85" s="10">
        <v>616.34459965746214</v>
      </c>
      <c r="CS85" s="10">
        <v>6318.4984681653659</v>
      </c>
      <c r="CT85" s="10">
        <v>23.519459481385397</v>
      </c>
      <c r="CU85" s="10">
        <v>0</v>
      </c>
      <c r="CV85" s="10">
        <v>531970.45331673557</v>
      </c>
      <c r="CW85" s="10">
        <v>167.93599799603749</v>
      </c>
      <c r="CX85" s="10">
        <v>169.40390063699189</v>
      </c>
      <c r="CY85" s="10">
        <v>94.771563614497964</v>
      </c>
      <c r="CZ85" s="10">
        <v>38540.727102841993</v>
      </c>
      <c r="DA85" s="10">
        <v>9733.6205324054954</v>
      </c>
      <c r="DB85" s="10">
        <v>2573.9671524728037</v>
      </c>
      <c r="DC85" s="10">
        <v>1974.3932754631824</v>
      </c>
      <c r="DD85" s="10">
        <v>3576.4275014328173</v>
      </c>
      <c r="DE85" s="10">
        <v>176.85163134248063</v>
      </c>
      <c r="DF85" s="10">
        <v>31637.479264021935</v>
      </c>
      <c r="DG85" s="10">
        <v>1303.4506276968957</v>
      </c>
      <c r="DH85" s="10">
        <v>4075242.1600041604</v>
      </c>
      <c r="DI85" s="10">
        <v>10115.769049436947</v>
      </c>
      <c r="DJ85" s="10">
        <v>310185.61745068611</v>
      </c>
      <c r="DK85" s="10">
        <v>47199.042808587576</v>
      </c>
      <c r="DL85" s="10">
        <v>1633384.7053458609</v>
      </c>
      <c r="DM85" s="10">
        <v>889.27303814621916</v>
      </c>
      <c r="DN85" s="10">
        <v>1127.4149403148112</v>
      </c>
      <c r="DO85" s="10">
        <v>38321.296633749844</v>
      </c>
      <c r="DP85" s="10">
        <v>95723.494477117521</v>
      </c>
      <c r="DQ85" s="10">
        <v>72485.202428071279</v>
      </c>
      <c r="DR85" s="10">
        <v>2876.3342922445299</v>
      </c>
      <c r="DS85" s="10">
        <v>51429.996170799088</v>
      </c>
      <c r="DT85" s="10">
        <v>3416.8520705873243</v>
      </c>
      <c r="DU85" s="10">
        <v>25492.780409976222</v>
      </c>
      <c r="DV85" s="10">
        <v>6057.7681537921553</v>
      </c>
      <c r="DW85" s="10">
        <v>7540.2145018177926</v>
      </c>
      <c r="DX85" s="10">
        <v>56333.734970271136</v>
      </c>
      <c r="DY85" s="10">
        <v>25097.828632172677</v>
      </c>
      <c r="DZ85" s="10">
        <v>580.79713611723469</v>
      </c>
      <c r="EA85" s="10">
        <v>25.082840783261275</v>
      </c>
      <c r="EB85" s="10">
        <v>3001.5096758576497</v>
      </c>
      <c r="EC85" s="10">
        <v>67123.454447517055</v>
      </c>
      <c r="ED85" s="10">
        <v>2929953.518492769</v>
      </c>
      <c r="EE85" s="10">
        <v>258.11840113206063</v>
      </c>
      <c r="EF85" s="10">
        <v>28527.085040220274</v>
      </c>
      <c r="EG85" s="10">
        <v>126.44326081898252</v>
      </c>
      <c r="EH85" s="10">
        <v>188.66975021580419</v>
      </c>
      <c r="EI85" s="10">
        <v>72580.017567519739</v>
      </c>
      <c r="EJ85" s="10">
        <v>54084.606480404793</v>
      </c>
      <c r="EK85" s="10">
        <v>241.2986653932557</v>
      </c>
      <c r="EL85" s="10">
        <v>2228.4179586432765</v>
      </c>
      <c r="EM85" s="10">
        <v>126.40190084656328</v>
      </c>
      <c r="EN85" s="10">
        <v>220538.25629493993</v>
      </c>
      <c r="EO85" s="10">
        <f t="shared" si="23"/>
        <v>25783163.772382654</v>
      </c>
      <c r="EP85" s="10">
        <v>4475593.3956574658</v>
      </c>
      <c r="EQ85" s="10">
        <v>7201748.2611496719</v>
      </c>
      <c r="ER85" s="10">
        <v>0</v>
      </c>
      <c r="ES85" s="10">
        <f t="shared" si="24"/>
        <v>11677341.656807138</v>
      </c>
      <c r="ET85" s="10">
        <v>21885089.321583919</v>
      </c>
      <c r="EU85" s="10">
        <v>511997.41817909782</v>
      </c>
      <c r="EV85" s="10">
        <f t="shared" si="25"/>
        <v>22397086.739763018</v>
      </c>
      <c r="EW85" s="10">
        <v>9711239.6434125975</v>
      </c>
      <c r="EX85" s="11">
        <f t="shared" si="26"/>
        <v>43785668.039982751</v>
      </c>
      <c r="EY85" s="10">
        <v>13159755.9837</v>
      </c>
      <c r="EZ85" s="10">
        <f t="shared" si="27"/>
        <v>56518585.430663884</v>
      </c>
      <c r="FA85" s="12">
        <v>109509.60199847072</v>
      </c>
      <c r="FD85" s="10">
        <v>12894.318261510325</v>
      </c>
      <c r="FE85" s="10">
        <v>46.156086822836862</v>
      </c>
    </row>
    <row r="86" spans="1:161" s="13" customFormat="1" ht="14.15" customHeight="1" x14ac:dyDescent="0.25">
      <c r="A86" s="23"/>
      <c r="B86" s="8" t="s">
        <v>88</v>
      </c>
      <c r="C86" s="9" t="s">
        <v>239</v>
      </c>
      <c r="D86" s="10">
        <f t="shared" si="29"/>
        <v>741.56009237639876</v>
      </c>
      <c r="E86" s="10">
        <v>11.287701595412694</v>
      </c>
      <c r="F86" s="10">
        <v>2574.4572097524706</v>
      </c>
      <c r="G86" s="10">
        <v>754.97894136422372</v>
      </c>
      <c r="H86" s="10">
        <v>1529.3987889595023</v>
      </c>
      <c r="I86" s="10">
        <v>4256.4966803968928</v>
      </c>
      <c r="J86" s="10">
        <v>37292.586931909485</v>
      </c>
      <c r="K86" s="10">
        <v>21191.165559085308</v>
      </c>
      <c r="L86" s="10">
        <v>20165.153427268015</v>
      </c>
      <c r="M86" s="10">
        <v>131444.0604817321</v>
      </c>
      <c r="N86" s="10">
        <v>159258.10923541774</v>
      </c>
      <c r="O86" s="10">
        <v>5901.9144076953107</v>
      </c>
      <c r="P86" s="10">
        <v>1978.0980195122443</v>
      </c>
      <c r="Q86" s="10">
        <v>25795.661255843064</v>
      </c>
      <c r="R86" s="10">
        <f t="shared" si="22"/>
        <v>343.09456898732304</v>
      </c>
      <c r="S86" s="10">
        <f t="shared" si="28"/>
        <v>26.577591567393007</v>
      </c>
      <c r="T86" s="10">
        <v>466.58380339928732</v>
      </c>
      <c r="U86" s="10">
        <v>721.18286012082342</v>
      </c>
      <c r="V86" s="10">
        <v>869.10283098951072</v>
      </c>
      <c r="W86" s="10">
        <v>14673.076471591827</v>
      </c>
      <c r="X86" s="10">
        <v>880.97089798253387</v>
      </c>
      <c r="Y86" s="10">
        <v>1036.3952361931679</v>
      </c>
      <c r="Z86" s="10">
        <v>1027.3969318036295</v>
      </c>
      <c r="AA86" s="10">
        <v>14622.508190863888</v>
      </c>
      <c r="AB86" s="10">
        <v>9038.719880216624</v>
      </c>
      <c r="AC86" s="10">
        <v>3451.7878422464478</v>
      </c>
      <c r="AD86" s="10">
        <v>3659.9256918730471</v>
      </c>
      <c r="AE86" s="10">
        <v>13429.927228948362</v>
      </c>
      <c r="AF86" s="10">
        <v>2062.3469438613497</v>
      </c>
      <c r="AG86" s="10">
        <v>1503.2822405293425</v>
      </c>
      <c r="AH86" s="10">
        <v>869.36079954204979</v>
      </c>
      <c r="AI86" s="10">
        <v>3765.8483919603868</v>
      </c>
      <c r="AJ86" s="10">
        <v>38333.263116191432</v>
      </c>
      <c r="AK86" s="10">
        <v>526.18973300484765</v>
      </c>
      <c r="AL86" s="10">
        <v>1081.2551535889158</v>
      </c>
      <c r="AM86" s="10">
        <v>32256.996107105759</v>
      </c>
      <c r="AN86" s="10">
        <v>17934.249922179344</v>
      </c>
      <c r="AO86" s="10">
        <v>30487.254541805625</v>
      </c>
      <c r="AP86" s="10">
        <v>4433.6160145186886</v>
      </c>
      <c r="AQ86" s="10">
        <v>111733.20032229036</v>
      </c>
      <c r="AR86" s="10">
        <v>97597.73275253865</v>
      </c>
      <c r="AS86" s="10">
        <v>8440.4936453165756</v>
      </c>
      <c r="AT86" s="10">
        <v>59935.112482310382</v>
      </c>
      <c r="AU86" s="10">
        <v>16040.105852629045</v>
      </c>
      <c r="AV86" s="10">
        <v>164.39485502441161</v>
      </c>
      <c r="AW86" s="10">
        <v>9889.8174884946111</v>
      </c>
      <c r="AX86" s="10">
        <v>13241.678400045021</v>
      </c>
      <c r="AY86" s="10">
        <v>69553.163003823167</v>
      </c>
      <c r="AZ86" s="10">
        <v>412.12488678589125</v>
      </c>
      <c r="BA86" s="10">
        <v>9275.1328261859744</v>
      </c>
      <c r="BB86" s="10">
        <v>1867.7035258264743</v>
      </c>
      <c r="BC86" s="10">
        <v>6220.1792826517785</v>
      </c>
      <c r="BD86" s="10">
        <v>51930.43643722729</v>
      </c>
      <c r="BE86" s="10">
        <v>93658.834535931528</v>
      </c>
      <c r="BF86" s="10">
        <v>19845.786341776202</v>
      </c>
      <c r="BG86" s="10">
        <v>36007.166101535913</v>
      </c>
      <c r="BH86" s="10">
        <v>59424.536334675431</v>
      </c>
      <c r="BI86" s="10">
        <v>15670.289929356493</v>
      </c>
      <c r="BJ86" s="10">
        <v>12531.196281759283</v>
      </c>
      <c r="BK86" s="10">
        <v>22614.7759344642</v>
      </c>
      <c r="BL86" s="10">
        <v>14349.26854818904</v>
      </c>
      <c r="BM86" s="10">
        <v>230806.37309712454</v>
      </c>
      <c r="BN86" s="10">
        <v>3926.7366947292567</v>
      </c>
      <c r="BO86" s="10">
        <v>18030.765659712091</v>
      </c>
      <c r="BP86" s="10">
        <v>6538.9088379911236</v>
      </c>
      <c r="BQ86" s="10">
        <v>130321.22622260288</v>
      </c>
      <c r="BR86" s="10">
        <v>797258.96747493383</v>
      </c>
      <c r="BS86" s="10">
        <v>550504.60203405074</v>
      </c>
      <c r="BT86" s="10">
        <v>2070802.1486497291</v>
      </c>
      <c r="BU86" s="10">
        <v>3232580.7635714551</v>
      </c>
      <c r="BV86" s="10">
        <v>88284.78550367587</v>
      </c>
      <c r="BW86" s="10">
        <v>3297220.0965974317</v>
      </c>
      <c r="BX86" s="10">
        <v>2306047.3534362414</v>
      </c>
      <c r="BY86" s="10">
        <v>477177.20443863643</v>
      </c>
      <c r="BZ86" s="10">
        <v>93596.571008605359</v>
      </c>
      <c r="CA86" s="10">
        <v>1657628.948432947</v>
      </c>
      <c r="CB86" s="10">
        <v>546646.63338261971</v>
      </c>
      <c r="CC86" s="10">
        <v>452148.91824420972</v>
      </c>
      <c r="CD86" s="10">
        <v>679974.79525567219</v>
      </c>
      <c r="CE86" s="10">
        <v>1959201.2255704293</v>
      </c>
      <c r="CF86" s="10">
        <v>664446.79967341747</v>
      </c>
      <c r="CG86" s="10">
        <v>3417763.4401064138</v>
      </c>
      <c r="CH86" s="10">
        <v>238726.55731424989</v>
      </c>
      <c r="CI86" s="10">
        <v>43112.973018531884</v>
      </c>
      <c r="CJ86" s="10">
        <v>1792.618679818446</v>
      </c>
      <c r="CK86" s="10">
        <v>5196676.4757074993</v>
      </c>
      <c r="CL86" s="10">
        <v>78606.494609201691</v>
      </c>
      <c r="CM86" s="10">
        <v>3690.9624102363064</v>
      </c>
      <c r="CN86" s="10">
        <v>2474.8633311176591</v>
      </c>
      <c r="CO86" s="10">
        <v>26095.828541595831</v>
      </c>
      <c r="CP86" s="10">
        <v>12580.339655965106</v>
      </c>
      <c r="CQ86" s="10">
        <v>13404.874224318713</v>
      </c>
      <c r="CR86" s="10">
        <v>2474.3823829858484</v>
      </c>
      <c r="CS86" s="10">
        <v>349149.55947212491</v>
      </c>
      <c r="CT86" s="10">
        <v>38684.552746218273</v>
      </c>
      <c r="CU86" s="10">
        <v>114263.52622488314</v>
      </c>
      <c r="CV86" s="10">
        <v>185094.3468828625</v>
      </c>
      <c r="CW86" s="10">
        <v>490187.99526446691</v>
      </c>
      <c r="CX86" s="10">
        <v>260.82796513777691</v>
      </c>
      <c r="CY86" s="10">
        <v>1669.3467113431584</v>
      </c>
      <c r="CZ86" s="10">
        <v>24065.724778347936</v>
      </c>
      <c r="DA86" s="10">
        <v>6672.9377951411543</v>
      </c>
      <c r="DB86" s="10">
        <v>1607.2448404367519</v>
      </c>
      <c r="DC86" s="10">
        <v>1232.8569935061546</v>
      </c>
      <c r="DD86" s="10">
        <v>1657.7092496834825</v>
      </c>
      <c r="DE86" s="10">
        <v>3103.8581134910278</v>
      </c>
      <c r="DF86" s="10">
        <v>5846.5549478417615</v>
      </c>
      <c r="DG86" s="10">
        <v>533.22844339980054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732.47499714532773</v>
      </c>
      <c r="DN86" s="10">
        <v>1100.3266994279472</v>
      </c>
      <c r="DO86" s="10">
        <v>1883.2969467650396</v>
      </c>
      <c r="DP86" s="10">
        <v>0</v>
      </c>
      <c r="DQ86" s="10">
        <v>2036.2379367462177</v>
      </c>
      <c r="DR86" s="10">
        <v>81.682482859962562</v>
      </c>
      <c r="DS86" s="10">
        <v>3278.8566399943484</v>
      </c>
      <c r="DT86" s="10">
        <v>3642.88140538989</v>
      </c>
      <c r="DU86" s="10">
        <v>121.60539919792294</v>
      </c>
      <c r="DV86" s="10">
        <v>577.05591714130094</v>
      </c>
      <c r="DW86" s="10">
        <v>37.486868538460719</v>
      </c>
      <c r="DX86" s="10">
        <v>1677.4650139104942</v>
      </c>
      <c r="DY86" s="10">
        <v>588.88020815861705</v>
      </c>
      <c r="DZ86" s="10">
        <v>3620.4104487920026</v>
      </c>
      <c r="EA86" s="10">
        <v>22.005318887526048</v>
      </c>
      <c r="EB86" s="10">
        <v>217.16086386463812</v>
      </c>
      <c r="EC86" s="10">
        <v>5955.5977156731742</v>
      </c>
      <c r="ED86" s="10">
        <v>647.70574269797964</v>
      </c>
      <c r="EE86" s="10">
        <v>296.33439237446044</v>
      </c>
      <c r="EF86" s="10">
        <v>95934.719372840016</v>
      </c>
      <c r="EG86" s="10">
        <v>1183.1053172728957</v>
      </c>
      <c r="EH86" s="10">
        <v>62.267700253399298</v>
      </c>
      <c r="EI86" s="10">
        <v>12163.291435783185</v>
      </c>
      <c r="EJ86" s="10">
        <v>9648.3605642808834</v>
      </c>
      <c r="EK86" s="10">
        <v>2612.6964887421791</v>
      </c>
      <c r="EL86" s="10">
        <v>1001.3406839857746</v>
      </c>
      <c r="EM86" s="10">
        <v>1200.4403351644492</v>
      </c>
      <c r="EN86" s="10">
        <v>179862.38657406357</v>
      </c>
      <c r="EO86" s="10">
        <f t="shared" si="23"/>
        <v>31195558.94915979</v>
      </c>
      <c r="EP86" s="10">
        <v>0</v>
      </c>
      <c r="EQ86" s="10">
        <v>0</v>
      </c>
      <c r="ER86" s="10">
        <v>0</v>
      </c>
      <c r="ES86" s="10">
        <f t="shared" si="24"/>
        <v>0</v>
      </c>
      <c r="ET86" s="10">
        <v>16503520.383573877</v>
      </c>
      <c r="EU86" s="10">
        <v>116973.53459712605</v>
      </c>
      <c r="EV86" s="10">
        <f t="shared" si="25"/>
        <v>16620493.918171003</v>
      </c>
      <c r="EW86" s="10">
        <v>9610177.7316673826</v>
      </c>
      <c r="EX86" s="11">
        <f t="shared" si="26"/>
        <v>26230671.649838388</v>
      </c>
      <c r="EY86" s="10">
        <v>4118946.9397437503</v>
      </c>
      <c r="EZ86" s="10">
        <f t="shared" si="27"/>
        <v>53276638.796565801</v>
      </c>
      <c r="FA86" s="12">
        <v>-30644.862688627094</v>
      </c>
      <c r="FD86" s="10">
        <v>752.84779397181148</v>
      </c>
      <c r="FE86" s="10">
        <v>369.67216055471602</v>
      </c>
    </row>
    <row r="87" spans="1:161" s="13" customFormat="1" ht="14.15" customHeight="1" x14ac:dyDescent="0.25">
      <c r="A87" s="23"/>
      <c r="B87" s="8" t="s">
        <v>89</v>
      </c>
      <c r="C87" s="9" t="s">
        <v>240</v>
      </c>
      <c r="D87" s="10">
        <f t="shared" si="29"/>
        <v>194.91348914205264</v>
      </c>
      <c r="E87" s="10">
        <v>2.9668874107096226</v>
      </c>
      <c r="F87" s="10">
        <v>987.02076894267032</v>
      </c>
      <c r="G87" s="10">
        <v>20.395534481257716</v>
      </c>
      <c r="H87" s="10">
        <v>194.24457590615017</v>
      </c>
      <c r="I87" s="10">
        <v>627.90713250249541</v>
      </c>
      <c r="J87" s="10">
        <v>135881.02462740356</v>
      </c>
      <c r="K87" s="10">
        <v>66068.753950819562</v>
      </c>
      <c r="L87" s="10">
        <v>140639.51038756975</v>
      </c>
      <c r="M87" s="10">
        <v>232878.41061821918</v>
      </c>
      <c r="N87" s="10">
        <v>224672.40480273394</v>
      </c>
      <c r="O87" s="10">
        <v>25226.724796365233</v>
      </c>
      <c r="P87" s="10">
        <v>1549.7294946276193</v>
      </c>
      <c r="Q87" s="10">
        <v>14709.582261549449</v>
      </c>
      <c r="R87" s="10">
        <f t="shared" si="22"/>
        <v>7505.652676704306</v>
      </c>
      <c r="S87" s="10">
        <f t="shared" si="28"/>
        <v>581.42037012403944</v>
      </c>
      <c r="T87" s="10">
        <v>1883.3170407841526</v>
      </c>
      <c r="U87" s="10">
        <v>2002.9102802030575</v>
      </c>
      <c r="V87" s="10">
        <v>1312.5396186999574</v>
      </c>
      <c r="W87" s="10">
        <v>79088.421721604987</v>
      </c>
      <c r="X87" s="10">
        <v>1938.1876356234932</v>
      </c>
      <c r="Y87" s="10">
        <v>1468.0772813201531</v>
      </c>
      <c r="Z87" s="10">
        <v>465.71697111346953</v>
      </c>
      <c r="AA87" s="10">
        <v>11059.734723551166</v>
      </c>
      <c r="AB87" s="10">
        <v>5738.8427714424079</v>
      </c>
      <c r="AC87" s="10">
        <v>5821.4583459087462</v>
      </c>
      <c r="AD87" s="10">
        <v>12301.64989544084</v>
      </c>
      <c r="AE87" s="10">
        <v>55138.918676393223</v>
      </c>
      <c r="AF87" s="10">
        <v>1255.1136059953701</v>
      </c>
      <c r="AG87" s="10">
        <v>876.93962581754329</v>
      </c>
      <c r="AH87" s="10">
        <v>1903.9489238042188</v>
      </c>
      <c r="AI87" s="10">
        <v>14072.817683992853</v>
      </c>
      <c r="AJ87" s="10">
        <v>23245.384092055319</v>
      </c>
      <c r="AK87" s="10">
        <v>2412.2191962647444</v>
      </c>
      <c r="AL87" s="10">
        <v>3547.4917910637737</v>
      </c>
      <c r="AM87" s="10">
        <v>71402.217751735385</v>
      </c>
      <c r="AN87" s="10">
        <v>1301.4206970698219</v>
      </c>
      <c r="AO87" s="10">
        <v>57924.651089424209</v>
      </c>
      <c r="AP87" s="10">
        <v>23610.368454750802</v>
      </c>
      <c r="AQ87" s="10">
        <v>93003.696635332657</v>
      </c>
      <c r="AR87" s="10">
        <v>28336.272759292508</v>
      </c>
      <c r="AS87" s="10">
        <v>9970.0080842714342</v>
      </c>
      <c r="AT87" s="10">
        <v>75369.848593672985</v>
      </c>
      <c r="AU87" s="10">
        <v>29429.995163169024</v>
      </c>
      <c r="AV87" s="10">
        <v>369.85945744375027</v>
      </c>
      <c r="AW87" s="10">
        <v>6263.9409721913553</v>
      </c>
      <c r="AX87" s="10">
        <v>32357.195076276057</v>
      </c>
      <c r="AY87" s="10">
        <v>85278.703455019218</v>
      </c>
      <c r="AZ87" s="10">
        <v>4308.0199798522881</v>
      </c>
      <c r="BA87" s="10">
        <v>12136.597800949587</v>
      </c>
      <c r="BB87" s="10">
        <v>11714.381007335714</v>
      </c>
      <c r="BC87" s="10">
        <v>13367.127677315124</v>
      </c>
      <c r="BD87" s="10">
        <v>154841.55531454171</v>
      </c>
      <c r="BE87" s="10">
        <v>84436.992450422811</v>
      </c>
      <c r="BF87" s="10">
        <v>120309.57102316004</v>
      </c>
      <c r="BG87" s="10">
        <v>36000.720333385289</v>
      </c>
      <c r="BH87" s="10">
        <v>31332.86369217802</v>
      </c>
      <c r="BI87" s="10">
        <v>3706.9292531937285</v>
      </c>
      <c r="BJ87" s="10">
        <v>4214.5865467293052</v>
      </c>
      <c r="BK87" s="10">
        <v>19707.131580614427</v>
      </c>
      <c r="BL87" s="10">
        <v>58779.846704189935</v>
      </c>
      <c r="BM87" s="10">
        <v>104994.47012471897</v>
      </c>
      <c r="BN87" s="10">
        <v>25978.885492041554</v>
      </c>
      <c r="BO87" s="10">
        <v>46588.506303394221</v>
      </c>
      <c r="BP87" s="10">
        <v>11066.48196384839</v>
      </c>
      <c r="BQ87" s="10">
        <v>600271.02377647441</v>
      </c>
      <c r="BR87" s="10">
        <v>166964.83803046995</v>
      </c>
      <c r="BS87" s="10">
        <v>1733764.7317691988</v>
      </c>
      <c r="BT87" s="10">
        <v>1495843.8594229114</v>
      </c>
      <c r="BU87" s="10">
        <v>335224.06017920194</v>
      </c>
      <c r="BV87" s="10">
        <v>518911.6598632402</v>
      </c>
      <c r="BW87" s="10">
        <v>4634577.9734699652</v>
      </c>
      <c r="BX87" s="10">
        <v>1957739.1071455784</v>
      </c>
      <c r="BY87" s="10">
        <v>526598.65136456536</v>
      </c>
      <c r="BZ87" s="10">
        <v>35751.988693746869</v>
      </c>
      <c r="CA87" s="10">
        <v>1349016.5391811323</v>
      </c>
      <c r="CB87" s="10">
        <v>376389.28798111173</v>
      </c>
      <c r="CC87" s="10">
        <v>424331.26605872961</v>
      </c>
      <c r="CD87" s="10">
        <v>1545751.8119496636</v>
      </c>
      <c r="CE87" s="10">
        <v>1510712.5548345989</v>
      </c>
      <c r="CF87" s="10">
        <v>529886.42827975063</v>
      </c>
      <c r="CG87" s="10">
        <v>2004370.8044478539</v>
      </c>
      <c r="CH87" s="10">
        <v>20443837.042661067</v>
      </c>
      <c r="CI87" s="10">
        <v>1033901.6950700985</v>
      </c>
      <c r="CJ87" s="10">
        <v>273944.0624455674</v>
      </c>
      <c r="CK87" s="10">
        <v>1804437.3743689826</v>
      </c>
      <c r="CL87" s="10">
        <v>882913.18149572844</v>
      </c>
      <c r="CM87" s="10">
        <v>1996544.4506420251</v>
      </c>
      <c r="CN87" s="10">
        <v>1072013.6743964013</v>
      </c>
      <c r="CO87" s="10">
        <v>1021315.4869652004</v>
      </c>
      <c r="CP87" s="10">
        <v>595248.94890394039</v>
      </c>
      <c r="CQ87" s="10">
        <v>1503107.3890290614</v>
      </c>
      <c r="CR87" s="10">
        <v>372483.95044067502</v>
      </c>
      <c r="CS87" s="10">
        <v>1684256.5340921294</v>
      </c>
      <c r="CT87" s="10">
        <v>84469.994714158733</v>
      </c>
      <c r="CU87" s="10">
        <v>1966.2696133894974</v>
      </c>
      <c r="CV87" s="10">
        <v>145776.40934970044</v>
      </c>
      <c r="CW87" s="10">
        <v>19643653.152363624</v>
      </c>
      <c r="CX87" s="10">
        <v>2228.5973863923386</v>
      </c>
      <c r="CY87" s="10">
        <v>7665.4266570156506</v>
      </c>
      <c r="CZ87" s="10">
        <v>2930539.0040112319</v>
      </c>
      <c r="DA87" s="10">
        <v>781239.23376430536</v>
      </c>
      <c r="DB87" s="10">
        <v>2901183.5513933529</v>
      </c>
      <c r="DC87" s="10">
        <v>2205914.9793299269</v>
      </c>
      <c r="DD87" s="10">
        <v>1684.9445237199438</v>
      </c>
      <c r="DE87" s="10">
        <v>33725.318096183721</v>
      </c>
      <c r="DF87" s="10">
        <v>50023.464825451185</v>
      </c>
      <c r="DG87" s="10">
        <v>556.28272657339528</v>
      </c>
      <c r="DH87" s="10">
        <v>904.77071625567089</v>
      </c>
      <c r="DI87" s="10">
        <v>0</v>
      </c>
      <c r="DJ87" s="10">
        <v>0</v>
      </c>
      <c r="DK87" s="10">
        <v>0</v>
      </c>
      <c r="DL87" s="10">
        <v>0</v>
      </c>
      <c r="DM87" s="10">
        <v>9503.5614799176037</v>
      </c>
      <c r="DN87" s="10">
        <v>230.62396326310926</v>
      </c>
      <c r="DO87" s="10">
        <v>3216.3353544643451</v>
      </c>
      <c r="DP87" s="10">
        <v>268.99125609892155</v>
      </c>
      <c r="DQ87" s="10">
        <v>0</v>
      </c>
      <c r="DR87" s="10">
        <v>0</v>
      </c>
      <c r="DS87" s="10">
        <v>0</v>
      </c>
      <c r="DT87" s="10">
        <v>3952.3171696775216</v>
      </c>
      <c r="DU87" s="10">
        <v>1.3305969425952204</v>
      </c>
      <c r="DV87" s="10">
        <v>361.7237481251853</v>
      </c>
      <c r="DW87" s="10">
        <v>2273.8293028368098</v>
      </c>
      <c r="DX87" s="10">
        <v>406.58578132977976</v>
      </c>
      <c r="DY87" s="10">
        <v>583.39983853560659</v>
      </c>
      <c r="DZ87" s="10">
        <v>0</v>
      </c>
      <c r="EA87" s="10">
        <v>342.98396836904351</v>
      </c>
      <c r="EB87" s="10">
        <v>11581.418012070639</v>
      </c>
      <c r="EC87" s="10">
        <v>207.66634080639847</v>
      </c>
      <c r="ED87" s="10">
        <v>2213.030871598708</v>
      </c>
      <c r="EE87" s="10">
        <v>957.10750028005793</v>
      </c>
      <c r="EF87" s="10">
        <v>699.58129090962916</v>
      </c>
      <c r="EG87" s="10">
        <v>28.542508071929255</v>
      </c>
      <c r="EH87" s="10">
        <v>104.30014911201071</v>
      </c>
      <c r="EI87" s="10">
        <v>0</v>
      </c>
      <c r="EJ87" s="10">
        <v>76.010066689132998</v>
      </c>
      <c r="EK87" s="10">
        <v>10.934844790340279</v>
      </c>
      <c r="EL87" s="10">
        <v>191.18614067566534</v>
      </c>
      <c r="EM87" s="10">
        <v>0</v>
      </c>
      <c r="EN87" s="10">
        <v>0</v>
      </c>
      <c r="EO87" s="10">
        <f t="shared" si="23"/>
        <v>83594230.434308037</v>
      </c>
      <c r="EP87" s="10">
        <v>0</v>
      </c>
      <c r="EQ87" s="10">
        <v>0</v>
      </c>
      <c r="ER87" s="10">
        <v>0</v>
      </c>
      <c r="ES87" s="10">
        <f t="shared" si="24"/>
        <v>0</v>
      </c>
      <c r="ET87" s="10">
        <v>38008667.902941428</v>
      </c>
      <c r="EU87" s="10">
        <v>492506.30429214169</v>
      </c>
      <c r="EV87" s="10">
        <f t="shared" si="25"/>
        <v>38501174.207233571</v>
      </c>
      <c r="EW87" s="10">
        <v>31932787.217759892</v>
      </c>
      <c r="EX87" s="11">
        <f t="shared" si="26"/>
        <v>70433961.424993455</v>
      </c>
      <c r="EY87" s="10">
        <v>21299268.55394375</v>
      </c>
      <c r="EZ87" s="10">
        <f t="shared" si="27"/>
        <v>132626514.96986698</v>
      </c>
      <c r="FA87" s="12">
        <v>-102408.33549077809</v>
      </c>
      <c r="FD87" s="10">
        <v>197.88037655276227</v>
      </c>
      <c r="FE87" s="10">
        <v>8087.0730468283455</v>
      </c>
    </row>
    <row r="88" spans="1:161" s="13" customFormat="1" ht="14.15" customHeight="1" x14ac:dyDescent="0.25">
      <c r="A88" s="23"/>
      <c r="B88" s="8" t="s">
        <v>90</v>
      </c>
      <c r="C88" s="9" t="s">
        <v>241</v>
      </c>
      <c r="D88" s="10">
        <f t="shared" si="29"/>
        <v>388.96128601735211</v>
      </c>
      <c r="E88" s="10">
        <v>5.9205976344575628</v>
      </c>
      <c r="F88" s="10">
        <v>3418.2930212796464</v>
      </c>
      <c r="G88" s="10">
        <v>67.705376913181169</v>
      </c>
      <c r="H88" s="10">
        <v>472.40667078158958</v>
      </c>
      <c r="I88" s="10">
        <v>834.90806228791178</v>
      </c>
      <c r="J88" s="10">
        <v>815878.71819961083</v>
      </c>
      <c r="K88" s="10">
        <v>295030.77274470497</v>
      </c>
      <c r="L88" s="10">
        <v>89529.304008588239</v>
      </c>
      <c r="M88" s="10">
        <v>97169.396881958892</v>
      </c>
      <c r="N88" s="10">
        <v>90133.934898101521</v>
      </c>
      <c r="O88" s="10">
        <v>32349.383320805173</v>
      </c>
      <c r="P88" s="10">
        <v>1351.1295810946026</v>
      </c>
      <c r="Q88" s="10">
        <v>10244.119304278878</v>
      </c>
      <c r="R88" s="10">
        <f t="shared" si="22"/>
        <v>1166.1769830909627</v>
      </c>
      <c r="S88" s="10">
        <f t="shared" si="28"/>
        <v>90.337120880020066</v>
      </c>
      <c r="T88" s="10">
        <v>1103.2472880496989</v>
      </c>
      <c r="U88" s="10">
        <v>5746.4541506529722</v>
      </c>
      <c r="V88" s="10">
        <v>759.69426506051002</v>
      </c>
      <c r="W88" s="10">
        <v>3713.2643979621157</v>
      </c>
      <c r="X88" s="10">
        <v>2575.9645582589578</v>
      </c>
      <c r="Y88" s="10">
        <v>387.90297606630656</v>
      </c>
      <c r="Z88" s="10">
        <v>7656.3370713106624</v>
      </c>
      <c r="AA88" s="10">
        <v>6213.4852381043556</v>
      </c>
      <c r="AB88" s="10">
        <v>3056.7284175326713</v>
      </c>
      <c r="AC88" s="10">
        <v>4616.7600104293051</v>
      </c>
      <c r="AD88" s="10">
        <v>175.97488595300092</v>
      </c>
      <c r="AE88" s="10">
        <v>52616.870235386064</v>
      </c>
      <c r="AF88" s="10">
        <v>5218.2388506231819</v>
      </c>
      <c r="AG88" s="10">
        <v>2203.4634966509743</v>
      </c>
      <c r="AH88" s="10">
        <v>2759.5389250811081</v>
      </c>
      <c r="AI88" s="10">
        <v>4422.9989378786022</v>
      </c>
      <c r="AJ88" s="10">
        <v>10539.371768190773</v>
      </c>
      <c r="AK88" s="10">
        <v>11553.399515185583</v>
      </c>
      <c r="AL88" s="10">
        <v>2139.9170956318781</v>
      </c>
      <c r="AM88" s="10">
        <v>12377.335444048091</v>
      </c>
      <c r="AN88" s="10">
        <v>4487.1686710062213</v>
      </c>
      <c r="AO88" s="10">
        <v>24640.632699752794</v>
      </c>
      <c r="AP88" s="10">
        <v>3358.7912225069654</v>
      </c>
      <c r="AQ88" s="10">
        <v>106104.40211007965</v>
      </c>
      <c r="AR88" s="10">
        <v>173731.96749111413</v>
      </c>
      <c r="AS88" s="10">
        <v>12340.993108651057</v>
      </c>
      <c r="AT88" s="10">
        <v>43827.27075079098</v>
      </c>
      <c r="AU88" s="10">
        <v>26365.916846779382</v>
      </c>
      <c r="AV88" s="10">
        <v>1239.7472813825029</v>
      </c>
      <c r="AW88" s="10">
        <v>3296.5433565556627</v>
      </c>
      <c r="AX88" s="10">
        <v>31684.478479633424</v>
      </c>
      <c r="AY88" s="10">
        <v>28620.512238788739</v>
      </c>
      <c r="AZ88" s="10">
        <v>3436.2308523825068</v>
      </c>
      <c r="BA88" s="10">
        <v>14756.552832851579</v>
      </c>
      <c r="BB88" s="10">
        <v>8323.6321481613777</v>
      </c>
      <c r="BC88" s="10">
        <v>10648.123349442834</v>
      </c>
      <c r="BD88" s="10">
        <v>67216.750247201795</v>
      </c>
      <c r="BE88" s="10">
        <v>55388.665395122822</v>
      </c>
      <c r="BF88" s="10">
        <v>74252.189737975874</v>
      </c>
      <c r="BG88" s="10">
        <v>55917.587262424531</v>
      </c>
      <c r="BH88" s="10">
        <v>38614.244393312052</v>
      </c>
      <c r="BI88" s="10">
        <v>1735.0759092831388</v>
      </c>
      <c r="BJ88" s="10">
        <v>7001.654248056836</v>
      </c>
      <c r="BK88" s="10">
        <v>22872.987096377776</v>
      </c>
      <c r="BL88" s="10">
        <v>29959.853080173449</v>
      </c>
      <c r="BM88" s="10">
        <v>223033.17112142043</v>
      </c>
      <c r="BN88" s="10">
        <v>2464.6330045121258</v>
      </c>
      <c r="BO88" s="10">
        <v>52156.448012630419</v>
      </c>
      <c r="BP88" s="10">
        <v>164926.1540935805</v>
      </c>
      <c r="BQ88" s="10">
        <v>164706.32921056417</v>
      </c>
      <c r="BR88" s="10">
        <v>67973.846172332123</v>
      </c>
      <c r="BS88" s="10">
        <v>806218.6945585605</v>
      </c>
      <c r="BT88" s="10">
        <v>1105884.5188080047</v>
      </c>
      <c r="BU88" s="10">
        <v>404758.23715830466</v>
      </c>
      <c r="BV88" s="10">
        <v>66130.803793953062</v>
      </c>
      <c r="BW88" s="10">
        <v>931983.19064333232</v>
      </c>
      <c r="BX88" s="10">
        <v>520874.54394896608</v>
      </c>
      <c r="BY88" s="10">
        <v>202397.67023972311</v>
      </c>
      <c r="BZ88" s="10">
        <v>73396.322304443413</v>
      </c>
      <c r="CA88" s="10">
        <v>2702468.0436374219</v>
      </c>
      <c r="CB88" s="10">
        <v>408439.8164878852</v>
      </c>
      <c r="CC88" s="10">
        <v>1151112.975045094</v>
      </c>
      <c r="CD88" s="10">
        <v>1061415.7693570214</v>
      </c>
      <c r="CE88" s="10">
        <v>989612.35342861875</v>
      </c>
      <c r="CF88" s="10">
        <v>364667.48760471842</v>
      </c>
      <c r="CG88" s="10">
        <v>3998308.0797438384</v>
      </c>
      <c r="CH88" s="10">
        <v>5402637.7368478514</v>
      </c>
      <c r="CI88" s="10">
        <v>7180038.7144372854</v>
      </c>
      <c r="CJ88" s="10">
        <v>235521.98128805342</v>
      </c>
      <c r="CK88" s="10">
        <v>2232313.3457108526</v>
      </c>
      <c r="CL88" s="10">
        <v>930091.39987067645</v>
      </c>
      <c r="CM88" s="10">
        <v>760657.57105355372</v>
      </c>
      <c r="CN88" s="10">
        <v>3639720.5173089234</v>
      </c>
      <c r="CO88" s="10">
        <v>434681.73440740025</v>
      </c>
      <c r="CP88" s="10">
        <v>344039.42837905046</v>
      </c>
      <c r="CQ88" s="10">
        <v>2664455.2202604217</v>
      </c>
      <c r="CR88" s="10">
        <v>479799.27064338553</v>
      </c>
      <c r="CS88" s="10">
        <v>631145.31962092314</v>
      </c>
      <c r="CT88" s="10">
        <v>110802.29229200546</v>
      </c>
      <c r="CU88" s="10">
        <v>458195.00079944124</v>
      </c>
      <c r="CV88" s="10">
        <v>165153.70598833828</v>
      </c>
      <c r="CW88" s="10">
        <v>1895499.5329779792</v>
      </c>
      <c r="CX88" s="10">
        <v>4137.0773068295202</v>
      </c>
      <c r="CY88" s="10">
        <v>2750.5387257498896</v>
      </c>
      <c r="CZ88" s="10">
        <v>28006723.790424101</v>
      </c>
      <c r="DA88" s="10">
        <v>2622329.3259165711</v>
      </c>
      <c r="DB88" s="10">
        <v>6575049.7944539692</v>
      </c>
      <c r="DC88" s="10">
        <v>3176749.0796588636</v>
      </c>
      <c r="DD88" s="10">
        <v>1519.8782339883769</v>
      </c>
      <c r="DE88" s="10">
        <v>77238.926208674238</v>
      </c>
      <c r="DF88" s="10">
        <v>11788.737760001122</v>
      </c>
      <c r="DG88" s="10">
        <v>349.84618015353595</v>
      </c>
      <c r="DH88" s="10">
        <v>7.5598518825463028</v>
      </c>
      <c r="DI88" s="10">
        <v>9110.0869113210829</v>
      </c>
      <c r="DJ88" s="10">
        <v>36200.067575900277</v>
      </c>
      <c r="DK88" s="10">
        <v>17664.082994458357</v>
      </c>
      <c r="DL88" s="10">
        <v>4225.5797584938828</v>
      </c>
      <c r="DM88" s="10">
        <v>4350.2485779357248</v>
      </c>
      <c r="DN88" s="10">
        <v>154.27248885971557</v>
      </c>
      <c r="DO88" s="10">
        <v>9871320.2295373846</v>
      </c>
      <c r="DP88" s="10">
        <v>1004248.3125383115</v>
      </c>
      <c r="DQ88" s="10">
        <v>199.28032867946968</v>
      </c>
      <c r="DR88" s="10">
        <v>0</v>
      </c>
      <c r="DS88" s="10">
        <v>1.0842376411458643</v>
      </c>
      <c r="DT88" s="10">
        <v>369110.43132978946</v>
      </c>
      <c r="DU88" s="10">
        <v>13009.334368905267</v>
      </c>
      <c r="DV88" s="10">
        <v>15886905.858008649</v>
      </c>
      <c r="DW88" s="10">
        <v>1099884.533088166</v>
      </c>
      <c r="DX88" s="10">
        <v>4291482.6364789465</v>
      </c>
      <c r="DY88" s="10">
        <v>265811.04494702769</v>
      </c>
      <c r="DZ88" s="10">
        <v>1492.4287829335726</v>
      </c>
      <c r="EA88" s="10">
        <v>266126.90167332185</v>
      </c>
      <c r="EB88" s="10">
        <v>525857.91669040953</v>
      </c>
      <c r="EC88" s="10">
        <v>242246.97754435183</v>
      </c>
      <c r="ED88" s="10">
        <v>1682273.2997684476</v>
      </c>
      <c r="EE88" s="10">
        <v>2850.5400102847784</v>
      </c>
      <c r="EF88" s="10">
        <v>16180.750593200524</v>
      </c>
      <c r="EG88" s="10">
        <v>0</v>
      </c>
      <c r="EH88" s="10">
        <v>664.03501332552753</v>
      </c>
      <c r="EI88" s="10">
        <v>142824.75340459458</v>
      </c>
      <c r="EJ88" s="10">
        <v>33453.821774287528</v>
      </c>
      <c r="EK88" s="10">
        <v>10705.141249829365</v>
      </c>
      <c r="EL88" s="10">
        <v>235.57252290816047</v>
      </c>
      <c r="EM88" s="10">
        <v>0</v>
      </c>
      <c r="EN88" s="10">
        <v>0</v>
      </c>
      <c r="EO88" s="10">
        <f t="shared" si="23"/>
        <v>121732706.02357611</v>
      </c>
      <c r="EP88" s="10">
        <v>0</v>
      </c>
      <c r="EQ88" s="10">
        <v>0</v>
      </c>
      <c r="ER88" s="10">
        <v>0</v>
      </c>
      <c r="ES88" s="10">
        <f t="shared" si="24"/>
        <v>0</v>
      </c>
      <c r="ET88" s="10">
        <v>7595899.9632331626</v>
      </c>
      <c r="EU88" s="10">
        <v>181888.5755550504</v>
      </c>
      <c r="EV88" s="10">
        <f t="shared" si="25"/>
        <v>7777788.5387882134</v>
      </c>
      <c r="EW88" s="10">
        <v>11279777.670431782</v>
      </c>
      <c r="EX88" s="11">
        <f t="shared" si="26"/>
        <v>19057566.209219996</v>
      </c>
      <c r="EY88" s="10">
        <v>4286276.9127749996</v>
      </c>
      <c r="EZ88" s="10">
        <f t="shared" si="27"/>
        <v>136152331.39167729</v>
      </c>
      <c r="FA88" s="12">
        <v>-351663.92834380269</v>
      </c>
      <c r="FD88" s="10">
        <v>394.88188365180969</v>
      </c>
      <c r="FE88" s="10">
        <v>1256.5141039709827</v>
      </c>
    </row>
    <row r="89" spans="1:161" s="13" customFormat="1" ht="14.15" customHeight="1" x14ac:dyDescent="0.25">
      <c r="A89" s="23"/>
      <c r="B89" s="8" t="s">
        <v>91</v>
      </c>
      <c r="C89" s="9" t="s">
        <v>242</v>
      </c>
      <c r="D89" s="10">
        <f t="shared" si="29"/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19908.426366036754</v>
      </c>
      <c r="K89" s="10">
        <v>12167.019793770627</v>
      </c>
      <c r="L89" s="10">
        <v>2969.6664739629714</v>
      </c>
      <c r="M89" s="10">
        <v>9570.9603427269249</v>
      </c>
      <c r="N89" s="10">
        <v>10799.15088598989</v>
      </c>
      <c r="O89" s="10">
        <v>18886.019481328545</v>
      </c>
      <c r="P89" s="10">
        <v>16.127747106283241</v>
      </c>
      <c r="Q89" s="10">
        <v>48.233734286922413</v>
      </c>
      <c r="R89" s="10">
        <f t="shared" si="22"/>
        <v>58.438433523840935</v>
      </c>
      <c r="S89" s="10">
        <f t="shared" si="28"/>
        <v>4.5268942105938113</v>
      </c>
      <c r="T89" s="10">
        <v>233.07270622367622</v>
      </c>
      <c r="U89" s="10">
        <v>83.85710877923421</v>
      </c>
      <c r="V89" s="10">
        <v>2283.9213047920575</v>
      </c>
      <c r="W89" s="10">
        <v>2842.0215626561107</v>
      </c>
      <c r="X89" s="10">
        <v>78.044895857888704</v>
      </c>
      <c r="Y89" s="10">
        <v>129.80146279226764</v>
      </c>
      <c r="Z89" s="10">
        <v>42.915483324347896</v>
      </c>
      <c r="AA89" s="10">
        <v>755.10125700854587</v>
      </c>
      <c r="AB89" s="10">
        <v>152.85280344885285</v>
      </c>
      <c r="AC89" s="10">
        <v>886.29899905007392</v>
      </c>
      <c r="AD89" s="10">
        <v>232.68520842125923</v>
      </c>
      <c r="AE89" s="10">
        <v>1295.2927654726277</v>
      </c>
      <c r="AF89" s="10">
        <v>512.86398609212131</v>
      </c>
      <c r="AG89" s="10">
        <v>599.83172112999989</v>
      </c>
      <c r="AH89" s="10">
        <v>781.84545456887167</v>
      </c>
      <c r="AI89" s="10">
        <v>237.51683969197757</v>
      </c>
      <c r="AJ89" s="10">
        <v>2039.9470222159539</v>
      </c>
      <c r="AK89" s="10">
        <v>20.749500697667557</v>
      </c>
      <c r="AL89" s="10">
        <v>20.593344281095533</v>
      </c>
      <c r="AM89" s="10">
        <v>1857.8689456762249</v>
      </c>
      <c r="AN89" s="10">
        <v>111.01763016844757</v>
      </c>
      <c r="AO89" s="10">
        <v>376.39817088364788</v>
      </c>
      <c r="AP89" s="10">
        <v>768.35205794556578</v>
      </c>
      <c r="AQ89" s="10">
        <v>62008.561891525555</v>
      </c>
      <c r="AR89" s="10">
        <v>51766.692069878954</v>
      </c>
      <c r="AS89" s="10">
        <v>0</v>
      </c>
      <c r="AT89" s="10">
        <v>3102.9451210662219</v>
      </c>
      <c r="AU89" s="10">
        <v>53.841728658510405</v>
      </c>
      <c r="AV89" s="10">
        <v>6.7664840968300428</v>
      </c>
      <c r="AW89" s="10">
        <v>1851.9788484019</v>
      </c>
      <c r="AX89" s="10">
        <v>645.08636438760902</v>
      </c>
      <c r="AY89" s="10">
        <v>703825.28903313761</v>
      </c>
      <c r="AZ89" s="10">
        <v>10.649158387726848</v>
      </c>
      <c r="BA89" s="10">
        <v>246.65704963351681</v>
      </c>
      <c r="BB89" s="10">
        <v>108.48557584870991</v>
      </c>
      <c r="BC89" s="10">
        <v>9314.863471897721</v>
      </c>
      <c r="BD89" s="10">
        <v>10.733927419899983</v>
      </c>
      <c r="BE89" s="10">
        <v>6076.3541103540902</v>
      </c>
      <c r="BF89" s="10">
        <v>37471.64971743292</v>
      </c>
      <c r="BG89" s="10">
        <v>195.65313193360754</v>
      </c>
      <c r="BH89" s="10">
        <v>3181.7257505194571</v>
      </c>
      <c r="BI89" s="10">
        <v>1001.9293957571616</v>
      </c>
      <c r="BJ89" s="10">
        <v>0.76238763486946992</v>
      </c>
      <c r="BK89" s="10">
        <v>28.863576844235201</v>
      </c>
      <c r="BL89" s="10">
        <v>270.83078284655608</v>
      </c>
      <c r="BM89" s="10">
        <v>18811.843235284065</v>
      </c>
      <c r="BN89" s="10">
        <v>10.170015530441511</v>
      </c>
      <c r="BO89" s="10">
        <v>2580.8424735681442</v>
      </c>
      <c r="BP89" s="10">
        <v>338.4653675720611</v>
      </c>
      <c r="BQ89" s="10">
        <v>25030.070546944964</v>
      </c>
      <c r="BR89" s="10">
        <v>253007.93013435323</v>
      </c>
      <c r="BS89" s="10">
        <v>5427.898767106687</v>
      </c>
      <c r="BT89" s="10">
        <v>398797.57774488773</v>
      </c>
      <c r="BU89" s="10">
        <v>7436.0829013788816</v>
      </c>
      <c r="BV89" s="10">
        <v>455646.50987600314</v>
      </c>
      <c r="BW89" s="10">
        <v>1138647.6736399657</v>
      </c>
      <c r="BX89" s="10">
        <v>301242.95552027511</v>
      </c>
      <c r="BY89" s="10">
        <v>50.701636316737812</v>
      </c>
      <c r="BZ89" s="10">
        <v>131150.76882755326</v>
      </c>
      <c r="CA89" s="10">
        <v>67654.771506971971</v>
      </c>
      <c r="CB89" s="10">
        <v>2035263.6886229315</v>
      </c>
      <c r="CC89" s="10">
        <v>215.34008357429531</v>
      </c>
      <c r="CD89" s="10">
        <v>89268.473414961511</v>
      </c>
      <c r="CE89" s="10">
        <v>46827.966664842606</v>
      </c>
      <c r="CF89" s="10">
        <v>2730810.4042611858</v>
      </c>
      <c r="CG89" s="10">
        <v>27405.814387695733</v>
      </c>
      <c r="CH89" s="10">
        <v>1157185.1495083827</v>
      </c>
      <c r="CI89" s="10">
        <v>100256.07260503652</v>
      </c>
      <c r="CJ89" s="10">
        <v>6623595.7223101966</v>
      </c>
      <c r="CK89" s="10">
        <v>61292.698146285882</v>
      </c>
      <c r="CL89" s="10">
        <v>89111.265681589342</v>
      </c>
      <c r="CM89" s="10">
        <v>4245901.0774920946</v>
      </c>
      <c r="CN89" s="10">
        <v>5347156.4119246071</v>
      </c>
      <c r="CO89" s="10">
        <v>91909.284015269353</v>
      </c>
      <c r="CP89" s="10">
        <v>98905.089353111514</v>
      </c>
      <c r="CQ89" s="10">
        <v>2924205.6915887832</v>
      </c>
      <c r="CR89" s="10">
        <v>221556.59492546876</v>
      </c>
      <c r="CS89" s="10">
        <v>177415.56407653537</v>
      </c>
      <c r="CT89" s="10">
        <v>62707.576844470939</v>
      </c>
      <c r="CU89" s="10">
        <v>376468.19473498216</v>
      </c>
      <c r="CV89" s="10">
        <v>176256.57548430501</v>
      </c>
      <c r="CW89" s="10">
        <v>74657.657190151585</v>
      </c>
      <c r="CX89" s="10">
        <v>1089.5837497729012</v>
      </c>
      <c r="CY89" s="10">
        <v>318.10961595094642</v>
      </c>
      <c r="CZ89" s="10">
        <v>47206.242012551884</v>
      </c>
      <c r="DA89" s="10">
        <v>4959.70386490489</v>
      </c>
      <c r="DB89" s="10">
        <v>40818.375861689674</v>
      </c>
      <c r="DC89" s="10">
        <v>133707.39048343131</v>
      </c>
      <c r="DD89" s="10">
        <v>21336.966027021459</v>
      </c>
      <c r="DE89" s="10">
        <v>43579.868966496993</v>
      </c>
      <c r="DF89" s="10">
        <v>60894.821192765216</v>
      </c>
      <c r="DG89" s="10">
        <v>44049.053649537913</v>
      </c>
      <c r="DH89" s="10">
        <v>35247.427708437237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463629.9213091362</v>
      </c>
      <c r="DP89" s="10">
        <v>528907.26846214267</v>
      </c>
      <c r="DQ89" s="10">
        <v>224.68466875318316</v>
      </c>
      <c r="DR89" s="10">
        <v>5.3249878425727992</v>
      </c>
      <c r="DS89" s="10">
        <v>6.4168837795397264</v>
      </c>
      <c r="DT89" s="10">
        <v>9354.7541219807845</v>
      </c>
      <c r="DU89" s="10">
        <v>0</v>
      </c>
      <c r="DV89" s="10">
        <v>4684.308516372208</v>
      </c>
      <c r="DW89" s="10">
        <v>348192.10358382756</v>
      </c>
      <c r="DX89" s="10">
        <v>6446.2946516399024</v>
      </c>
      <c r="DY89" s="10">
        <v>3793.3232549625945</v>
      </c>
      <c r="DZ89" s="10">
        <v>3700.5079740571537</v>
      </c>
      <c r="EA89" s="10">
        <v>0</v>
      </c>
      <c r="EB89" s="10">
        <v>679.32548948767112</v>
      </c>
      <c r="EC89" s="10">
        <v>90964.81846755209</v>
      </c>
      <c r="ED89" s="10">
        <v>440560.22689251404</v>
      </c>
      <c r="EE89" s="10">
        <v>1420.2823991868072</v>
      </c>
      <c r="EF89" s="10">
        <v>274822.54261970578</v>
      </c>
      <c r="EG89" s="10">
        <v>3.0647335345829272</v>
      </c>
      <c r="EH89" s="10">
        <v>310.66746220445657</v>
      </c>
      <c r="EI89" s="10">
        <v>0</v>
      </c>
      <c r="EJ89" s="10">
        <v>5.6923076352852737</v>
      </c>
      <c r="EK89" s="10">
        <v>0.80750192940016818</v>
      </c>
      <c r="EL89" s="10">
        <v>82.574815267880595</v>
      </c>
      <c r="EM89" s="10">
        <v>0</v>
      </c>
      <c r="EN89" s="10">
        <v>152076.35903301986</v>
      </c>
      <c r="EO89" s="10">
        <f t="shared" si="23"/>
        <v>33299237.128741045</v>
      </c>
      <c r="EP89" s="10">
        <v>61037.645971623271</v>
      </c>
      <c r="EQ89" s="10">
        <v>513615.37319125945</v>
      </c>
      <c r="ER89" s="10">
        <v>0</v>
      </c>
      <c r="ES89" s="10">
        <f t="shared" si="24"/>
        <v>574653.0191628827</v>
      </c>
      <c r="ET89" s="10">
        <v>0</v>
      </c>
      <c r="EU89" s="10">
        <v>229227.64043297427</v>
      </c>
      <c r="EV89" s="10">
        <f t="shared" si="25"/>
        <v>229227.64043297427</v>
      </c>
      <c r="EW89" s="10">
        <v>5156233.8109578593</v>
      </c>
      <c r="EX89" s="11">
        <f t="shared" si="26"/>
        <v>5960114.4705537166</v>
      </c>
      <c r="EY89" s="10">
        <v>2910456.44545</v>
      </c>
      <c r="EZ89" s="10">
        <f t="shared" si="27"/>
        <v>37155202.902166858</v>
      </c>
      <c r="FA89" s="12">
        <v>806307.74832209572</v>
      </c>
      <c r="FD89" s="10">
        <v>0</v>
      </c>
      <c r="FE89" s="10">
        <v>62.965327734434744</v>
      </c>
    </row>
    <row r="90" spans="1:161" s="13" customFormat="1" ht="14.15" customHeight="1" x14ac:dyDescent="0.25">
      <c r="A90" s="23"/>
      <c r="B90" s="8" t="s">
        <v>92</v>
      </c>
      <c r="C90" s="9" t="s">
        <v>243</v>
      </c>
      <c r="D90" s="10">
        <f t="shared" si="29"/>
        <v>2271.1340562438349</v>
      </c>
      <c r="E90" s="10">
        <v>34.570203782011852</v>
      </c>
      <c r="F90" s="10">
        <v>14379.642013001103</v>
      </c>
      <c r="G90" s="10">
        <v>149.19350218633653</v>
      </c>
      <c r="H90" s="10">
        <v>22209.146939505386</v>
      </c>
      <c r="I90" s="10">
        <v>54573.24626293726</v>
      </c>
      <c r="J90" s="10">
        <v>114172.740831163</v>
      </c>
      <c r="K90" s="10">
        <v>20901.134669845385</v>
      </c>
      <c r="L90" s="10">
        <v>1044.3467668101614</v>
      </c>
      <c r="M90" s="10">
        <v>8755.1931892417451</v>
      </c>
      <c r="N90" s="10">
        <v>4970.9768224388126</v>
      </c>
      <c r="O90" s="10">
        <v>5786.6666399025653</v>
      </c>
      <c r="P90" s="10">
        <v>369.62280587941081</v>
      </c>
      <c r="Q90" s="10">
        <v>334.48794424577596</v>
      </c>
      <c r="R90" s="10">
        <f t="shared" si="22"/>
        <v>367.19114300590138</v>
      </c>
      <c r="S90" s="10">
        <f t="shared" si="28"/>
        <v>28.444216574980615</v>
      </c>
      <c r="T90" s="10">
        <v>45.595270120596062</v>
      </c>
      <c r="U90" s="10">
        <v>234.83958381146994</v>
      </c>
      <c r="V90" s="10">
        <v>459.62164538609579</v>
      </c>
      <c r="W90" s="10">
        <v>17489.454917651605</v>
      </c>
      <c r="X90" s="10">
        <v>543.65892884077243</v>
      </c>
      <c r="Y90" s="10">
        <v>433.25046171999185</v>
      </c>
      <c r="Z90" s="10">
        <v>3764.921064269025</v>
      </c>
      <c r="AA90" s="10">
        <v>1195.9691759888628</v>
      </c>
      <c r="AB90" s="10">
        <v>1229.3812655260945</v>
      </c>
      <c r="AC90" s="10">
        <v>3596.4572811789772</v>
      </c>
      <c r="AD90" s="10">
        <v>1993.7257221981338</v>
      </c>
      <c r="AE90" s="10">
        <v>346.74515397175298</v>
      </c>
      <c r="AF90" s="10">
        <v>7.057445459182512</v>
      </c>
      <c r="AG90" s="10">
        <v>2126.1934286293872</v>
      </c>
      <c r="AH90" s="10">
        <v>30.527746389730723</v>
      </c>
      <c r="AI90" s="10">
        <v>504.85106256513001</v>
      </c>
      <c r="AJ90" s="10">
        <v>67191.519582747074</v>
      </c>
      <c r="AK90" s="10">
        <v>13.920392046753548</v>
      </c>
      <c r="AL90" s="10">
        <v>77.479686579421852</v>
      </c>
      <c r="AM90" s="10">
        <v>966.25723565129374</v>
      </c>
      <c r="AN90" s="10">
        <v>34489.613764707668</v>
      </c>
      <c r="AO90" s="10">
        <v>468.65017904257849</v>
      </c>
      <c r="AP90" s="10">
        <v>687.14052507261022</v>
      </c>
      <c r="AQ90" s="10">
        <v>4919.8145305039188</v>
      </c>
      <c r="AR90" s="10">
        <v>12283.911181062236</v>
      </c>
      <c r="AS90" s="10">
        <v>335.54123341855882</v>
      </c>
      <c r="AT90" s="10">
        <v>9589.6509815886075</v>
      </c>
      <c r="AU90" s="10">
        <v>271.13922046312547</v>
      </c>
      <c r="AV90" s="10">
        <v>73.032745118006034</v>
      </c>
      <c r="AW90" s="10">
        <v>706.49056140333857</v>
      </c>
      <c r="AX90" s="10">
        <v>462.76922609680486</v>
      </c>
      <c r="AY90" s="10">
        <v>1443.581153966747</v>
      </c>
      <c r="AZ90" s="10">
        <v>35982.741986267836</v>
      </c>
      <c r="BA90" s="10">
        <v>2003.3597388398443</v>
      </c>
      <c r="BB90" s="10">
        <v>70.252032426918362</v>
      </c>
      <c r="BC90" s="10">
        <v>1555.0799245331427</v>
      </c>
      <c r="BD90" s="10">
        <v>3546.5561244415685</v>
      </c>
      <c r="BE90" s="10">
        <v>1243.8826151002995</v>
      </c>
      <c r="BF90" s="10">
        <v>808.774921084168</v>
      </c>
      <c r="BG90" s="10">
        <v>6045.2317768366629</v>
      </c>
      <c r="BH90" s="10">
        <v>2449.5350042061577</v>
      </c>
      <c r="BI90" s="10">
        <v>1736.3773763132272</v>
      </c>
      <c r="BJ90" s="10">
        <v>243.37815519716662</v>
      </c>
      <c r="BK90" s="10">
        <v>399.7678789058873</v>
      </c>
      <c r="BL90" s="10">
        <v>571.33712021443739</v>
      </c>
      <c r="BM90" s="10">
        <v>78825.43800023869</v>
      </c>
      <c r="BN90" s="10">
        <v>20.822963675152234</v>
      </c>
      <c r="BO90" s="10">
        <v>1151.5174105904241</v>
      </c>
      <c r="BP90" s="10">
        <v>411.86431195719877</v>
      </c>
      <c r="BQ90" s="10">
        <v>81641.2543472666</v>
      </c>
      <c r="BR90" s="10">
        <v>1583.9709580735935</v>
      </c>
      <c r="BS90" s="10">
        <v>510.47040291490055</v>
      </c>
      <c r="BT90" s="10">
        <v>4702.2995656281337</v>
      </c>
      <c r="BU90" s="10">
        <v>9128.6101226097308</v>
      </c>
      <c r="BV90" s="10">
        <v>72.070618516624066</v>
      </c>
      <c r="BW90" s="10">
        <v>93058.829117481102</v>
      </c>
      <c r="BX90" s="10">
        <v>1574.2834088275672</v>
      </c>
      <c r="BY90" s="10">
        <v>371.15215653983694</v>
      </c>
      <c r="BZ90" s="10">
        <v>501.65481079114682</v>
      </c>
      <c r="CA90" s="10">
        <v>42697.214109845925</v>
      </c>
      <c r="CB90" s="10">
        <v>7063.5855529534347</v>
      </c>
      <c r="CC90" s="10">
        <v>1857.9923784989696</v>
      </c>
      <c r="CD90" s="10">
        <v>22126.641184996377</v>
      </c>
      <c r="CE90" s="10">
        <v>16537.699589569951</v>
      </c>
      <c r="CF90" s="10">
        <v>1669.7024150202471</v>
      </c>
      <c r="CG90" s="10">
        <v>4107.1420717914025</v>
      </c>
      <c r="CH90" s="10">
        <v>0</v>
      </c>
      <c r="CI90" s="10">
        <v>0</v>
      </c>
      <c r="CJ90" s="10">
        <v>1580.4874152194352</v>
      </c>
      <c r="CK90" s="10">
        <v>12341781.763480397</v>
      </c>
      <c r="CL90" s="10">
        <v>6004.1105013387005</v>
      </c>
      <c r="CM90" s="10">
        <v>650.69435134093249</v>
      </c>
      <c r="CN90" s="10">
        <v>229.04442999970851</v>
      </c>
      <c r="CO90" s="10">
        <v>75.480589275497508</v>
      </c>
      <c r="CP90" s="10">
        <v>105.76354850845507</v>
      </c>
      <c r="CQ90" s="10">
        <v>2585.1104338215946</v>
      </c>
      <c r="CR90" s="10">
        <v>66.187696524541536</v>
      </c>
      <c r="CS90" s="10">
        <v>130081.61533715769</v>
      </c>
      <c r="CT90" s="10">
        <v>95621.642607997448</v>
      </c>
      <c r="CU90" s="10">
        <v>797.52201736504833</v>
      </c>
      <c r="CV90" s="10">
        <v>31478.260251502405</v>
      </c>
      <c r="CW90" s="10">
        <v>2493.2266388486723</v>
      </c>
      <c r="CX90" s="10">
        <v>9320.3525981870989</v>
      </c>
      <c r="CY90" s="10">
        <v>1285.979613875113</v>
      </c>
      <c r="CZ90" s="10">
        <v>109199.96243053646</v>
      </c>
      <c r="DA90" s="10">
        <v>35840.19363305132</v>
      </c>
      <c r="DB90" s="10">
        <v>9721.8810319144923</v>
      </c>
      <c r="DC90" s="10">
        <v>7269.0070372291657</v>
      </c>
      <c r="DD90" s="10">
        <v>6598022.2199972933</v>
      </c>
      <c r="DE90" s="10">
        <v>7259.0381122359704</v>
      </c>
      <c r="DF90" s="10">
        <v>27109.966923049498</v>
      </c>
      <c r="DG90" s="10">
        <v>100923.76403991059</v>
      </c>
      <c r="DH90" s="10">
        <v>2662.2928165447584</v>
      </c>
      <c r="DI90" s="10">
        <v>15.680479079437863</v>
      </c>
      <c r="DJ90" s="10">
        <v>316.19446129689311</v>
      </c>
      <c r="DK90" s="10">
        <v>88309.040926179019</v>
      </c>
      <c r="DL90" s="10">
        <v>0</v>
      </c>
      <c r="DM90" s="10">
        <v>30682.160635712149</v>
      </c>
      <c r="DN90" s="10">
        <v>10785.867482329415</v>
      </c>
      <c r="DO90" s="10">
        <v>24059.559677206933</v>
      </c>
      <c r="DP90" s="10">
        <v>1774.7679457851596</v>
      </c>
      <c r="DQ90" s="10">
        <v>73612.107831336602</v>
      </c>
      <c r="DR90" s="10">
        <v>2869.9856127648509</v>
      </c>
      <c r="DS90" s="10">
        <v>1322.0812355261478</v>
      </c>
      <c r="DT90" s="10">
        <v>26800.165018938344</v>
      </c>
      <c r="DU90" s="10">
        <v>70.744328585945652</v>
      </c>
      <c r="DV90" s="10">
        <v>1854.9549554902217</v>
      </c>
      <c r="DW90" s="10">
        <v>1744781.9386119051</v>
      </c>
      <c r="DX90" s="10">
        <v>87932.566122013435</v>
      </c>
      <c r="DY90" s="10">
        <v>10855.387464493997</v>
      </c>
      <c r="DZ90" s="10">
        <v>568.54191355165563</v>
      </c>
      <c r="EA90" s="10">
        <v>59.743165190226534</v>
      </c>
      <c r="EB90" s="10">
        <v>270967.72250057163</v>
      </c>
      <c r="EC90" s="10">
        <v>9476.1377241426326</v>
      </c>
      <c r="ED90" s="10">
        <v>344984.52601256047</v>
      </c>
      <c r="EE90" s="10">
        <v>822.31786874127215</v>
      </c>
      <c r="EF90" s="10">
        <v>40160.704146988101</v>
      </c>
      <c r="EG90" s="10">
        <v>165.55141286555948</v>
      </c>
      <c r="EH90" s="10">
        <v>1068.281996535992</v>
      </c>
      <c r="EI90" s="10">
        <v>36.500293957598629</v>
      </c>
      <c r="EJ90" s="10">
        <v>21.530102193622344</v>
      </c>
      <c r="EK90" s="10">
        <v>117.85887961251517</v>
      </c>
      <c r="EL90" s="10">
        <v>15353.204128936492</v>
      </c>
      <c r="EM90" s="10">
        <v>6495.5457844332777</v>
      </c>
      <c r="EN90" s="10">
        <v>529506.72470872756</v>
      </c>
      <c r="EO90" s="10">
        <f t="shared" si="23"/>
        <v>23692614.651472878</v>
      </c>
      <c r="EP90" s="10">
        <v>8251233.730569303</v>
      </c>
      <c r="EQ90" s="10">
        <v>25509439.319309477</v>
      </c>
      <c r="ER90" s="10">
        <v>0</v>
      </c>
      <c r="ES90" s="10">
        <f t="shared" si="24"/>
        <v>33760673.049878776</v>
      </c>
      <c r="ET90" s="10">
        <v>19975731.754066549</v>
      </c>
      <c r="EU90" s="10">
        <v>2586384.8231120547</v>
      </c>
      <c r="EV90" s="10">
        <f t="shared" si="25"/>
        <v>22562116.577178605</v>
      </c>
      <c r="EW90" s="10">
        <v>24577369.290724099</v>
      </c>
      <c r="EX90" s="11">
        <f t="shared" si="26"/>
        <v>80900158.917781472</v>
      </c>
      <c r="EY90" s="10">
        <v>1743207.3557446655</v>
      </c>
      <c r="EZ90" s="10">
        <f t="shared" si="27"/>
        <v>103427498.82307683</v>
      </c>
      <c r="FA90" s="12">
        <v>577932.6095671393</v>
      </c>
      <c r="FD90" s="10">
        <v>2305.7042600258469</v>
      </c>
      <c r="FE90" s="10">
        <v>395.63535958088198</v>
      </c>
    </row>
    <row r="91" spans="1:161" s="13" customFormat="1" ht="14.15" customHeight="1" x14ac:dyDescent="0.25">
      <c r="A91" s="23"/>
      <c r="B91" s="8" t="s">
        <v>93</v>
      </c>
      <c r="C91" s="9" t="s">
        <v>244</v>
      </c>
      <c r="D91" s="10">
        <f t="shared" si="29"/>
        <v>497.55012863600086</v>
      </c>
      <c r="E91" s="10">
        <v>7.5734892405074641</v>
      </c>
      <c r="F91" s="10">
        <v>8026.140484387367</v>
      </c>
      <c r="G91" s="10">
        <v>176.03241462773806</v>
      </c>
      <c r="H91" s="10">
        <v>3345.5267143465921</v>
      </c>
      <c r="I91" s="10">
        <v>2588.7927849487492</v>
      </c>
      <c r="J91" s="10">
        <v>58434.562659759744</v>
      </c>
      <c r="K91" s="10">
        <v>9471.8882397678935</v>
      </c>
      <c r="L91" s="10">
        <v>39888.30710810567</v>
      </c>
      <c r="M91" s="10">
        <v>25955.479607621503</v>
      </c>
      <c r="N91" s="10">
        <v>64901.725944025886</v>
      </c>
      <c r="O91" s="10">
        <v>2306.5780982687525</v>
      </c>
      <c r="P91" s="10">
        <v>604.30382916922883</v>
      </c>
      <c r="Q91" s="10">
        <v>7706.4830692092482</v>
      </c>
      <c r="R91" s="10">
        <f t="shared" si="22"/>
        <v>657.05291783822975</v>
      </c>
      <c r="S91" s="10">
        <f t="shared" si="28"/>
        <v>50.898165307634294</v>
      </c>
      <c r="T91" s="10">
        <v>676.52246960537218</v>
      </c>
      <c r="U91" s="10">
        <v>2100.2893807625614</v>
      </c>
      <c r="V91" s="10">
        <v>2001.1283694634308</v>
      </c>
      <c r="W91" s="10">
        <v>28893.529261697804</v>
      </c>
      <c r="X91" s="10">
        <v>1474.6326957247527</v>
      </c>
      <c r="Y91" s="10">
        <v>482.67393924896152</v>
      </c>
      <c r="Z91" s="10">
        <v>2764.7300494486649</v>
      </c>
      <c r="AA91" s="10">
        <v>7112.086188726852</v>
      </c>
      <c r="AB91" s="10">
        <v>8709.5778940242053</v>
      </c>
      <c r="AC91" s="10">
        <v>3786.6248654352844</v>
      </c>
      <c r="AD91" s="10">
        <v>19692.200038529576</v>
      </c>
      <c r="AE91" s="10">
        <v>9268.2965524654228</v>
      </c>
      <c r="AF91" s="10">
        <v>1592.426059241546</v>
      </c>
      <c r="AG91" s="10">
        <v>797.01441829096473</v>
      </c>
      <c r="AH91" s="10">
        <v>2875.4336606139614</v>
      </c>
      <c r="AI91" s="10">
        <v>6041.2539053557048</v>
      </c>
      <c r="AJ91" s="10">
        <v>32242.131118217454</v>
      </c>
      <c r="AK91" s="10">
        <v>3416.6364194035154</v>
      </c>
      <c r="AL91" s="10">
        <v>3664.1735492571729</v>
      </c>
      <c r="AM91" s="10">
        <v>23868.903015772499</v>
      </c>
      <c r="AN91" s="10">
        <v>9570.7019076983452</v>
      </c>
      <c r="AO91" s="10">
        <v>31866.164200478965</v>
      </c>
      <c r="AP91" s="10">
        <v>31414.048015411488</v>
      </c>
      <c r="AQ91" s="10">
        <v>49145.609570959634</v>
      </c>
      <c r="AR91" s="10">
        <v>117628.41309936147</v>
      </c>
      <c r="AS91" s="10">
        <v>4121.0412812247177</v>
      </c>
      <c r="AT91" s="10">
        <v>83075.787375024724</v>
      </c>
      <c r="AU91" s="10">
        <v>7045.9392618982092</v>
      </c>
      <c r="AV91" s="10">
        <v>2222.9215387348854</v>
      </c>
      <c r="AW91" s="10">
        <v>2511.4665170420785</v>
      </c>
      <c r="AX91" s="10">
        <v>17245.052613675791</v>
      </c>
      <c r="AY91" s="10">
        <v>19975.289684770745</v>
      </c>
      <c r="AZ91" s="10">
        <v>53852.461299313814</v>
      </c>
      <c r="BA91" s="10">
        <v>15102.306552770593</v>
      </c>
      <c r="BB91" s="10">
        <v>1197.2003422984512</v>
      </c>
      <c r="BC91" s="10">
        <v>2320.6302644618909</v>
      </c>
      <c r="BD91" s="10">
        <v>38401.046922108217</v>
      </c>
      <c r="BE91" s="10">
        <v>53933.316088508567</v>
      </c>
      <c r="BF91" s="10">
        <v>9844.6958155763041</v>
      </c>
      <c r="BG91" s="10">
        <v>23461.915610025793</v>
      </c>
      <c r="BH91" s="10">
        <v>18234.529703839333</v>
      </c>
      <c r="BI91" s="10">
        <v>25558.178049426391</v>
      </c>
      <c r="BJ91" s="10">
        <v>17528.608876748502</v>
      </c>
      <c r="BK91" s="10">
        <v>15644.839662770497</v>
      </c>
      <c r="BL91" s="10">
        <v>25279.391804907511</v>
      </c>
      <c r="BM91" s="10">
        <v>89733.198811154987</v>
      </c>
      <c r="BN91" s="10">
        <v>1445.7357023909699</v>
      </c>
      <c r="BO91" s="10">
        <v>22260.399876246265</v>
      </c>
      <c r="BP91" s="10">
        <v>8600.5172715678345</v>
      </c>
      <c r="BQ91" s="10">
        <v>341125.66784014646</v>
      </c>
      <c r="BR91" s="10">
        <v>8778.9527304776839</v>
      </c>
      <c r="BS91" s="10">
        <v>84062.895640812945</v>
      </c>
      <c r="BT91" s="10">
        <v>123864.82108534403</v>
      </c>
      <c r="BU91" s="10">
        <v>26089.049648173859</v>
      </c>
      <c r="BV91" s="10">
        <v>41625.719473819277</v>
      </c>
      <c r="BW91" s="10">
        <v>559607.74780093017</v>
      </c>
      <c r="BX91" s="10">
        <v>342406.87185983383</v>
      </c>
      <c r="BY91" s="10">
        <v>8389.8750591512162</v>
      </c>
      <c r="BZ91" s="10">
        <v>34887.484696034036</v>
      </c>
      <c r="CA91" s="10">
        <v>281499.71679678146</v>
      </c>
      <c r="CB91" s="10">
        <v>1029974.0147791938</v>
      </c>
      <c r="CC91" s="10">
        <v>89703.255637563998</v>
      </c>
      <c r="CD91" s="10">
        <v>940256.33240187389</v>
      </c>
      <c r="CE91" s="10">
        <v>110446.02562628161</v>
      </c>
      <c r="CF91" s="10">
        <v>482551.20061999361</v>
      </c>
      <c r="CG91" s="10">
        <v>202902.8248485346</v>
      </c>
      <c r="CH91" s="10">
        <v>289539.16771783464</v>
      </c>
      <c r="CI91" s="10">
        <v>12776.153524648691</v>
      </c>
      <c r="CJ91" s="10">
        <v>8867.8827504762285</v>
      </c>
      <c r="CK91" s="10">
        <v>158920.27059656588</v>
      </c>
      <c r="CL91" s="10">
        <v>2963713.9871795927</v>
      </c>
      <c r="CM91" s="10">
        <v>190145.80068035336</v>
      </c>
      <c r="CN91" s="10">
        <v>37320.216017985542</v>
      </c>
      <c r="CO91" s="10">
        <v>157029.09137028386</v>
      </c>
      <c r="CP91" s="10">
        <v>24690.210627434852</v>
      </c>
      <c r="CQ91" s="10">
        <v>1392143.5228389578</v>
      </c>
      <c r="CR91" s="10">
        <v>77234.988854614392</v>
      </c>
      <c r="CS91" s="10">
        <v>105822.70162174875</v>
      </c>
      <c r="CT91" s="10">
        <v>12447.741517743816</v>
      </c>
      <c r="CU91" s="10">
        <v>1007.5013562875127</v>
      </c>
      <c r="CV91" s="10">
        <v>150442.37034985906</v>
      </c>
      <c r="CW91" s="10">
        <v>139644.45903836298</v>
      </c>
      <c r="CX91" s="10">
        <v>4938.6924065188341</v>
      </c>
      <c r="CY91" s="10">
        <v>4174.6939275587165</v>
      </c>
      <c r="CZ91" s="10">
        <v>536604.76180694229</v>
      </c>
      <c r="DA91" s="10">
        <v>203060.42239621721</v>
      </c>
      <c r="DB91" s="10">
        <v>454822.63035112654</v>
      </c>
      <c r="DC91" s="10">
        <v>745658.37180462549</v>
      </c>
      <c r="DD91" s="10">
        <v>196375.65682831756</v>
      </c>
      <c r="DE91" s="10">
        <v>40401.887450366761</v>
      </c>
      <c r="DF91" s="10">
        <v>28729.216907576592</v>
      </c>
      <c r="DG91" s="10">
        <v>42761.496067406973</v>
      </c>
      <c r="DH91" s="10">
        <v>1208.3662344566519</v>
      </c>
      <c r="DI91" s="10">
        <v>1022.7897556428589</v>
      </c>
      <c r="DJ91" s="10">
        <v>16.382492078012632</v>
      </c>
      <c r="DK91" s="10">
        <v>3255.7942669314166</v>
      </c>
      <c r="DL91" s="10">
        <v>26725.892402394493</v>
      </c>
      <c r="DM91" s="10">
        <v>9538.2115001833117</v>
      </c>
      <c r="DN91" s="10">
        <v>14797.659698480174</v>
      </c>
      <c r="DO91" s="10">
        <v>2399851.9534120965</v>
      </c>
      <c r="DP91" s="10">
        <v>829.82579402478893</v>
      </c>
      <c r="DQ91" s="10">
        <v>12717.317901407538</v>
      </c>
      <c r="DR91" s="10">
        <v>74.014691820698431</v>
      </c>
      <c r="DS91" s="10">
        <v>5.8378202895904803</v>
      </c>
      <c r="DT91" s="10">
        <v>45478.661925542387</v>
      </c>
      <c r="DU91" s="10">
        <v>31730.076582122994</v>
      </c>
      <c r="DV91" s="10">
        <v>3243.3235326199738</v>
      </c>
      <c r="DW91" s="10">
        <v>77.213085208384101</v>
      </c>
      <c r="DX91" s="10">
        <v>3270.5776566248796</v>
      </c>
      <c r="DY91" s="10">
        <v>2459.5279986026117</v>
      </c>
      <c r="DZ91" s="10">
        <v>22823.971378630977</v>
      </c>
      <c r="EA91" s="10">
        <v>1670.1581560220129</v>
      </c>
      <c r="EB91" s="10">
        <v>896.4176719225178</v>
      </c>
      <c r="EC91" s="10">
        <v>1287.2382785902926</v>
      </c>
      <c r="ED91" s="10">
        <v>10106.551374184864</v>
      </c>
      <c r="EE91" s="10">
        <v>2283.673547797559</v>
      </c>
      <c r="EF91" s="10">
        <v>126164.49990685433</v>
      </c>
      <c r="EG91" s="10">
        <v>211.25249355218673</v>
      </c>
      <c r="EH91" s="10">
        <v>271.47802275593136</v>
      </c>
      <c r="EI91" s="10">
        <v>58.001022552902498</v>
      </c>
      <c r="EJ91" s="10">
        <v>793.5477123852836</v>
      </c>
      <c r="EK91" s="10">
        <v>16.042516096152944</v>
      </c>
      <c r="EL91" s="10">
        <v>715.09029073738702</v>
      </c>
      <c r="EM91" s="10">
        <v>69.495014262305304</v>
      </c>
      <c r="EN91" s="10">
        <v>53587.065078379303</v>
      </c>
      <c r="EO91" s="10">
        <f t="shared" si="23"/>
        <v>16649004.828976547</v>
      </c>
      <c r="EP91" s="10">
        <v>166563.45416521022</v>
      </c>
      <c r="EQ91" s="10">
        <v>241080.2163066451</v>
      </c>
      <c r="ER91" s="10">
        <v>0</v>
      </c>
      <c r="ES91" s="10">
        <f t="shared" si="24"/>
        <v>407643.67047185532</v>
      </c>
      <c r="ET91" s="10">
        <v>1252594.8605049548</v>
      </c>
      <c r="EU91" s="10">
        <v>406898.42444688728</v>
      </c>
      <c r="EV91" s="10">
        <f t="shared" si="25"/>
        <v>1659493.2849518422</v>
      </c>
      <c r="EW91" s="10">
        <v>24706078.816822514</v>
      </c>
      <c r="EX91" s="11">
        <f t="shared" si="26"/>
        <v>26773215.772246212</v>
      </c>
      <c r="EY91" s="10">
        <v>5523331.0914500002</v>
      </c>
      <c r="EZ91" s="10">
        <f t="shared" si="27"/>
        <v>37408489.236644484</v>
      </c>
      <c r="FA91" s="12">
        <v>-490400.27312827669</v>
      </c>
      <c r="FD91" s="10">
        <v>505.12361787650832</v>
      </c>
      <c r="FE91" s="10">
        <v>707.951083145864</v>
      </c>
    </row>
    <row r="92" spans="1:161" s="13" customFormat="1" ht="14.15" customHeight="1" x14ac:dyDescent="0.25">
      <c r="A92" s="23"/>
      <c r="B92" s="8" t="s">
        <v>94</v>
      </c>
      <c r="C92" s="9" t="s">
        <v>245</v>
      </c>
      <c r="D92" s="10">
        <f t="shared" si="29"/>
        <v>122.3056155775713</v>
      </c>
      <c r="E92" s="10">
        <v>1.8616822915305267</v>
      </c>
      <c r="F92" s="10">
        <v>5197.0669307762382</v>
      </c>
      <c r="G92" s="10">
        <v>88.631747271321856</v>
      </c>
      <c r="H92" s="10">
        <v>372.97100105063771</v>
      </c>
      <c r="I92" s="10">
        <v>12878.829222563834</v>
      </c>
      <c r="J92" s="10">
        <v>43569.66014440998</v>
      </c>
      <c r="K92" s="10">
        <v>29808.171041404938</v>
      </c>
      <c r="L92" s="10">
        <v>21043.851609416321</v>
      </c>
      <c r="M92" s="10">
        <v>14815.580410442648</v>
      </c>
      <c r="N92" s="10">
        <v>14738.088030999979</v>
      </c>
      <c r="O92" s="10">
        <v>11623.633054427053</v>
      </c>
      <c r="P92" s="10">
        <v>1672.6178220895085</v>
      </c>
      <c r="Q92" s="10">
        <v>1977.1643370742649</v>
      </c>
      <c r="R92" s="10">
        <f t="shared" si="22"/>
        <v>710.58813871378402</v>
      </c>
      <c r="S92" s="10">
        <f t="shared" si="28"/>
        <v>55.045235426232487</v>
      </c>
      <c r="T92" s="10">
        <v>454.20980562226094</v>
      </c>
      <c r="U92" s="10">
        <v>2168.9430464998632</v>
      </c>
      <c r="V92" s="10">
        <v>2328.6184987987444</v>
      </c>
      <c r="W92" s="10">
        <v>4832.9661690462744</v>
      </c>
      <c r="X92" s="10">
        <v>973.60478018975516</v>
      </c>
      <c r="Y92" s="10">
        <v>1052.1006482123776</v>
      </c>
      <c r="Z92" s="10">
        <v>2447.5736884969961</v>
      </c>
      <c r="AA92" s="10">
        <v>7942.5476863417844</v>
      </c>
      <c r="AB92" s="10">
        <v>3295.2246570207844</v>
      </c>
      <c r="AC92" s="10">
        <v>5659.2291472569223</v>
      </c>
      <c r="AD92" s="10">
        <v>2002.2943459544119</v>
      </c>
      <c r="AE92" s="10">
        <v>8439.2135478544496</v>
      </c>
      <c r="AF92" s="10">
        <v>618.30094251968171</v>
      </c>
      <c r="AG92" s="10">
        <v>730.33909371140248</v>
      </c>
      <c r="AH92" s="10">
        <v>1613.1826447892413</v>
      </c>
      <c r="AI92" s="10">
        <v>4095.218672676172</v>
      </c>
      <c r="AJ92" s="10">
        <v>16483.313426843557</v>
      </c>
      <c r="AK92" s="10">
        <v>4691.5637648691845</v>
      </c>
      <c r="AL92" s="10">
        <v>5728.3184446444266</v>
      </c>
      <c r="AM92" s="10">
        <v>15967.390129536945</v>
      </c>
      <c r="AN92" s="10">
        <v>3165.340910318977</v>
      </c>
      <c r="AO92" s="10">
        <v>9240.9049620869664</v>
      </c>
      <c r="AP92" s="10">
        <v>48566.999066527467</v>
      </c>
      <c r="AQ92" s="10">
        <v>13333.260841493997</v>
      </c>
      <c r="AR92" s="10">
        <v>184798.3218641408</v>
      </c>
      <c r="AS92" s="10">
        <v>1607.9734409035409</v>
      </c>
      <c r="AT92" s="10">
        <v>88913.331061155419</v>
      </c>
      <c r="AU92" s="10">
        <v>4413.5725497748172</v>
      </c>
      <c r="AV92" s="10">
        <v>1188.3915133364274</v>
      </c>
      <c r="AW92" s="10">
        <v>2241.7566030344037</v>
      </c>
      <c r="AX92" s="10">
        <v>3444.8560769269893</v>
      </c>
      <c r="AY92" s="10">
        <v>14456.83804014208</v>
      </c>
      <c r="AZ92" s="10">
        <v>2189.6618076284049</v>
      </c>
      <c r="BA92" s="10">
        <v>26200.364009913523</v>
      </c>
      <c r="BB92" s="10">
        <v>1637.7192848946415</v>
      </c>
      <c r="BC92" s="10">
        <v>4551.5709065038409</v>
      </c>
      <c r="BD92" s="10">
        <v>73557.540124771418</v>
      </c>
      <c r="BE92" s="10">
        <v>6953.259587258337</v>
      </c>
      <c r="BF92" s="10">
        <v>17244.816054827977</v>
      </c>
      <c r="BG92" s="10">
        <v>7080.2987833264742</v>
      </c>
      <c r="BH92" s="10">
        <v>8831.8054273308589</v>
      </c>
      <c r="BI92" s="10">
        <v>25434.095910618526</v>
      </c>
      <c r="BJ92" s="10">
        <v>1842.6221657158553</v>
      </c>
      <c r="BK92" s="10">
        <v>3669.7121899669119</v>
      </c>
      <c r="BL92" s="10">
        <v>8107.5899648657687</v>
      </c>
      <c r="BM92" s="10">
        <v>51054.715651634062</v>
      </c>
      <c r="BN92" s="10">
        <v>259.04738161530929</v>
      </c>
      <c r="BO92" s="10">
        <v>7207.7144741646289</v>
      </c>
      <c r="BP92" s="10">
        <v>4633.253879058544</v>
      </c>
      <c r="BQ92" s="10">
        <v>48524.571078761786</v>
      </c>
      <c r="BR92" s="10">
        <v>8982.1722339269181</v>
      </c>
      <c r="BS92" s="10">
        <v>69501.589399100019</v>
      </c>
      <c r="BT92" s="10">
        <v>12320.504629351601</v>
      </c>
      <c r="BU92" s="10">
        <v>15001.684986694994</v>
      </c>
      <c r="BV92" s="10">
        <v>164683.46450083193</v>
      </c>
      <c r="BW92" s="10">
        <v>805196.11947405175</v>
      </c>
      <c r="BX92" s="10">
        <v>22464.749848093488</v>
      </c>
      <c r="BY92" s="10">
        <v>32265.743412619227</v>
      </c>
      <c r="BZ92" s="10">
        <v>5606.8335364766126</v>
      </c>
      <c r="CA92" s="10">
        <v>443069.78655567393</v>
      </c>
      <c r="CB92" s="10">
        <v>61586.843211000436</v>
      </c>
      <c r="CC92" s="10">
        <v>23214.740321798519</v>
      </c>
      <c r="CD92" s="10">
        <v>22038.724466713367</v>
      </c>
      <c r="CE92" s="10">
        <v>56823.979028167712</v>
      </c>
      <c r="CF92" s="10">
        <v>7541.2000684777122</v>
      </c>
      <c r="CG92" s="10">
        <v>7280.2654326954016</v>
      </c>
      <c r="CH92" s="10">
        <v>117176.05194945446</v>
      </c>
      <c r="CI92" s="10">
        <v>9074.2757914996291</v>
      </c>
      <c r="CJ92" s="10">
        <v>6225.525390144624</v>
      </c>
      <c r="CK92" s="10">
        <v>33622.132907589912</v>
      </c>
      <c r="CL92" s="10">
        <v>5670.9495458680394</v>
      </c>
      <c r="CM92" s="10">
        <v>27771246.364445399</v>
      </c>
      <c r="CN92" s="10">
        <v>2052502.1046167985</v>
      </c>
      <c r="CO92" s="10">
        <v>349880.83810675028</v>
      </c>
      <c r="CP92" s="10">
        <v>283046.26888990146</v>
      </c>
      <c r="CQ92" s="10">
        <v>1070203.4973288213</v>
      </c>
      <c r="CR92" s="10">
        <v>158721.20724317961</v>
      </c>
      <c r="CS92" s="10">
        <v>314577.89050792158</v>
      </c>
      <c r="CT92" s="10">
        <v>5720.5129285796556</v>
      </c>
      <c r="CU92" s="10">
        <v>1093.2214644781952</v>
      </c>
      <c r="CV92" s="10">
        <v>2713.9469637976754</v>
      </c>
      <c r="CW92" s="10">
        <v>50637.917841379494</v>
      </c>
      <c r="CX92" s="10">
        <v>2151.8223070205549</v>
      </c>
      <c r="CY92" s="10">
        <v>2583.2313195776096</v>
      </c>
      <c r="CZ92" s="10">
        <v>244988.9560905151</v>
      </c>
      <c r="DA92" s="10">
        <v>124874.80870669076</v>
      </c>
      <c r="DB92" s="10">
        <v>30737.223043157574</v>
      </c>
      <c r="DC92" s="10">
        <v>67900.948327651131</v>
      </c>
      <c r="DD92" s="10">
        <v>272230.50402743754</v>
      </c>
      <c r="DE92" s="10">
        <v>23372.843254906475</v>
      </c>
      <c r="DF92" s="10">
        <v>72601.196190964329</v>
      </c>
      <c r="DG92" s="10">
        <v>1553.0425865292905</v>
      </c>
      <c r="DH92" s="10">
        <v>3592.5016748229823</v>
      </c>
      <c r="DI92" s="10">
        <v>816.6347983560961</v>
      </c>
      <c r="DJ92" s="10">
        <v>113786.236872448</v>
      </c>
      <c r="DK92" s="10">
        <v>164491.15007630081</v>
      </c>
      <c r="DL92" s="10">
        <v>32226.526424769174</v>
      </c>
      <c r="DM92" s="10">
        <v>19418.52124451123</v>
      </c>
      <c r="DN92" s="10">
        <v>23605.963845628885</v>
      </c>
      <c r="DO92" s="10">
        <v>790816.60099841771</v>
      </c>
      <c r="DP92" s="10">
        <v>11200395.117670778</v>
      </c>
      <c r="DQ92" s="10">
        <v>545351.31904551177</v>
      </c>
      <c r="DR92" s="10">
        <v>29630.603938061784</v>
      </c>
      <c r="DS92" s="10">
        <v>10859.416521741772</v>
      </c>
      <c r="DT92" s="10">
        <v>286866.39253209537</v>
      </c>
      <c r="DU92" s="10">
        <v>940586.15253678593</v>
      </c>
      <c r="DV92" s="10">
        <v>13888881.053977797</v>
      </c>
      <c r="DW92" s="10">
        <v>742702.43926694745</v>
      </c>
      <c r="DX92" s="10">
        <v>11287451.693335205</v>
      </c>
      <c r="DY92" s="10">
        <v>1256741.7153017868</v>
      </c>
      <c r="DZ92" s="10">
        <v>13750.487636108099</v>
      </c>
      <c r="EA92" s="10">
        <v>80171.109059177426</v>
      </c>
      <c r="EB92" s="10">
        <v>41237.011405817459</v>
      </c>
      <c r="EC92" s="10">
        <v>115938.68430793751</v>
      </c>
      <c r="ED92" s="10">
        <v>639454.56064291019</v>
      </c>
      <c r="EE92" s="10">
        <v>65878.631323739115</v>
      </c>
      <c r="EF92" s="10">
        <v>130169.50925254116</v>
      </c>
      <c r="EG92" s="10">
        <v>870.71857275671618</v>
      </c>
      <c r="EH92" s="10">
        <v>14149.10434191125</v>
      </c>
      <c r="EI92" s="10">
        <v>2755.7251486664763</v>
      </c>
      <c r="EJ92" s="10">
        <v>14291.021021145705</v>
      </c>
      <c r="EK92" s="10">
        <v>12139.841996010187</v>
      </c>
      <c r="EL92" s="10">
        <v>2967.2923990269046</v>
      </c>
      <c r="EM92" s="10">
        <v>2632.7201993053523</v>
      </c>
      <c r="EN92" s="10">
        <v>450668.63380476728</v>
      </c>
      <c r="EO92" s="10">
        <f t="shared" si="23"/>
        <v>78682532.898833007</v>
      </c>
      <c r="EP92" s="10">
        <v>1523428.1396297212</v>
      </c>
      <c r="EQ92" s="10">
        <v>6444375.5939587997</v>
      </c>
      <c r="ER92" s="10">
        <v>0</v>
      </c>
      <c r="ES92" s="10">
        <f t="shared" si="24"/>
        <v>7967803.7335885204</v>
      </c>
      <c r="ET92" s="10">
        <v>24616898.779930338</v>
      </c>
      <c r="EU92" s="10">
        <v>875311.66031505645</v>
      </c>
      <c r="EV92" s="10">
        <f t="shared" si="25"/>
        <v>25492210.440245394</v>
      </c>
      <c r="EW92" s="10">
        <v>109631117.32138215</v>
      </c>
      <c r="EX92" s="11">
        <f t="shared" si="26"/>
        <v>143091131.49521607</v>
      </c>
      <c r="EY92" s="10">
        <v>32556401.926952925</v>
      </c>
      <c r="EZ92" s="10">
        <f t="shared" si="27"/>
        <v>188908483.63770923</v>
      </c>
      <c r="FA92" s="12">
        <v>-308778.82938691974</v>
      </c>
      <c r="FD92" s="10">
        <v>124.16729786910183</v>
      </c>
      <c r="FE92" s="10">
        <v>765.63337414001649</v>
      </c>
    </row>
    <row r="93" spans="1:161" s="13" customFormat="1" ht="14.15" customHeight="1" x14ac:dyDescent="0.25">
      <c r="A93" s="23"/>
      <c r="B93" s="8" t="s">
        <v>95</v>
      </c>
      <c r="C93" s="9" t="s">
        <v>246</v>
      </c>
      <c r="D93" s="10">
        <f t="shared" si="29"/>
        <v>0</v>
      </c>
      <c r="E93" s="10">
        <v>0</v>
      </c>
      <c r="F93" s="10">
        <v>303.85584857450556</v>
      </c>
      <c r="G93" s="10">
        <v>391.69060531945922</v>
      </c>
      <c r="H93" s="10">
        <v>8535.5586599349663</v>
      </c>
      <c r="I93" s="10">
        <v>608.40250111611579</v>
      </c>
      <c r="J93" s="10">
        <v>22772.867604241026</v>
      </c>
      <c r="K93" s="10">
        <v>1050.2890431554633</v>
      </c>
      <c r="L93" s="10">
        <v>2789.0157622201459</v>
      </c>
      <c r="M93" s="10">
        <v>9308.9776820362349</v>
      </c>
      <c r="N93" s="10">
        <v>10516.037364131425</v>
      </c>
      <c r="O93" s="10">
        <v>3665.3379447342827</v>
      </c>
      <c r="P93" s="10">
        <v>628.22011882764309</v>
      </c>
      <c r="Q93" s="10">
        <v>454.62254248387353</v>
      </c>
      <c r="R93" s="10">
        <f t="shared" si="22"/>
        <v>263.3933488540776</v>
      </c>
      <c r="S93" s="10">
        <f t="shared" si="28"/>
        <v>20.403589797628634</v>
      </c>
      <c r="T93" s="10">
        <v>38.89496243086505</v>
      </c>
      <c r="U93" s="10">
        <v>110.3705000217183</v>
      </c>
      <c r="V93" s="10">
        <v>51.433542810952304</v>
      </c>
      <c r="W93" s="10">
        <v>1.588669487173241</v>
      </c>
      <c r="X93" s="10">
        <v>41.192960288838215</v>
      </c>
      <c r="Y93" s="10">
        <v>5.051410890784183</v>
      </c>
      <c r="Z93" s="10">
        <v>16.858761247861693</v>
      </c>
      <c r="AA93" s="10">
        <v>292.09384188748459</v>
      </c>
      <c r="AB93" s="10">
        <v>122.51270473625665</v>
      </c>
      <c r="AC93" s="10">
        <v>817.10355400615651</v>
      </c>
      <c r="AD93" s="10">
        <v>1657.1707652508667</v>
      </c>
      <c r="AE93" s="10">
        <v>65.850617073320791</v>
      </c>
      <c r="AF93" s="10">
        <v>354.99089529649649</v>
      </c>
      <c r="AG93" s="10">
        <v>13.376474054014759</v>
      </c>
      <c r="AH93" s="10">
        <v>109.31187413436847</v>
      </c>
      <c r="AI93" s="10">
        <v>3194.3045115366012</v>
      </c>
      <c r="AJ93" s="10">
        <v>291.50389903558852</v>
      </c>
      <c r="AK93" s="10">
        <v>150.95105741295146</v>
      </c>
      <c r="AL93" s="10">
        <v>10.965995904020634</v>
      </c>
      <c r="AM93" s="10">
        <v>453.58491553413035</v>
      </c>
      <c r="AN93" s="10">
        <v>4708.5537922019539</v>
      </c>
      <c r="AO93" s="10">
        <v>81.971985140313862</v>
      </c>
      <c r="AP93" s="10">
        <v>55.613801495831659</v>
      </c>
      <c r="AQ93" s="10">
        <v>485.59969852879999</v>
      </c>
      <c r="AR93" s="10">
        <v>9096.482159879637</v>
      </c>
      <c r="AS93" s="10">
        <v>1883.9458787863939</v>
      </c>
      <c r="AT93" s="10">
        <v>3354.372754319777</v>
      </c>
      <c r="AU93" s="10">
        <v>300.09482955776622</v>
      </c>
      <c r="AV93" s="10">
        <v>13.192442158340237</v>
      </c>
      <c r="AW93" s="10">
        <v>3.4505163976376507</v>
      </c>
      <c r="AX93" s="10">
        <v>1055.0406593526752</v>
      </c>
      <c r="AY93" s="10">
        <v>644.37032641426458</v>
      </c>
      <c r="AZ93" s="10">
        <v>4.9033290558559992</v>
      </c>
      <c r="BA93" s="10">
        <v>414.94987184278966</v>
      </c>
      <c r="BB93" s="10">
        <v>24.722395702048516</v>
      </c>
      <c r="BC93" s="10">
        <v>166.42176177265381</v>
      </c>
      <c r="BD93" s="10">
        <v>3975.3686929108071</v>
      </c>
      <c r="BE93" s="10">
        <v>6624.1842422586551</v>
      </c>
      <c r="BF93" s="10">
        <v>8601.4578558885878</v>
      </c>
      <c r="BG93" s="10">
        <v>1309.4171224268628</v>
      </c>
      <c r="BH93" s="10">
        <v>77.187453043254749</v>
      </c>
      <c r="BI93" s="10">
        <v>7.2297273857419828</v>
      </c>
      <c r="BJ93" s="10">
        <v>195.5256008298889</v>
      </c>
      <c r="BK93" s="10">
        <v>3298.3933026742557</v>
      </c>
      <c r="BL93" s="10">
        <v>2.9089449459551151</v>
      </c>
      <c r="BM93" s="10">
        <v>13956.720278977162</v>
      </c>
      <c r="BN93" s="10">
        <v>0.40875694700379767</v>
      </c>
      <c r="BO93" s="10">
        <v>2591.833122024294</v>
      </c>
      <c r="BP93" s="10">
        <v>1163.2193268030462</v>
      </c>
      <c r="BQ93" s="10">
        <v>47418.965492863921</v>
      </c>
      <c r="BR93" s="10">
        <v>12.614365486192716</v>
      </c>
      <c r="BS93" s="10">
        <v>3441.9455662160631</v>
      </c>
      <c r="BT93" s="10">
        <v>34959.274579231685</v>
      </c>
      <c r="BU93" s="10">
        <v>1.5499903988529642</v>
      </c>
      <c r="BV93" s="10">
        <v>7004.2253799566424</v>
      </c>
      <c r="BW93" s="10">
        <v>7425.0095625112444</v>
      </c>
      <c r="BX93" s="10">
        <v>31947.028046435415</v>
      </c>
      <c r="BY93" s="10">
        <v>11954.68566126656</v>
      </c>
      <c r="BZ93" s="10">
        <v>67.875101764116152</v>
      </c>
      <c r="CA93" s="10">
        <v>88666.697412665933</v>
      </c>
      <c r="CB93" s="10">
        <v>35706.045860998063</v>
      </c>
      <c r="CC93" s="10">
        <v>16778.056022629633</v>
      </c>
      <c r="CD93" s="10">
        <v>41823.54793661584</v>
      </c>
      <c r="CE93" s="10">
        <v>987913.22784451442</v>
      </c>
      <c r="CF93" s="10">
        <v>687984.49779775133</v>
      </c>
      <c r="CG93" s="10">
        <v>51086.890525001952</v>
      </c>
      <c r="CH93" s="10">
        <v>31168.354642515682</v>
      </c>
      <c r="CI93" s="10">
        <v>38021.007377793336</v>
      </c>
      <c r="CJ93" s="10">
        <v>121.21236935681317</v>
      </c>
      <c r="CK93" s="10">
        <v>94.627912548148188</v>
      </c>
      <c r="CL93" s="10">
        <v>1370.7298938419574</v>
      </c>
      <c r="CM93" s="10">
        <v>213832.18389928495</v>
      </c>
      <c r="CN93" s="10">
        <v>16528887.875796499</v>
      </c>
      <c r="CO93" s="10">
        <v>220326.20962700772</v>
      </c>
      <c r="CP93" s="10">
        <v>27855.300127092036</v>
      </c>
      <c r="CQ93" s="10">
        <v>147403.67494747689</v>
      </c>
      <c r="CR93" s="10">
        <v>25813.659218584937</v>
      </c>
      <c r="CS93" s="10">
        <v>171369.9882293744</v>
      </c>
      <c r="CT93" s="10">
        <v>8.99914668701172</v>
      </c>
      <c r="CU93" s="10">
        <v>14.347173048101491</v>
      </c>
      <c r="CV93" s="10">
        <v>135302.27726510886</v>
      </c>
      <c r="CW93" s="10">
        <v>7516.0944806596426</v>
      </c>
      <c r="CX93" s="10">
        <v>103.64405132132063</v>
      </c>
      <c r="CY93" s="10">
        <v>285.40786170681167</v>
      </c>
      <c r="CZ93" s="10">
        <v>72375.597911538207</v>
      </c>
      <c r="DA93" s="10">
        <v>19501.290076153171</v>
      </c>
      <c r="DB93" s="10">
        <v>1735032.9503270336</v>
      </c>
      <c r="DC93" s="10">
        <v>153244.55544714967</v>
      </c>
      <c r="DD93" s="10">
        <v>80485.09746251347</v>
      </c>
      <c r="DE93" s="10">
        <v>32070.171363191661</v>
      </c>
      <c r="DF93" s="10">
        <v>4640.2796211027553</v>
      </c>
      <c r="DG93" s="10">
        <v>21.705766110157263</v>
      </c>
      <c r="DH93" s="10">
        <v>350.41124836032856</v>
      </c>
      <c r="DI93" s="10">
        <v>44524.889901311893</v>
      </c>
      <c r="DJ93" s="10">
        <v>27.306236753285781</v>
      </c>
      <c r="DK93" s="10">
        <v>16644.321863803933</v>
      </c>
      <c r="DL93" s="10">
        <v>68434.458603549036</v>
      </c>
      <c r="DM93" s="10">
        <v>417.34262461031813</v>
      </c>
      <c r="DN93" s="10">
        <v>0</v>
      </c>
      <c r="DO93" s="10">
        <v>5990530.3203314394</v>
      </c>
      <c r="DP93" s="10">
        <v>3862937.364385053</v>
      </c>
      <c r="DQ93" s="10">
        <v>0</v>
      </c>
      <c r="DR93" s="10">
        <v>0</v>
      </c>
      <c r="DS93" s="10">
        <v>0</v>
      </c>
      <c r="DT93" s="10">
        <v>239.21780292529155</v>
      </c>
      <c r="DU93" s="10">
        <v>43571.57492828658</v>
      </c>
      <c r="DV93" s="10">
        <v>3885.6265030528257</v>
      </c>
      <c r="DW93" s="10">
        <v>229.71828738650638</v>
      </c>
      <c r="DX93" s="10">
        <v>74255.631312291662</v>
      </c>
      <c r="DY93" s="10">
        <v>6645.398890040944</v>
      </c>
      <c r="DZ93" s="10">
        <v>546.32007445219119</v>
      </c>
      <c r="EA93" s="10">
        <v>5515.6608113948987</v>
      </c>
      <c r="EB93" s="10">
        <v>3215.5068317402238</v>
      </c>
      <c r="EC93" s="10">
        <v>16548.613993772255</v>
      </c>
      <c r="ED93" s="10">
        <v>790484.8651047179</v>
      </c>
      <c r="EE93" s="10">
        <v>10297.864261599076</v>
      </c>
      <c r="EF93" s="10">
        <v>13010.68378703226</v>
      </c>
      <c r="EG93" s="10">
        <v>170.05780399557307</v>
      </c>
      <c r="EH93" s="10">
        <v>3291.4630893353033</v>
      </c>
      <c r="EI93" s="10">
        <v>2393.4445499395019</v>
      </c>
      <c r="EJ93" s="10">
        <v>278.04248266222532</v>
      </c>
      <c r="EK93" s="10">
        <v>145.16904312383011</v>
      </c>
      <c r="EL93" s="10">
        <v>40312.899234835349</v>
      </c>
      <c r="EM93" s="10">
        <v>121.5637321170351</v>
      </c>
      <c r="EN93" s="10">
        <v>196035.62475667207</v>
      </c>
      <c r="EO93" s="10">
        <f t="shared" si="23"/>
        <v>33029326.066775452</v>
      </c>
      <c r="EP93" s="10">
        <v>3646459.0982664167</v>
      </c>
      <c r="EQ93" s="10">
        <v>11400784.573423304</v>
      </c>
      <c r="ER93" s="10">
        <v>0</v>
      </c>
      <c r="ES93" s="10">
        <f t="shared" si="24"/>
        <v>15047243.671689721</v>
      </c>
      <c r="ET93" s="10">
        <v>16589236.152777523</v>
      </c>
      <c r="EU93" s="10">
        <v>296145.84808356647</v>
      </c>
      <c r="EV93" s="10">
        <f t="shared" si="25"/>
        <v>16885382.00086109</v>
      </c>
      <c r="EW93" s="10">
        <v>81914890.472429112</v>
      </c>
      <c r="EX93" s="11">
        <f t="shared" si="26"/>
        <v>113847516.14497992</v>
      </c>
      <c r="EY93" s="10">
        <v>24093782.81573125</v>
      </c>
      <c r="EZ93" s="10">
        <f t="shared" si="27"/>
        <v>122286031.96478273</v>
      </c>
      <c r="FA93" s="12">
        <v>-497027.43124137446</v>
      </c>
      <c r="FD93" s="10">
        <v>0</v>
      </c>
      <c r="FE93" s="10">
        <v>283.79693865170623</v>
      </c>
    </row>
    <row r="94" spans="1:161" s="13" customFormat="1" ht="14.15" customHeight="1" x14ac:dyDescent="0.25">
      <c r="A94" s="23"/>
      <c r="B94" s="8" t="s">
        <v>96</v>
      </c>
      <c r="C94" s="9" t="s">
        <v>247</v>
      </c>
      <c r="D94" s="10">
        <f t="shared" si="29"/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119.76018122803652</v>
      </c>
      <c r="K94" s="10">
        <v>2721.5251757035035</v>
      </c>
      <c r="L94" s="10">
        <v>42.881541959616435</v>
      </c>
      <c r="M94" s="10">
        <v>2785.4285400647445</v>
      </c>
      <c r="N94" s="10">
        <v>2.3562498913947188E-3</v>
      </c>
      <c r="O94" s="10">
        <v>26.676981313998617</v>
      </c>
      <c r="P94" s="10">
        <v>0</v>
      </c>
      <c r="Q94" s="10">
        <v>0</v>
      </c>
      <c r="R94" s="10">
        <f t="shared" si="22"/>
        <v>0</v>
      </c>
      <c r="S94" s="10">
        <f t="shared" si="28"/>
        <v>0</v>
      </c>
      <c r="T94" s="10">
        <v>3.3126921260298334</v>
      </c>
      <c r="U94" s="10">
        <v>0</v>
      </c>
      <c r="V94" s="10">
        <v>19.462817127434182</v>
      </c>
      <c r="W94" s="10">
        <v>0</v>
      </c>
      <c r="X94" s="10">
        <v>0</v>
      </c>
      <c r="Y94" s="10">
        <v>0</v>
      </c>
      <c r="Z94" s="10">
        <v>0</v>
      </c>
      <c r="AA94" s="10">
        <v>0.73857633289728852</v>
      </c>
      <c r="AB94" s="10">
        <v>4.172602334935279</v>
      </c>
      <c r="AC94" s="10">
        <v>0</v>
      </c>
      <c r="AD94" s="10">
        <v>4.5420256445239934E-2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5.3539656820196964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4.9697570802301918</v>
      </c>
      <c r="BT94" s="10">
        <v>570.02813628172419</v>
      </c>
      <c r="BU94" s="10">
        <v>0</v>
      </c>
      <c r="BV94" s="10">
        <v>9471.8272360907777</v>
      </c>
      <c r="BW94" s="10">
        <v>8.3349856308015546</v>
      </c>
      <c r="BX94" s="10">
        <v>37.941626847288596</v>
      </c>
      <c r="BY94" s="10">
        <v>9.5188832005489683</v>
      </c>
      <c r="BZ94" s="10">
        <v>0</v>
      </c>
      <c r="CA94" s="10">
        <v>4872.0866416078561</v>
      </c>
      <c r="CB94" s="10">
        <v>18355.587586306785</v>
      </c>
      <c r="CC94" s="10">
        <v>24.27732626125448</v>
      </c>
      <c r="CD94" s="10">
        <v>4989.4061399790116</v>
      </c>
      <c r="CE94" s="10">
        <v>1078340.8136662934</v>
      </c>
      <c r="CF94" s="10">
        <v>34648.430554043807</v>
      </c>
      <c r="CG94" s="10">
        <v>0</v>
      </c>
      <c r="CH94" s="10">
        <v>90.976602008940901</v>
      </c>
      <c r="CI94" s="10">
        <v>0</v>
      </c>
      <c r="CJ94" s="10">
        <v>0</v>
      </c>
      <c r="CK94" s="10">
        <v>0</v>
      </c>
      <c r="CL94" s="10">
        <v>55.278096512349926</v>
      </c>
      <c r="CM94" s="10">
        <v>18150.404892321654</v>
      </c>
      <c r="CN94" s="10">
        <v>306433.99285131856</v>
      </c>
      <c r="CO94" s="10">
        <v>456578.78592658736</v>
      </c>
      <c r="CP94" s="10">
        <v>25302.816364765575</v>
      </c>
      <c r="CQ94" s="10">
        <v>48476.142798548419</v>
      </c>
      <c r="CR94" s="10">
        <v>91380.470766509941</v>
      </c>
      <c r="CS94" s="10">
        <v>21320.127435320206</v>
      </c>
      <c r="CT94" s="10">
        <v>0</v>
      </c>
      <c r="CU94" s="10">
        <v>0</v>
      </c>
      <c r="CV94" s="10">
        <v>567.66581416823601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164768.48946131565</v>
      </c>
      <c r="DE94" s="10">
        <v>13804.178485218961</v>
      </c>
      <c r="DF94" s="10">
        <v>3090.8735789669677</v>
      </c>
      <c r="DG94" s="10">
        <v>0</v>
      </c>
      <c r="DH94" s="10">
        <v>9.5743418043335762</v>
      </c>
      <c r="DI94" s="10">
        <v>0</v>
      </c>
      <c r="DJ94" s="10">
        <v>0</v>
      </c>
      <c r="DK94" s="10">
        <v>0</v>
      </c>
      <c r="DL94" s="10">
        <v>0</v>
      </c>
      <c r="DM94" s="10">
        <v>8481.6582427176745</v>
      </c>
      <c r="DN94" s="10">
        <v>0</v>
      </c>
      <c r="DO94" s="10">
        <v>25534.914611746393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9533.394403337621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f t="shared" si="23"/>
        <v>2350642.3280631723</v>
      </c>
      <c r="EP94" s="10">
        <v>45605.317001862975</v>
      </c>
      <c r="EQ94" s="10">
        <v>258164.93892945076</v>
      </c>
      <c r="ER94" s="10">
        <v>0</v>
      </c>
      <c r="ES94" s="10">
        <f t="shared" si="24"/>
        <v>303770.25593131373</v>
      </c>
      <c r="ET94" s="10">
        <v>10499121.884710945</v>
      </c>
      <c r="EU94" s="10">
        <v>436975.67672464414</v>
      </c>
      <c r="EV94" s="10">
        <f t="shared" si="25"/>
        <v>10936097.56143559</v>
      </c>
      <c r="EW94" s="10">
        <v>17328477.248013765</v>
      </c>
      <c r="EX94" s="11">
        <f t="shared" si="26"/>
        <v>28568345.06538067</v>
      </c>
      <c r="EY94" s="10">
        <v>7725216.9420812503</v>
      </c>
      <c r="EZ94" s="10">
        <f t="shared" si="27"/>
        <v>23390376.951613158</v>
      </c>
      <c r="FA94" s="12">
        <v>196606.50025056582</v>
      </c>
      <c r="FD94" s="10">
        <v>0</v>
      </c>
      <c r="FE94" s="10">
        <v>0</v>
      </c>
    </row>
    <row r="95" spans="1:161" s="13" customFormat="1" ht="14.15" customHeight="1" x14ac:dyDescent="0.25">
      <c r="A95" s="23"/>
      <c r="B95" s="8" t="s">
        <v>97</v>
      </c>
      <c r="C95" s="9" t="s">
        <v>248</v>
      </c>
      <c r="D95" s="10">
        <f t="shared" si="29"/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3761.101255079464</v>
      </c>
      <c r="K95" s="10">
        <v>486.64401465952392</v>
      </c>
      <c r="L95" s="10">
        <v>748.68157330560507</v>
      </c>
      <c r="M95" s="10">
        <v>726.33126713747754</v>
      </c>
      <c r="N95" s="10">
        <v>71.443707996060837</v>
      </c>
      <c r="O95" s="10">
        <v>491.27732739477949</v>
      </c>
      <c r="P95" s="10">
        <v>15.905914559404533</v>
      </c>
      <c r="Q95" s="10">
        <v>236.00404946209045</v>
      </c>
      <c r="R95" s="10">
        <f t="shared" si="22"/>
        <v>9.4138892435878549</v>
      </c>
      <c r="S95" s="10">
        <f t="shared" si="28"/>
        <v>0.72924064089745722</v>
      </c>
      <c r="T95" s="10">
        <v>7.5512020783256855</v>
      </c>
      <c r="U95" s="10">
        <v>52.042988372992227</v>
      </c>
      <c r="V95" s="10">
        <v>25.203579807153947</v>
      </c>
      <c r="W95" s="10">
        <v>20.651439964168031</v>
      </c>
      <c r="X95" s="10">
        <v>1.2211446577736675</v>
      </c>
      <c r="Y95" s="10">
        <v>4.2747395344474493</v>
      </c>
      <c r="Z95" s="10">
        <v>1.5124012272785154</v>
      </c>
      <c r="AA95" s="10">
        <v>12.712871149429978</v>
      </c>
      <c r="AB95" s="10">
        <v>87.52405104046818</v>
      </c>
      <c r="AC95" s="10">
        <v>21.034120646528454</v>
      </c>
      <c r="AD95" s="10">
        <v>46.89144045761325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56.564478459891447</v>
      </c>
      <c r="AP95" s="10">
        <v>101.10736307155886</v>
      </c>
      <c r="AQ95" s="10">
        <v>2013.3114481163238</v>
      </c>
      <c r="AR95" s="10">
        <v>4334.2129483553572</v>
      </c>
      <c r="AS95" s="10">
        <v>86.876775239695604</v>
      </c>
      <c r="AT95" s="10">
        <v>55.840752235856499</v>
      </c>
      <c r="AU95" s="10">
        <v>13.263445584745313</v>
      </c>
      <c r="AV95" s="10">
        <v>4.3049671646802281</v>
      </c>
      <c r="AW95" s="10">
        <v>17.206575586648508</v>
      </c>
      <c r="AX95" s="10">
        <v>1332.8110009099187</v>
      </c>
      <c r="AY95" s="10">
        <v>57.618836434923011</v>
      </c>
      <c r="AZ95" s="10">
        <v>5.3693441446359804</v>
      </c>
      <c r="BA95" s="10">
        <v>80.065334359658351</v>
      </c>
      <c r="BB95" s="10">
        <v>20.406078755081897</v>
      </c>
      <c r="BC95" s="10">
        <v>0.25701788251616337</v>
      </c>
      <c r="BD95" s="10">
        <v>48.421641360160436</v>
      </c>
      <c r="BE95" s="10">
        <v>38.289160329334393</v>
      </c>
      <c r="BF95" s="10">
        <v>374.61757349296511</v>
      </c>
      <c r="BG95" s="10">
        <v>50.312920417137597</v>
      </c>
      <c r="BH95" s="10">
        <v>21.218185527289801</v>
      </c>
      <c r="BI95" s="10">
        <v>34.763568642603097</v>
      </c>
      <c r="BJ95" s="10">
        <v>4.2073856782531518</v>
      </c>
      <c r="BK95" s="10">
        <v>10.333622389558146</v>
      </c>
      <c r="BL95" s="10">
        <v>31.028756031683535</v>
      </c>
      <c r="BM95" s="10">
        <v>382.10426150060397</v>
      </c>
      <c r="BN95" s="10">
        <v>2.5753127077591427</v>
      </c>
      <c r="BO95" s="10">
        <v>17.794844812527941</v>
      </c>
      <c r="BP95" s="10">
        <v>3.9610738398355769</v>
      </c>
      <c r="BQ95" s="10">
        <v>6433.984915829381</v>
      </c>
      <c r="BR95" s="10">
        <v>49.802513350063862</v>
      </c>
      <c r="BS95" s="10">
        <v>127.39152538075017</v>
      </c>
      <c r="BT95" s="10">
        <v>570.25187719741609</v>
      </c>
      <c r="BU95" s="10">
        <v>55.410287046879532</v>
      </c>
      <c r="BV95" s="10">
        <v>9922.4806467432572</v>
      </c>
      <c r="BW95" s="10">
        <v>260.32334090363332</v>
      </c>
      <c r="BX95" s="10">
        <v>1776.6377086416339</v>
      </c>
      <c r="BY95" s="10">
        <v>27.066580279697419</v>
      </c>
      <c r="BZ95" s="10">
        <v>1214.346909719216</v>
      </c>
      <c r="CA95" s="10">
        <v>28539.094788148454</v>
      </c>
      <c r="CB95" s="10">
        <v>351643.32819960912</v>
      </c>
      <c r="CC95" s="10">
        <v>1246312.6660761416</v>
      </c>
      <c r="CD95" s="10">
        <v>481.68697457940982</v>
      </c>
      <c r="CE95" s="10">
        <v>2734.1998813566579</v>
      </c>
      <c r="CF95" s="10">
        <v>58.252525988341986</v>
      </c>
      <c r="CG95" s="10">
        <v>0</v>
      </c>
      <c r="CH95" s="10">
        <v>193.37428511500858</v>
      </c>
      <c r="CI95" s="10">
        <v>38.864550548314931</v>
      </c>
      <c r="CJ95" s="10">
        <v>16.969282862231438</v>
      </c>
      <c r="CK95" s="10">
        <v>94.005066849276659</v>
      </c>
      <c r="CL95" s="10">
        <v>475.62081334926336</v>
      </c>
      <c r="CM95" s="10">
        <v>0</v>
      </c>
      <c r="CN95" s="10">
        <v>15115.083863557298</v>
      </c>
      <c r="CO95" s="10">
        <v>82203.789266922598</v>
      </c>
      <c r="CP95" s="10">
        <v>4241670.3922690451</v>
      </c>
      <c r="CQ95" s="10">
        <v>7170.5226722519983</v>
      </c>
      <c r="CR95" s="10">
        <v>14278.937314554612</v>
      </c>
      <c r="CS95" s="10">
        <v>56384.396066641071</v>
      </c>
      <c r="CT95" s="10">
        <v>15.907055068759888</v>
      </c>
      <c r="CU95" s="10">
        <v>0</v>
      </c>
      <c r="CV95" s="10">
        <v>1657.5998191452693</v>
      </c>
      <c r="CW95" s="10">
        <v>871.47739581519284</v>
      </c>
      <c r="CX95" s="10">
        <v>27.211314280101291</v>
      </c>
      <c r="CY95" s="10">
        <v>59.691728509178986</v>
      </c>
      <c r="CZ95" s="10">
        <v>13515.217029874106</v>
      </c>
      <c r="DA95" s="10">
        <v>2700.7987306463456</v>
      </c>
      <c r="DB95" s="10">
        <v>714.20160841217239</v>
      </c>
      <c r="DC95" s="10">
        <v>547.83715931234281</v>
      </c>
      <c r="DD95" s="10">
        <v>2701652.53843578</v>
      </c>
      <c r="DE95" s="10">
        <v>569.17371962644415</v>
      </c>
      <c r="DF95" s="10">
        <v>3787.3322848694452</v>
      </c>
      <c r="DG95" s="10">
        <v>155.00140105728113</v>
      </c>
      <c r="DH95" s="10">
        <v>373.89486671792156</v>
      </c>
      <c r="DI95" s="10">
        <v>6.5997948420936181</v>
      </c>
      <c r="DJ95" s="10">
        <v>137.48150515801467</v>
      </c>
      <c r="DK95" s="10">
        <v>1928.1372846600873</v>
      </c>
      <c r="DL95" s="10">
        <v>0</v>
      </c>
      <c r="DM95" s="10">
        <v>4105.4392629476051</v>
      </c>
      <c r="DN95" s="10">
        <v>4520.0129214549925</v>
      </c>
      <c r="DO95" s="10">
        <v>478932.09920226608</v>
      </c>
      <c r="DP95" s="10">
        <v>377805.43364461372</v>
      </c>
      <c r="DQ95" s="10">
        <v>30971.717345028977</v>
      </c>
      <c r="DR95" s="10">
        <v>2406.7093899723918</v>
      </c>
      <c r="DS95" s="10">
        <v>556.45397534416566</v>
      </c>
      <c r="DT95" s="10">
        <v>30858.476611851271</v>
      </c>
      <c r="DU95" s="10">
        <v>610.89418800948522</v>
      </c>
      <c r="DV95" s="10">
        <v>48938.252351715215</v>
      </c>
      <c r="DW95" s="10">
        <v>180152.70967549109</v>
      </c>
      <c r="DX95" s="10">
        <v>2515605.5260014492</v>
      </c>
      <c r="DY95" s="10">
        <v>36045.800251668785</v>
      </c>
      <c r="DZ95" s="10">
        <v>1502.6183352473518</v>
      </c>
      <c r="EA95" s="10">
        <v>90.212084166616251</v>
      </c>
      <c r="EB95" s="10">
        <v>13461.717582214111</v>
      </c>
      <c r="EC95" s="10">
        <v>49783.7507734213</v>
      </c>
      <c r="ED95" s="10">
        <v>640464.50411536265</v>
      </c>
      <c r="EE95" s="10">
        <v>361707.57754073536</v>
      </c>
      <c r="EF95" s="10">
        <v>10990.30149904843</v>
      </c>
      <c r="EG95" s="10">
        <v>69.679335382308778</v>
      </c>
      <c r="EH95" s="10">
        <v>1104.3312408675881</v>
      </c>
      <c r="EI95" s="10">
        <v>4132.6682650000894</v>
      </c>
      <c r="EJ95" s="10">
        <v>10424.111234983191</v>
      </c>
      <c r="EK95" s="10">
        <v>164.24042271784606</v>
      </c>
      <c r="EL95" s="10">
        <v>6483.7224251091329</v>
      </c>
      <c r="EM95" s="10">
        <v>111.99895339971593</v>
      </c>
      <c r="EN95" s="10">
        <v>425895.16968201427</v>
      </c>
      <c r="EO95" s="10">
        <f t="shared" si="23"/>
        <v>14050492.106539313</v>
      </c>
      <c r="EP95" s="10">
        <v>2685831.7639560835</v>
      </c>
      <c r="EQ95" s="10">
        <v>10529191.652745441</v>
      </c>
      <c r="ER95" s="10">
        <v>0</v>
      </c>
      <c r="ES95" s="10">
        <f t="shared" si="24"/>
        <v>13215023.416701524</v>
      </c>
      <c r="ET95" s="10">
        <v>4490987.4307982065</v>
      </c>
      <c r="EU95" s="10">
        <v>1751137.2932122115</v>
      </c>
      <c r="EV95" s="10">
        <f t="shared" si="25"/>
        <v>6242124.7240104182</v>
      </c>
      <c r="EW95" s="10">
        <v>16405654.247968033</v>
      </c>
      <c r="EX95" s="11">
        <f t="shared" si="26"/>
        <v>35862802.388679974</v>
      </c>
      <c r="EY95" s="10">
        <v>2070051.0903204046</v>
      </c>
      <c r="EZ95" s="10">
        <f t="shared" si="27"/>
        <v>48730349.478334188</v>
      </c>
      <c r="FA95" s="12">
        <v>887106.07343531027</v>
      </c>
      <c r="FD95" s="10">
        <v>0</v>
      </c>
      <c r="FE95" s="10">
        <v>10.143129884485312</v>
      </c>
    </row>
    <row r="96" spans="1:161" s="13" customFormat="1" ht="14.15" customHeight="1" x14ac:dyDescent="0.25">
      <c r="A96" s="23"/>
      <c r="B96" s="8" t="s">
        <v>98</v>
      </c>
      <c r="C96" s="9" t="s">
        <v>249</v>
      </c>
      <c r="D96" s="10">
        <f t="shared" si="29"/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555942.96521870024</v>
      </c>
      <c r="K96" s="10">
        <v>11552.22831788089</v>
      </c>
      <c r="L96" s="10">
        <v>20263.575146084702</v>
      </c>
      <c r="M96" s="10">
        <v>11892.590727835446</v>
      </c>
      <c r="N96" s="10">
        <v>2621.5302360166661</v>
      </c>
      <c r="O96" s="10">
        <v>2689.8986685906516</v>
      </c>
      <c r="P96" s="10">
        <v>571.03087889538392</v>
      </c>
      <c r="Q96" s="10">
        <v>1157.5365981960758</v>
      </c>
      <c r="R96" s="10">
        <f t="shared" si="22"/>
        <v>585.85238578798817</v>
      </c>
      <c r="S96" s="10">
        <f t="shared" si="28"/>
        <v>45.382663660966386</v>
      </c>
      <c r="T96" s="10">
        <v>204.26494286627252</v>
      </c>
      <c r="U96" s="10">
        <v>2262.4568266597353</v>
      </c>
      <c r="V96" s="10">
        <v>592.57800383549193</v>
      </c>
      <c r="W96" s="10">
        <v>3486.8055540477021</v>
      </c>
      <c r="X96" s="10">
        <v>334.16107979469746</v>
      </c>
      <c r="Y96" s="10">
        <v>1713.8642576624313</v>
      </c>
      <c r="Z96" s="10">
        <v>3850.6749619765192</v>
      </c>
      <c r="AA96" s="10">
        <v>4735.1893432101297</v>
      </c>
      <c r="AB96" s="10">
        <v>2211.7869626850306</v>
      </c>
      <c r="AC96" s="10">
        <v>3100.6633242656931</v>
      </c>
      <c r="AD96" s="10">
        <v>3588.6073759597271</v>
      </c>
      <c r="AE96" s="10">
        <v>10710.525924356847</v>
      </c>
      <c r="AF96" s="10">
        <v>775.8522889748283</v>
      </c>
      <c r="AG96" s="10">
        <v>366.04704495541915</v>
      </c>
      <c r="AH96" s="10">
        <v>911.67125271933185</v>
      </c>
      <c r="AI96" s="10">
        <v>1239.0813738583045</v>
      </c>
      <c r="AJ96" s="10">
        <v>52344.800203987412</v>
      </c>
      <c r="AK96" s="10">
        <v>10123.872540633132</v>
      </c>
      <c r="AL96" s="10">
        <v>10913.017728858718</v>
      </c>
      <c r="AM96" s="10">
        <v>7976.0142759214395</v>
      </c>
      <c r="AN96" s="10">
        <v>6959.7061816296409</v>
      </c>
      <c r="AO96" s="10">
        <v>120809.97808705727</v>
      </c>
      <c r="AP96" s="10">
        <v>12227.971730847867</v>
      </c>
      <c r="AQ96" s="10">
        <v>1038857.874897399</v>
      </c>
      <c r="AR96" s="10">
        <v>8387.0126247529697</v>
      </c>
      <c r="AS96" s="10">
        <v>887.65572336595937</v>
      </c>
      <c r="AT96" s="10">
        <v>13700.527033337283</v>
      </c>
      <c r="AU96" s="10">
        <v>17041.449054829031</v>
      </c>
      <c r="AV96" s="10">
        <v>2376.5866064171223</v>
      </c>
      <c r="AW96" s="10">
        <v>1783.6846154754467</v>
      </c>
      <c r="AX96" s="10">
        <v>3572.1365671149319</v>
      </c>
      <c r="AY96" s="10">
        <v>211615.68939570818</v>
      </c>
      <c r="AZ96" s="10">
        <v>1459.9184258779308</v>
      </c>
      <c r="BA96" s="10">
        <v>44032.38686627007</v>
      </c>
      <c r="BB96" s="10">
        <v>1368.3840424750381</v>
      </c>
      <c r="BC96" s="10">
        <v>3069.6957852572655</v>
      </c>
      <c r="BD96" s="10">
        <v>76541.087598627477</v>
      </c>
      <c r="BE96" s="10">
        <v>5617.1460435964009</v>
      </c>
      <c r="BF96" s="10">
        <v>2833.8328444563831</v>
      </c>
      <c r="BG96" s="10">
        <v>32609.303010379979</v>
      </c>
      <c r="BH96" s="10">
        <v>48001.561004062431</v>
      </c>
      <c r="BI96" s="10">
        <v>13512.785377488277</v>
      </c>
      <c r="BJ96" s="10">
        <v>2771.3172348976432</v>
      </c>
      <c r="BK96" s="10">
        <v>1189.342582825494</v>
      </c>
      <c r="BL96" s="10">
        <v>11935.659820832934</v>
      </c>
      <c r="BM96" s="10">
        <v>57264.538180515061</v>
      </c>
      <c r="BN96" s="10">
        <v>33274.978835247901</v>
      </c>
      <c r="BO96" s="10">
        <v>15032.176939697139</v>
      </c>
      <c r="BP96" s="10">
        <v>16522.83212445043</v>
      </c>
      <c r="BQ96" s="10">
        <v>111852.33666249239</v>
      </c>
      <c r="BR96" s="10">
        <v>623670.09209907753</v>
      </c>
      <c r="BS96" s="10">
        <v>2156149.2481593676</v>
      </c>
      <c r="BT96" s="10">
        <v>423959.27925767464</v>
      </c>
      <c r="BU96" s="10">
        <v>568857.91140749585</v>
      </c>
      <c r="BV96" s="10">
        <v>6606207.108343713</v>
      </c>
      <c r="BW96" s="10">
        <v>7617629.3827037206</v>
      </c>
      <c r="BX96" s="10">
        <v>2750465.4875153145</v>
      </c>
      <c r="BY96" s="10">
        <v>84838.433997969216</v>
      </c>
      <c r="BZ96" s="10">
        <v>28586.980104353082</v>
      </c>
      <c r="CA96" s="10">
        <v>7399570.6273086332</v>
      </c>
      <c r="CB96" s="10">
        <v>548741.00964961643</v>
      </c>
      <c r="CC96" s="10">
        <v>4004004.3993318826</v>
      </c>
      <c r="CD96" s="10">
        <v>723642.36442371609</v>
      </c>
      <c r="CE96" s="10">
        <v>6450.9161862836372</v>
      </c>
      <c r="CF96" s="10">
        <v>534132.41004855314</v>
      </c>
      <c r="CG96" s="10">
        <v>2809427.7307673912</v>
      </c>
      <c r="CH96" s="10">
        <v>9596874.1756229755</v>
      </c>
      <c r="CI96" s="10">
        <v>423074.17190971959</v>
      </c>
      <c r="CJ96" s="10">
        <v>1582973.3751333565</v>
      </c>
      <c r="CK96" s="10">
        <v>6928816.6142274635</v>
      </c>
      <c r="CL96" s="10">
        <v>3660578.3305783435</v>
      </c>
      <c r="CM96" s="10">
        <v>85360671.510683894</v>
      </c>
      <c r="CN96" s="10">
        <v>39337061.899174988</v>
      </c>
      <c r="CO96" s="10">
        <v>6713372.6654469138</v>
      </c>
      <c r="CP96" s="10">
        <v>22076951.497198787</v>
      </c>
      <c r="CQ96" s="10">
        <v>103729729.0781931</v>
      </c>
      <c r="CR96" s="10">
        <v>5729527.2172102192</v>
      </c>
      <c r="CS96" s="10">
        <v>9362464.5756110474</v>
      </c>
      <c r="CT96" s="10">
        <v>379628.07954193186</v>
      </c>
      <c r="CU96" s="10">
        <v>8182.9746662251519</v>
      </c>
      <c r="CV96" s="10">
        <v>98199.07534193022</v>
      </c>
      <c r="CW96" s="10">
        <v>25178.116864267751</v>
      </c>
      <c r="CX96" s="10">
        <v>21164.513939508295</v>
      </c>
      <c r="CY96" s="10">
        <v>6451.0745504500428</v>
      </c>
      <c r="CZ96" s="10">
        <v>103969.29038159597</v>
      </c>
      <c r="DA96" s="10">
        <v>60103.354452744112</v>
      </c>
      <c r="DB96" s="10">
        <v>9491.8065524209178</v>
      </c>
      <c r="DC96" s="10">
        <v>52475.774993566134</v>
      </c>
      <c r="DD96" s="10">
        <v>17075.276144801261</v>
      </c>
      <c r="DE96" s="10">
        <v>10366.784869227211</v>
      </c>
      <c r="DF96" s="10">
        <v>93283.61359514315</v>
      </c>
      <c r="DG96" s="10">
        <v>243.60748126077175</v>
      </c>
      <c r="DH96" s="10">
        <v>667.89124248249846</v>
      </c>
      <c r="DI96" s="10">
        <v>755.72484483079438</v>
      </c>
      <c r="DJ96" s="10">
        <v>1050.2513791445058</v>
      </c>
      <c r="DK96" s="10">
        <v>1540.9094272857903</v>
      </c>
      <c r="DL96" s="10">
        <v>0</v>
      </c>
      <c r="DM96" s="10">
        <v>7423.3623632107538</v>
      </c>
      <c r="DN96" s="10">
        <v>6116.7834925177722</v>
      </c>
      <c r="DO96" s="10">
        <v>155233.30473373589</v>
      </c>
      <c r="DP96" s="10">
        <v>481774.60749158688</v>
      </c>
      <c r="DQ96" s="10">
        <v>71346.0469057546</v>
      </c>
      <c r="DR96" s="10">
        <v>1334.5750290885173</v>
      </c>
      <c r="DS96" s="10">
        <v>985.15554838977994</v>
      </c>
      <c r="DT96" s="10">
        <v>14662.72013835952</v>
      </c>
      <c r="DU96" s="10">
        <v>1776.5939572685038</v>
      </c>
      <c r="DV96" s="10">
        <v>42739.760009651167</v>
      </c>
      <c r="DW96" s="10">
        <v>552136.46194916824</v>
      </c>
      <c r="DX96" s="10">
        <v>9653.9858853263377</v>
      </c>
      <c r="DY96" s="10">
        <v>32408.450189430674</v>
      </c>
      <c r="DZ96" s="10">
        <v>395.33274335588214</v>
      </c>
      <c r="EA96" s="10">
        <v>435.32559247571942</v>
      </c>
      <c r="EB96" s="10">
        <v>35997.660084837124</v>
      </c>
      <c r="EC96" s="10">
        <v>4683.0666758100806</v>
      </c>
      <c r="ED96" s="10">
        <v>4303879.4515059153</v>
      </c>
      <c r="EE96" s="10">
        <v>6444.5312662109</v>
      </c>
      <c r="EF96" s="10">
        <v>63926.610633211152</v>
      </c>
      <c r="EG96" s="10">
        <v>134.02284379608835</v>
      </c>
      <c r="EH96" s="10">
        <v>1399.4206053828127</v>
      </c>
      <c r="EI96" s="10">
        <v>107.36338865315243</v>
      </c>
      <c r="EJ96" s="10">
        <v>802.51967055535556</v>
      </c>
      <c r="EK96" s="10">
        <v>94.604089951321953</v>
      </c>
      <c r="EL96" s="10">
        <v>861.46455496421254</v>
      </c>
      <c r="EM96" s="10">
        <v>812.51568117041609</v>
      </c>
      <c r="EN96" s="10">
        <v>5706.1132066797436</v>
      </c>
      <c r="EO96" s="10">
        <f t="shared" si="23"/>
        <v>340727402.50480694</v>
      </c>
      <c r="EP96" s="10">
        <v>0</v>
      </c>
      <c r="EQ96" s="10">
        <v>0</v>
      </c>
      <c r="ER96" s="10">
        <v>0</v>
      </c>
      <c r="ES96" s="10">
        <f t="shared" si="24"/>
        <v>0</v>
      </c>
      <c r="ET96" s="10">
        <v>12755.662912231975</v>
      </c>
      <c r="EU96" s="10">
        <v>1107502.4094977053</v>
      </c>
      <c r="EV96" s="10">
        <f t="shared" si="25"/>
        <v>1120258.0724099372</v>
      </c>
      <c r="EW96" s="10">
        <v>75612290.238822043</v>
      </c>
      <c r="EX96" s="11">
        <f t="shared" si="26"/>
        <v>76732548.311231986</v>
      </c>
      <c r="EY96" s="10">
        <v>173654656.88218749</v>
      </c>
      <c r="EZ96" s="10">
        <f t="shared" si="27"/>
        <v>243860665.16886115</v>
      </c>
      <c r="FA96" s="12">
        <v>55371.235009729862</v>
      </c>
      <c r="FD96" s="10">
        <v>0</v>
      </c>
      <c r="FE96" s="10">
        <v>631.23504944895456</v>
      </c>
    </row>
    <row r="97" spans="1:161" s="13" customFormat="1" ht="14.15" customHeight="1" x14ac:dyDescent="0.25">
      <c r="A97" s="23"/>
      <c r="B97" s="8" t="s">
        <v>99</v>
      </c>
      <c r="C97" s="9" t="s">
        <v>250</v>
      </c>
      <c r="D97" s="10">
        <f t="shared" si="29"/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197879.06499337871</v>
      </c>
      <c r="K97" s="10">
        <v>95724.904489674591</v>
      </c>
      <c r="L97" s="10">
        <v>76868.155731336679</v>
      </c>
      <c r="M97" s="10">
        <v>10247.403235291971</v>
      </c>
      <c r="N97" s="10">
        <v>37639.922821911008</v>
      </c>
      <c r="O97" s="10">
        <v>1266.5288993502936</v>
      </c>
      <c r="P97" s="10">
        <v>197.92509212714666</v>
      </c>
      <c r="Q97" s="10">
        <v>261.50778819129033</v>
      </c>
      <c r="R97" s="10">
        <f t="shared" si="22"/>
        <v>117.14163865605668</v>
      </c>
      <c r="S97" s="10">
        <f t="shared" si="28"/>
        <v>9.0742987769382193</v>
      </c>
      <c r="T97" s="10">
        <v>12.987250651661359</v>
      </c>
      <c r="U97" s="10">
        <v>8428.4584474749863</v>
      </c>
      <c r="V97" s="10">
        <v>313.62049862863</v>
      </c>
      <c r="W97" s="10">
        <v>256.97599105041456</v>
      </c>
      <c r="X97" s="10">
        <v>407.56411907336752</v>
      </c>
      <c r="Y97" s="10">
        <v>229.22165111408492</v>
      </c>
      <c r="Z97" s="10">
        <v>8143.5668567138518</v>
      </c>
      <c r="AA97" s="10">
        <v>1768.3510762037045</v>
      </c>
      <c r="AB97" s="10">
        <v>420.91528590654235</v>
      </c>
      <c r="AC97" s="10">
        <v>610.1192120577474</v>
      </c>
      <c r="AD97" s="10">
        <v>1846.8135876121976</v>
      </c>
      <c r="AE97" s="10">
        <v>10702.467597766723</v>
      </c>
      <c r="AF97" s="10">
        <v>3.8944840160878007</v>
      </c>
      <c r="AG97" s="10">
        <v>6.3053410638891298</v>
      </c>
      <c r="AH97" s="10">
        <v>11.970216300029486</v>
      </c>
      <c r="AI97" s="10">
        <v>284.47054457299788</v>
      </c>
      <c r="AJ97" s="10">
        <v>259.07943378822097</v>
      </c>
      <c r="AK97" s="10">
        <v>315.62375669359324</v>
      </c>
      <c r="AL97" s="10">
        <v>64.676451019319202</v>
      </c>
      <c r="AM97" s="10">
        <v>51848.908645221607</v>
      </c>
      <c r="AN97" s="10">
        <v>32.286968387725786</v>
      </c>
      <c r="AO97" s="10">
        <v>336.91181876405182</v>
      </c>
      <c r="AP97" s="10">
        <v>3745.9267660631726</v>
      </c>
      <c r="AQ97" s="10">
        <v>7540.4972763763135</v>
      </c>
      <c r="AR97" s="10">
        <v>283597.62048564252</v>
      </c>
      <c r="AS97" s="10">
        <v>852.21260428723326</v>
      </c>
      <c r="AT97" s="10">
        <v>285182.54030367837</v>
      </c>
      <c r="AU97" s="10">
        <v>49294.299088125241</v>
      </c>
      <c r="AV97" s="10">
        <v>36847.153436491477</v>
      </c>
      <c r="AW97" s="10">
        <v>9587.5959461498405</v>
      </c>
      <c r="AX97" s="10">
        <v>20799.871426923848</v>
      </c>
      <c r="AY97" s="10">
        <v>138473.47548778227</v>
      </c>
      <c r="AZ97" s="10">
        <v>88.057023116571855</v>
      </c>
      <c r="BA97" s="10">
        <v>1130.0750926734181</v>
      </c>
      <c r="BB97" s="10">
        <v>26111.208611655486</v>
      </c>
      <c r="BC97" s="10">
        <v>650.6409744705104</v>
      </c>
      <c r="BD97" s="10">
        <v>23753.460969049891</v>
      </c>
      <c r="BE97" s="10">
        <v>10104.362690694679</v>
      </c>
      <c r="BF97" s="10">
        <v>13191.627743596749</v>
      </c>
      <c r="BG97" s="10">
        <v>1058.6004674860883</v>
      </c>
      <c r="BH97" s="10">
        <v>11488.899968345038</v>
      </c>
      <c r="BI97" s="10">
        <v>10810.887441004508</v>
      </c>
      <c r="BJ97" s="10">
        <v>273.45988356167265</v>
      </c>
      <c r="BK97" s="10">
        <v>217.42282900129274</v>
      </c>
      <c r="BL97" s="10">
        <v>453.22674335109781</v>
      </c>
      <c r="BM97" s="10">
        <v>104555.45700012067</v>
      </c>
      <c r="BN97" s="10">
        <v>30.448374975062414</v>
      </c>
      <c r="BO97" s="10">
        <v>934.11433434826336</v>
      </c>
      <c r="BP97" s="10">
        <v>2536.3619909495183</v>
      </c>
      <c r="BQ97" s="10">
        <v>145797.39461336084</v>
      </c>
      <c r="BR97" s="10">
        <v>6760.1443703885334</v>
      </c>
      <c r="BS97" s="10">
        <v>29381.885247910293</v>
      </c>
      <c r="BT97" s="10">
        <v>31587.168708462836</v>
      </c>
      <c r="BU97" s="10">
        <v>39379.936162013604</v>
      </c>
      <c r="BV97" s="10">
        <v>175051.42552810296</v>
      </c>
      <c r="BW97" s="10">
        <v>2759596.1088992325</v>
      </c>
      <c r="BX97" s="10">
        <v>53192.535698301348</v>
      </c>
      <c r="BY97" s="10">
        <v>46952.118622859241</v>
      </c>
      <c r="BZ97" s="10">
        <v>295.089899398292</v>
      </c>
      <c r="CA97" s="10">
        <v>451274.4464743135</v>
      </c>
      <c r="CB97" s="10">
        <v>94413.082635496423</v>
      </c>
      <c r="CC97" s="10">
        <v>4712.4998050434697</v>
      </c>
      <c r="CD97" s="10">
        <v>48294.671317140201</v>
      </c>
      <c r="CE97" s="10">
        <v>19939.076330387492</v>
      </c>
      <c r="CF97" s="10">
        <v>235273.57613428027</v>
      </c>
      <c r="CG97" s="10">
        <v>61383.510157311292</v>
      </c>
      <c r="CH97" s="10">
        <v>1059204.4900456755</v>
      </c>
      <c r="CI97" s="10">
        <v>3196.3461136354704</v>
      </c>
      <c r="CJ97" s="10">
        <v>128266.5817869012</v>
      </c>
      <c r="CK97" s="10">
        <v>7309.2830565790209</v>
      </c>
      <c r="CL97" s="10">
        <v>65376.331348654217</v>
      </c>
      <c r="CM97" s="10">
        <v>1049652.7086945358</v>
      </c>
      <c r="CN97" s="10">
        <v>957952.03482998675</v>
      </c>
      <c r="CO97" s="10">
        <v>220233.25148334692</v>
      </c>
      <c r="CP97" s="10">
        <v>736715.71315514483</v>
      </c>
      <c r="CQ97" s="10">
        <v>3301942.1352597363</v>
      </c>
      <c r="CR97" s="10">
        <v>1428210.8847488102</v>
      </c>
      <c r="CS97" s="10">
        <v>445136.36921444832</v>
      </c>
      <c r="CT97" s="10">
        <v>160.01950939384699</v>
      </c>
      <c r="CU97" s="10">
        <v>0</v>
      </c>
      <c r="CV97" s="10">
        <v>50434.247820727716</v>
      </c>
      <c r="CW97" s="10">
        <v>148082.84508329318</v>
      </c>
      <c r="CX97" s="10">
        <v>207.46340860180979</v>
      </c>
      <c r="CY97" s="10">
        <v>1194.957840534443</v>
      </c>
      <c r="CZ97" s="10">
        <v>112715.33511966278</v>
      </c>
      <c r="DA97" s="10">
        <v>307218.25562227273</v>
      </c>
      <c r="DB97" s="10">
        <v>102366.15874846178</v>
      </c>
      <c r="DC97" s="10">
        <v>15030.241875210539</v>
      </c>
      <c r="DD97" s="10">
        <v>253439.11987998986</v>
      </c>
      <c r="DE97" s="10">
        <v>12945.132508083212</v>
      </c>
      <c r="DF97" s="10">
        <v>29741.352598447622</v>
      </c>
      <c r="DG97" s="10">
        <v>1216.2234603047327</v>
      </c>
      <c r="DH97" s="10">
        <v>2930.441609849493</v>
      </c>
      <c r="DI97" s="10">
        <v>1089.4927081879455</v>
      </c>
      <c r="DJ97" s="10">
        <v>348.08223937870702</v>
      </c>
      <c r="DK97" s="10">
        <v>3152.9538317932515</v>
      </c>
      <c r="DL97" s="10">
        <v>0</v>
      </c>
      <c r="DM97" s="10">
        <v>10699.48602395084</v>
      </c>
      <c r="DN97" s="10">
        <v>10901.988227543217</v>
      </c>
      <c r="DO97" s="10">
        <v>336.18826194456614</v>
      </c>
      <c r="DP97" s="10">
        <v>103832.91726977643</v>
      </c>
      <c r="DQ97" s="10">
        <v>81006.857538082913</v>
      </c>
      <c r="DR97" s="10">
        <v>5973.1661103582064</v>
      </c>
      <c r="DS97" s="10">
        <v>1455.4113162355716</v>
      </c>
      <c r="DT97" s="10">
        <v>15892.436244673794</v>
      </c>
      <c r="DU97" s="10">
        <v>77.878797169749561</v>
      </c>
      <c r="DV97" s="10">
        <v>2411.6884921885894</v>
      </c>
      <c r="DW97" s="10">
        <v>36412.859228061301</v>
      </c>
      <c r="DX97" s="10">
        <v>2738.5120595808803</v>
      </c>
      <c r="DY97" s="10">
        <v>2796.2970143384573</v>
      </c>
      <c r="DZ97" s="10">
        <v>625.87858635479529</v>
      </c>
      <c r="EA97" s="10">
        <v>2715.5956555293192</v>
      </c>
      <c r="EB97" s="10">
        <v>1577.1631110204235</v>
      </c>
      <c r="EC97" s="10">
        <v>8420.614061201557</v>
      </c>
      <c r="ED97" s="10">
        <v>12814.604753698974</v>
      </c>
      <c r="EE97" s="10">
        <v>4326.6818770691425</v>
      </c>
      <c r="EF97" s="10">
        <v>0</v>
      </c>
      <c r="EG97" s="10">
        <v>182.24704596721224</v>
      </c>
      <c r="EH97" s="10">
        <v>1176.0167718214807</v>
      </c>
      <c r="EI97" s="10">
        <v>40.181298580092715</v>
      </c>
      <c r="EJ97" s="10">
        <v>23.918143898016393</v>
      </c>
      <c r="EK97" s="10">
        <v>127.60306641979807</v>
      </c>
      <c r="EL97" s="10">
        <v>1001.2584633375691</v>
      </c>
      <c r="EM97" s="10">
        <v>0</v>
      </c>
      <c r="EN97" s="10">
        <v>52387.695270175696</v>
      </c>
      <c r="EO97" s="10">
        <f t="shared" si="23"/>
        <v>16558534.592077328</v>
      </c>
      <c r="EP97" s="10">
        <v>80498.563177764052</v>
      </c>
      <c r="EQ97" s="10">
        <v>333336.40710979654</v>
      </c>
      <c r="ER97" s="10">
        <v>0</v>
      </c>
      <c r="ES97" s="10">
        <f t="shared" si="24"/>
        <v>413834.9702875606</v>
      </c>
      <c r="ET97" s="10">
        <v>652394.44767227303</v>
      </c>
      <c r="EU97" s="10">
        <v>3059179.3578595426</v>
      </c>
      <c r="EV97" s="10">
        <f t="shared" si="25"/>
        <v>3711573.8055318156</v>
      </c>
      <c r="EW97" s="10">
        <v>0</v>
      </c>
      <c r="EX97" s="11">
        <f t="shared" si="26"/>
        <v>4125408.7758193761</v>
      </c>
      <c r="EY97" s="10">
        <v>0</v>
      </c>
      <c r="EZ97" s="10">
        <f t="shared" si="27"/>
        <v>20835926.132312536</v>
      </c>
      <c r="FA97" s="12">
        <v>151982.76441583224</v>
      </c>
      <c r="FD97" s="10">
        <v>0</v>
      </c>
      <c r="FE97" s="10">
        <v>126.21593743299491</v>
      </c>
    </row>
    <row r="98" spans="1:161" s="13" customFormat="1" ht="14.15" customHeight="1" x14ac:dyDescent="0.25">
      <c r="A98" s="23"/>
      <c r="B98" s="8" t="s">
        <v>100</v>
      </c>
      <c r="C98" s="9" t="s">
        <v>251</v>
      </c>
      <c r="D98" s="10">
        <f t="shared" si="29"/>
        <v>137.69945626265121</v>
      </c>
      <c r="E98" s="10">
        <v>2.0960005643810402</v>
      </c>
      <c r="F98" s="10">
        <v>6033.6866303555025</v>
      </c>
      <c r="G98" s="10">
        <v>426.60036986511636</v>
      </c>
      <c r="H98" s="10">
        <v>13827.311486917097</v>
      </c>
      <c r="I98" s="10">
        <v>80795.494947874875</v>
      </c>
      <c r="J98" s="10">
        <v>58522.896690882451</v>
      </c>
      <c r="K98" s="10">
        <v>1438673.6421354311</v>
      </c>
      <c r="L98" s="10">
        <v>19370.773619897751</v>
      </c>
      <c r="M98" s="10">
        <v>51824.990582881677</v>
      </c>
      <c r="N98" s="10">
        <v>10566.358026312051</v>
      </c>
      <c r="O98" s="10">
        <v>173851.47860844899</v>
      </c>
      <c r="P98" s="10">
        <v>2054.800543917589</v>
      </c>
      <c r="Q98" s="10">
        <v>5216.9785770432163</v>
      </c>
      <c r="R98" s="10">
        <f t="shared" si="22"/>
        <v>3311.9918007310303</v>
      </c>
      <c r="S98" s="10">
        <f t="shared" si="28"/>
        <v>256.56123212383528</v>
      </c>
      <c r="T98" s="10">
        <v>2086.7525751741059</v>
      </c>
      <c r="U98" s="10">
        <v>3259.2800344228131</v>
      </c>
      <c r="V98" s="10">
        <v>22379.286468151444</v>
      </c>
      <c r="W98" s="10">
        <v>3354.3589924539829</v>
      </c>
      <c r="X98" s="10">
        <v>950.09060127209784</v>
      </c>
      <c r="Y98" s="10">
        <v>11889.381722620179</v>
      </c>
      <c r="Z98" s="10">
        <v>1296.8071792054507</v>
      </c>
      <c r="AA98" s="10">
        <v>20107.118928502605</v>
      </c>
      <c r="AB98" s="10">
        <v>13305.598258556727</v>
      </c>
      <c r="AC98" s="10">
        <v>5016.9727459133137</v>
      </c>
      <c r="AD98" s="10">
        <v>7836.3092484178724</v>
      </c>
      <c r="AE98" s="10">
        <v>7181.7510714800937</v>
      </c>
      <c r="AF98" s="10">
        <v>113.967258486825</v>
      </c>
      <c r="AG98" s="10">
        <v>5066.5447675603009</v>
      </c>
      <c r="AH98" s="10">
        <v>3461.2409173698029</v>
      </c>
      <c r="AI98" s="10">
        <v>1149.7486958857485</v>
      </c>
      <c r="AJ98" s="10">
        <v>1453.5131658334742</v>
      </c>
      <c r="AK98" s="10">
        <v>1319.716322017139</v>
      </c>
      <c r="AL98" s="10">
        <v>790.96688220184285</v>
      </c>
      <c r="AM98" s="10">
        <v>50562.597936248283</v>
      </c>
      <c r="AN98" s="10">
        <v>986.35205591254351</v>
      </c>
      <c r="AO98" s="10">
        <v>39520.590821648308</v>
      </c>
      <c r="AP98" s="10">
        <v>2250.0432725826158</v>
      </c>
      <c r="AQ98" s="10">
        <v>23326.191568725499</v>
      </c>
      <c r="AR98" s="10">
        <v>575643.47568957647</v>
      </c>
      <c r="AS98" s="10">
        <v>78619.920548238908</v>
      </c>
      <c r="AT98" s="10">
        <v>103716.74549823138</v>
      </c>
      <c r="AU98" s="10">
        <v>87996.146911429125</v>
      </c>
      <c r="AV98" s="10">
        <v>10930.448914273091</v>
      </c>
      <c r="AW98" s="10">
        <v>5551.1164813952455</v>
      </c>
      <c r="AX98" s="10">
        <v>67672.794482416357</v>
      </c>
      <c r="AY98" s="10">
        <v>62406.523461132791</v>
      </c>
      <c r="AZ98" s="10">
        <v>23818.285381760717</v>
      </c>
      <c r="BA98" s="10">
        <v>40487.006391996343</v>
      </c>
      <c r="BB98" s="10">
        <v>18362.372027281403</v>
      </c>
      <c r="BC98" s="10">
        <v>15737.750043829961</v>
      </c>
      <c r="BD98" s="10">
        <v>66414.379701076134</v>
      </c>
      <c r="BE98" s="10">
        <v>167560.00218885366</v>
      </c>
      <c r="BF98" s="10">
        <v>49150.656920517504</v>
      </c>
      <c r="BG98" s="10">
        <v>50121.130070468971</v>
      </c>
      <c r="BH98" s="10">
        <v>32362.129628130206</v>
      </c>
      <c r="BI98" s="10">
        <v>17577.974033416092</v>
      </c>
      <c r="BJ98" s="10">
        <v>8826.0946463755718</v>
      </c>
      <c r="BK98" s="10">
        <v>13145.92107123485</v>
      </c>
      <c r="BL98" s="10">
        <v>102396.55315089642</v>
      </c>
      <c r="BM98" s="10">
        <v>296803.00136754004</v>
      </c>
      <c r="BN98" s="10">
        <v>14856.378188178998</v>
      </c>
      <c r="BO98" s="10">
        <v>50800.417459982993</v>
      </c>
      <c r="BP98" s="10">
        <v>10872.871700876205</v>
      </c>
      <c r="BQ98" s="10">
        <v>480055.39161442983</v>
      </c>
      <c r="BR98" s="10">
        <v>183039.99659588659</v>
      </c>
      <c r="BS98" s="10">
        <v>561091.71569354739</v>
      </c>
      <c r="BT98" s="10">
        <v>341068.18465119455</v>
      </c>
      <c r="BU98" s="10">
        <v>478589.02724494098</v>
      </c>
      <c r="BV98" s="10">
        <v>135290.29859047392</v>
      </c>
      <c r="BW98" s="10">
        <v>881660.20020112651</v>
      </c>
      <c r="BX98" s="10">
        <v>764401.09541868174</v>
      </c>
      <c r="BY98" s="10">
        <v>232356.77034445287</v>
      </c>
      <c r="BZ98" s="10">
        <v>28451.463385249474</v>
      </c>
      <c r="CA98" s="10">
        <v>989720.63133370643</v>
      </c>
      <c r="CB98" s="10">
        <v>1548857.3351276543</v>
      </c>
      <c r="CC98" s="10">
        <v>449826.10549094575</v>
      </c>
      <c r="CD98" s="10">
        <v>71503.439175787717</v>
      </c>
      <c r="CE98" s="10">
        <v>2581448.0617646012</v>
      </c>
      <c r="CF98" s="10">
        <v>878907.79174228944</v>
      </c>
      <c r="CG98" s="10">
        <v>613222.20762351074</v>
      </c>
      <c r="CH98" s="10">
        <v>1406123.257924469</v>
      </c>
      <c r="CI98" s="10">
        <v>278521.99512506777</v>
      </c>
      <c r="CJ98" s="10">
        <v>17926.752422860965</v>
      </c>
      <c r="CK98" s="10">
        <v>296535.68398957123</v>
      </c>
      <c r="CL98" s="10">
        <v>121448.50636254284</v>
      </c>
      <c r="CM98" s="10">
        <v>172532.18168255099</v>
      </c>
      <c r="CN98" s="10">
        <v>80302.179374569809</v>
      </c>
      <c r="CO98" s="10">
        <v>814467.557303651</v>
      </c>
      <c r="CP98" s="10">
        <v>97791.869253781188</v>
      </c>
      <c r="CQ98" s="10">
        <v>973312.99669385958</v>
      </c>
      <c r="CR98" s="10">
        <v>127659.01913003577</v>
      </c>
      <c r="CS98" s="10">
        <v>7597872.3279500082</v>
      </c>
      <c r="CT98" s="10">
        <v>84912.623199367838</v>
      </c>
      <c r="CU98" s="10">
        <v>271.6848028682482</v>
      </c>
      <c r="CV98" s="10">
        <v>123277.58401427367</v>
      </c>
      <c r="CW98" s="10">
        <v>11740642.007182801</v>
      </c>
      <c r="CX98" s="10">
        <v>50780.534946275562</v>
      </c>
      <c r="CY98" s="10">
        <v>73604.610348564689</v>
      </c>
      <c r="CZ98" s="10">
        <v>235813.67246185892</v>
      </c>
      <c r="DA98" s="10">
        <v>22360.317131895801</v>
      </c>
      <c r="DB98" s="10">
        <v>579031.81392195565</v>
      </c>
      <c r="DC98" s="10">
        <v>47472.098765557465</v>
      </c>
      <c r="DD98" s="10">
        <v>17520.98553562296</v>
      </c>
      <c r="DE98" s="10">
        <v>23647.395156705901</v>
      </c>
      <c r="DF98" s="10">
        <v>24392.861393218263</v>
      </c>
      <c r="DG98" s="10">
        <v>22736.772314867303</v>
      </c>
      <c r="DH98" s="10">
        <v>533.19349210785765</v>
      </c>
      <c r="DI98" s="10">
        <v>3525.8380405628077</v>
      </c>
      <c r="DJ98" s="10">
        <v>9748.5654105611138</v>
      </c>
      <c r="DK98" s="10">
        <v>42007.154487512089</v>
      </c>
      <c r="DL98" s="10">
        <v>6216.6050894393748</v>
      </c>
      <c r="DM98" s="10">
        <v>1552.4060372541767</v>
      </c>
      <c r="DN98" s="10">
        <v>2110.046116994019</v>
      </c>
      <c r="DO98" s="10">
        <v>578915.44047712034</v>
      </c>
      <c r="DP98" s="10">
        <v>217859.75498499715</v>
      </c>
      <c r="DQ98" s="10">
        <v>13922.241434898135</v>
      </c>
      <c r="DR98" s="10">
        <v>0</v>
      </c>
      <c r="DS98" s="10">
        <v>0</v>
      </c>
      <c r="DT98" s="10">
        <v>21887.850645223527</v>
      </c>
      <c r="DU98" s="10">
        <v>8563.2969176230181</v>
      </c>
      <c r="DV98" s="10">
        <v>32218.920733543888</v>
      </c>
      <c r="DW98" s="10">
        <v>1299765.1277203197</v>
      </c>
      <c r="DX98" s="10">
        <v>5251511.251925326</v>
      </c>
      <c r="DY98" s="10">
        <v>599705.94849407836</v>
      </c>
      <c r="DZ98" s="10">
        <v>74907.988013045513</v>
      </c>
      <c r="EA98" s="10">
        <v>194940.67769783913</v>
      </c>
      <c r="EB98" s="10">
        <v>70203.263811907076</v>
      </c>
      <c r="EC98" s="10">
        <v>87522.374991729972</v>
      </c>
      <c r="ED98" s="10">
        <v>487794.61465555505</v>
      </c>
      <c r="EE98" s="10">
        <v>1971067.6903914241</v>
      </c>
      <c r="EF98" s="10">
        <v>138674.14431940048</v>
      </c>
      <c r="EG98" s="10">
        <v>66.062352343234423</v>
      </c>
      <c r="EH98" s="10">
        <v>5436.6660960562094</v>
      </c>
      <c r="EI98" s="10">
        <v>3615.3657275653313</v>
      </c>
      <c r="EJ98" s="10">
        <v>185803.56698796665</v>
      </c>
      <c r="EK98" s="10">
        <v>216.77466939751707</v>
      </c>
      <c r="EL98" s="10">
        <v>968.60559067550503</v>
      </c>
      <c r="EM98" s="10">
        <v>70.549914615885143</v>
      </c>
      <c r="EN98" s="10">
        <v>593467.30026904831</v>
      </c>
      <c r="EO98" s="10">
        <f t="shared" si="23"/>
        <v>52220616.930042669</v>
      </c>
      <c r="EP98" s="10">
        <v>553477.98490495351</v>
      </c>
      <c r="EQ98" s="10">
        <v>1415253.1951009321</v>
      </c>
      <c r="ER98" s="10">
        <v>0</v>
      </c>
      <c r="ES98" s="10">
        <f t="shared" si="24"/>
        <v>1968731.1800058857</v>
      </c>
      <c r="ET98" s="10">
        <v>11491136.264902843</v>
      </c>
      <c r="EU98" s="10">
        <v>412286.37745993002</v>
      </c>
      <c r="EV98" s="10">
        <f t="shared" si="25"/>
        <v>11903422.642362773</v>
      </c>
      <c r="EW98" s="10">
        <v>17664776.151277088</v>
      </c>
      <c r="EX98" s="11">
        <f t="shared" si="26"/>
        <v>31536929.973645747</v>
      </c>
      <c r="EY98" s="10">
        <v>29039767.777977291</v>
      </c>
      <c r="EZ98" s="10">
        <f t="shared" si="27"/>
        <v>54723552.775503367</v>
      </c>
      <c r="FA98" s="12">
        <v>5773.6497922390699</v>
      </c>
      <c r="FD98" s="10">
        <v>139.79545682703224</v>
      </c>
      <c r="FE98" s="10">
        <v>3568.5530328548653</v>
      </c>
    </row>
    <row r="99" spans="1:161" s="13" customFormat="1" ht="14.15" customHeight="1" x14ac:dyDescent="0.25">
      <c r="A99" s="23"/>
      <c r="B99" s="8" t="s">
        <v>101</v>
      </c>
      <c r="C99" s="9" t="s">
        <v>252</v>
      </c>
      <c r="D99" s="10">
        <v>10616</v>
      </c>
      <c r="E99" s="10">
        <v>44631.27</v>
      </c>
      <c r="F99" s="10">
        <v>42223.077617713228</v>
      </c>
      <c r="G99" s="10">
        <v>4691.8653188424605</v>
      </c>
      <c r="H99" s="10">
        <v>33701.09423177952</v>
      </c>
      <c r="I99" s="10">
        <v>20708.844553968273</v>
      </c>
      <c r="J99" s="10">
        <v>401368.06588656566</v>
      </c>
      <c r="K99" s="10">
        <v>21686.042530538947</v>
      </c>
      <c r="L99" s="10">
        <v>7697.6725167219138</v>
      </c>
      <c r="M99" s="10">
        <v>11551.288034211379</v>
      </c>
      <c r="N99" s="10">
        <v>720.46587864471735</v>
      </c>
      <c r="O99" s="10">
        <v>61740.229619628823</v>
      </c>
      <c r="P99" s="10">
        <v>52.527238547148897</v>
      </c>
      <c r="Q99" s="10">
        <v>6376.7766836239125</v>
      </c>
      <c r="R99" s="10">
        <f t="shared" si="22"/>
        <v>6753.535625687331</v>
      </c>
      <c r="S99" s="10">
        <f t="shared" si="28"/>
        <v>523.15812525143156</v>
      </c>
      <c r="T99" s="10">
        <v>24.544880039640407</v>
      </c>
      <c r="U99" s="10">
        <v>1555.5620329263002</v>
      </c>
      <c r="V99" s="10">
        <v>283.96802836645077</v>
      </c>
      <c r="W99" s="10">
        <v>3046.2738908068031</v>
      </c>
      <c r="X99" s="10">
        <v>867.3000485929349</v>
      </c>
      <c r="Y99" s="10">
        <v>6292.9320195511809</v>
      </c>
      <c r="Z99" s="10">
        <v>1618.9714118125194</v>
      </c>
      <c r="AA99" s="10">
        <v>6105.3138434608036</v>
      </c>
      <c r="AB99" s="10">
        <v>3541.1783592662105</v>
      </c>
      <c r="AC99" s="10">
        <v>17925.020854703806</v>
      </c>
      <c r="AD99" s="10">
        <v>1620.9506328694006</v>
      </c>
      <c r="AE99" s="10">
        <v>16128.407344663847</v>
      </c>
      <c r="AF99" s="10">
        <v>94.488952394557927</v>
      </c>
      <c r="AG99" s="10">
        <v>148.1271393827268</v>
      </c>
      <c r="AH99" s="10">
        <v>12882.746126238648</v>
      </c>
      <c r="AI99" s="10">
        <v>7148.2442093905729</v>
      </c>
      <c r="AJ99" s="10">
        <v>729153.37946721492</v>
      </c>
      <c r="AK99" s="10">
        <v>302745.3637702174</v>
      </c>
      <c r="AL99" s="10">
        <v>76680.70370929013</v>
      </c>
      <c r="AM99" s="10">
        <v>9287.295365411559</v>
      </c>
      <c r="AN99" s="10">
        <v>7861.4286105277843</v>
      </c>
      <c r="AO99" s="10">
        <v>17206.782465875192</v>
      </c>
      <c r="AP99" s="10">
        <v>73007.410209099209</v>
      </c>
      <c r="AQ99" s="10">
        <v>311418.74394232</v>
      </c>
      <c r="AR99" s="10">
        <v>89041.059136153926</v>
      </c>
      <c r="AS99" s="10">
        <v>1725.7310355053239</v>
      </c>
      <c r="AT99" s="10">
        <v>17823.222432830375</v>
      </c>
      <c r="AU99" s="10">
        <v>5570.3507021911591</v>
      </c>
      <c r="AV99" s="10">
        <v>15.825098533442642</v>
      </c>
      <c r="AW99" s="10">
        <v>2068.8864944203046</v>
      </c>
      <c r="AX99" s="10">
        <v>5263.3510058525735</v>
      </c>
      <c r="AY99" s="10">
        <v>31215.930094574942</v>
      </c>
      <c r="AZ99" s="10">
        <v>2509.5987656010907</v>
      </c>
      <c r="BA99" s="10">
        <v>28676.297051356094</v>
      </c>
      <c r="BB99" s="10">
        <v>966.97187595319133</v>
      </c>
      <c r="BC99" s="10">
        <v>5732.1548662753994</v>
      </c>
      <c r="BD99" s="10">
        <v>24135.310324310653</v>
      </c>
      <c r="BE99" s="10">
        <v>43813.214496929519</v>
      </c>
      <c r="BF99" s="10">
        <v>22253.166563737817</v>
      </c>
      <c r="BG99" s="10">
        <v>17585.540990477541</v>
      </c>
      <c r="BH99" s="10">
        <v>2671.4877854858892</v>
      </c>
      <c r="BI99" s="10">
        <v>3985.4187502597169</v>
      </c>
      <c r="BJ99" s="10">
        <v>6619.6126494206792</v>
      </c>
      <c r="BK99" s="10">
        <v>2852.8226382386238</v>
      </c>
      <c r="BL99" s="10">
        <v>48870.723906313287</v>
      </c>
      <c r="BM99" s="10">
        <v>63528.942675652987</v>
      </c>
      <c r="BN99" s="10">
        <v>5608.6122277628283</v>
      </c>
      <c r="BO99" s="10">
        <v>41158.772827070323</v>
      </c>
      <c r="BP99" s="10">
        <v>2521.5441831791159</v>
      </c>
      <c r="BQ99" s="10">
        <v>152072.9568979484</v>
      </c>
      <c r="BR99" s="10">
        <v>24161.946082342871</v>
      </c>
      <c r="BS99" s="10">
        <v>31126.298712269854</v>
      </c>
      <c r="BT99" s="10">
        <v>9164.1752395585754</v>
      </c>
      <c r="BU99" s="10">
        <v>71967.062482591791</v>
      </c>
      <c r="BV99" s="10">
        <v>1964.2360477035334</v>
      </c>
      <c r="BW99" s="10">
        <v>36816.778667829552</v>
      </c>
      <c r="BX99" s="10">
        <v>175631.1379229055</v>
      </c>
      <c r="BY99" s="10">
        <v>565.05550854677517</v>
      </c>
      <c r="BZ99" s="10">
        <v>12520.637974188245</v>
      </c>
      <c r="CA99" s="10">
        <v>60786.500449178682</v>
      </c>
      <c r="CB99" s="10">
        <v>34111.016470345203</v>
      </c>
      <c r="CC99" s="10">
        <v>70135.69671437933</v>
      </c>
      <c r="CD99" s="10">
        <v>33277.340338021888</v>
      </c>
      <c r="CE99" s="10">
        <v>141975.08032686164</v>
      </c>
      <c r="CF99" s="10">
        <v>10098.484968510202</v>
      </c>
      <c r="CG99" s="10">
        <v>3515.3249327618323</v>
      </c>
      <c r="CH99" s="10">
        <v>9371.6850139616963</v>
      </c>
      <c r="CI99" s="10">
        <v>319.5261709106644</v>
      </c>
      <c r="CJ99" s="10">
        <v>32439.641146543556</v>
      </c>
      <c r="CK99" s="10">
        <v>127510.95726217853</v>
      </c>
      <c r="CL99" s="10">
        <v>748.35222636391029</v>
      </c>
      <c r="CM99" s="10">
        <v>77236.727690815984</v>
      </c>
      <c r="CN99" s="10">
        <v>147895.59382968984</v>
      </c>
      <c r="CO99" s="10">
        <v>138638.67050426171</v>
      </c>
      <c r="CP99" s="10">
        <v>57927.760827818602</v>
      </c>
      <c r="CQ99" s="10">
        <v>358453.90736792568</v>
      </c>
      <c r="CR99" s="10">
        <v>44237.508010146339</v>
      </c>
      <c r="CS99" s="10">
        <v>11747.623055206172</v>
      </c>
      <c r="CT99" s="10">
        <v>685714.00578945852</v>
      </c>
      <c r="CU99" s="10">
        <v>463.59749662109107</v>
      </c>
      <c r="CV99" s="10">
        <v>2813.537330211786</v>
      </c>
      <c r="CW99" s="10">
        <v>20741.538537879813</v>
      </c>
      <c r="CX99" s="10">
        <v>792.94550780962288</v>
      </c>
      <c r="CY99" s="10">
        <v>238.31584299372207</v>
      </c>
      <c r="CZ99" s="10">
        <v>831500.30741646886</v>
      </c>
      <c r="DA99" s="10">
        <v>17361.224216262723</v>
      </c>
      <c r="DB99" s="10">
        <v>11500.5530615718</v>
      </c>
      <c r="DC99" s="10">
        <v>12405.188777999012</v>
      </c>
      <c r="DD99" s="10">
        <v>16642.971042270095</v>
      </c>
      <c r="DE99" s="10">
        <v>24630.870256096081</v>
      </c>
      <c r="DF99" s="10">
        <v>3079.2230569001285</v>
      </c>
      <c r="DG99" s="10">
        <v>188.50272924450115</v>
      </c>
      <c r="DH99" s="10">
        <v>3.6687719877242033</v>
      </c>
      <c r="DI99" s="10">
        <v>2596.237623382749</v>
      </c>
      <c r="DJ99" s="10">
        <v>18735.592961628448</v>
      </c>
      <c r="DK99" s="10">
        <v>93685.473697987574</v>
      </c>
      <c r="DL99" s="10">
        <v>0</v>
      </c>
      <c r="DM99" s="10">
        <v>57902.949191231586</v>
      </c>
      <c r="DN99" s="10">
        <v>12880.938172351005</v>
      </c>
      <c r="DO99" s="10">
        <v>20558.221748787546</v>
      </c>
      <c r="DP99" s="10">
        <v>0</v>
      </c>
      <c r="DQ99" s="10">
        <v>299308.52468421339</v>
      </c>
      <c r="DR99" s="10">
        <v>1395.7828237423514</v>
      </c>
      <c r="DS99" s="10">
        <v>358.43262801674962</v>
      </c>
      <c r="DT99" s="10">
        <v>498257.09493329335</v>
      </c>
      <c r="DU99" s="10">
        <v>1780.2142525273885</v>
      </c>
      <c r="DV99" s="10">
        <v>5262576.9582841769</v>
      </c>
      <c r="DW99" s="10">
        <v>86552.167163575112</v>
      </c>
      <c r="DX99" s="10">
        <v>1196907.6467397865</v>
      </c>
      <c r="DY99" s="10">
        <v>495038.77473313076</v>
      </c>
      <c r="DZ99" s="10">
        <v>962.50306231559148</v>
      </c>
      <c r="EA99" s="10">
        <v>8570.1111114172909</v>
      </c>
      <c r="EB99" s="10">
        <v>355014.75007540162</v>
      </c>
      <c r="EC99" s="10">
        <v>749295.70972777787</v>
      </c>
      <c r="ED99" s="10">
        <v>495623.18361482659</v>
      </c>
      <c r="EE99" s="10">
        <v>80.875262041432521</v>
      </c>
      <c r="EF99" s="10">
        <v>25677.137998817747</v>
      </c>
      <c r="EG99" s="10">
        <v>20671.627943392556</v>
      </c>
      <c r="EH99" s="10">
        <v>171042.1757009307</v>
      </c>
      <c r="EI99" s="10">
        <v>1374.4159401419031</v>
      </c>
      <c r="EJ99" s="10">
        <v>30775.894737016304</v>
      </c>
      <c r="EK99" s="10">
        <v>16314.562542218297</v>
      </c>
      <c r="EL99" s="10">
        <v>1781.6464582432416</v>
      </c>
      <c r="EM99" s="10">
        <v>425.37201976231398</v>
      </c>
      <c r="EN99" s="10">
        <v>2262.5983887071561</v>
      </c>
      <c r="EO99" s="10">
        <f t="shared" si="23"/>
        <v>16190803.306650618</v>
      </c>
      <c r="EP99" s="10">
        <v>735265.15296580282</v>
      </c>
      <c r="EQ99" s="10">
        <v>1690740.0972797838</v>
      </c>
      <c r="ER99" s="10">
        <v>0</v>
      </c>
      <c r="ES99" s="10">
        <f t="shared" si="24"/>
        <v>2426005.2502455865</v>
      </c>
      <c r="ET99" s="10">
        <v>0</v>
      </c>
      <c r="EU99" s="10">
        <v>1505483.1739402788</v>
      </c>
      <c r="EV99" s="10">
        <f t="shared" si="25"/>
        <v>1505483.1739402788</v>
      </c>
      <c r="EW99" s="10">
        <v>4932955.9868044658</v>
      </c>
      <c r="EX99" s="11">
        <f t="shared" si="26"/>
        <v>8864444.4109903313</v>
      </c>
      <c r="EY99" s="10">
        <v>344852.52960625</v>
      </c>
      <c r="EZ99" s="10">
        <f t="shared" si="27"/>
        <v>25175283.875723802</v>
      </c>
      <c r="FA99" s="12">
        <v>464888.6876890976</v>
      </c>
      <c r="FD99" s="10">
        <v>10615.722712381015</v>
      </c>
      <c r="FE99" s="10">
        <v>7276.6937509387626</v>
      </c>
    </row>
    <row r="100" spans="1:161" s="13" customFormat="1" ht="14.15" customHeight="1" x14ac:dyDescent="0.25">
      <c r="A100" s="23"/>
      <c r="B100" s="8" t="s">
        <v>102</v>
      </c>
      <c r="C100" s="9" t="s">
        <v>253</v>
      </c>
      <c r="D100" s="10">
        <f t="shared" si="29"/>
        <v>520.89043714277034</v>
      </c>
      <c r="E100" s="10">
        <v>7.9287651517623559</v>
      </c>
      <c r="F100" s="10">
        <v>1.4926126873081347</v>
      </c>
      <c r="G100" s="10">
        <v>125.9395087745753</v>
      </c>
      <c r="H100" s="10">
        <v>295.23000913961693</v>
      </c>
      <c r="I100" s="10">
        <v>1387.2663656400644</v>
      </c>
      <c r="J100" s="10">
        <v>48851.217531771057</v>
      </c>
      <c r="K100" s="10">
        <v>4105.6970821911991</v>
      </c>
      <c r="L100" s="10">
        <v>5539.9714209896129</v>
      </c>
      <c r="M100" s="10">
        <v>56.208895769865144</v>
      </c>
      <c r="N100" s="10">
        <v>20695.032244770533</v>
      </c>
      <c r="O100" s="10">
        <v>32.010521512934474</v>
      </c>
      <c r="P100" s="10">
        <v>209.17223121010036</v>
      </c>
      <c r="Q100" s="10">
        <v>115483.5457155356</v>
      </c>
      <c r="R100" s="10">
        <f t="shared" si="22"/>
        <v>3888.4622294256624</v>
      </c>
      <c r="S100" s="10">
        <f t="shared" si="28"/>
        <v>301.21712874658829</v>
      </c>
      <c r="T100" s="10">
        <v>1848.7469705258588</v>
      </c>
      <c r="U100" s="10">
        <v>111.01055055552047</v>
      </c>
      <c r="V100" s="10">
        <v>64.328491509086206</v>
      </c>
      <c r="W100" s="10">
        <v>148.52380132676228</v>
      </c>
      <c r="X100" s="10">
        <v>25.010000824048525</v>
      </c>
      <c r="Y100" s="10">
        <v>29.101325493560843</v>
      </c>
      <c r="Z100" s="10">
        <v>39.745357038516865</v>
      </c>
      <c r="AA100" s="10">
        <v>158.25760869241824</v>
      </c>
      <c r="AB100" s="10">
        <v>305.72134937429877</v>
      </c>
      <c r="AC100" s="10">
        <v>137.26031257415116</v>
      </c>
      <c r="AD100" s="10">
        <v>6.8292452213655902E-3</v>
      </c>
      <c r="AE100" s="10">
        <v>4654.6681619902156</v>
      </c>
      <c r="AF100" s="10">
        <v>1101.3264386591616</v>
      </c>
      <c r="AG100" s="10">
        <v>469.79791343303248</v>
      </c>
      <c r="AH100" s="10">
        <v>960.18564227500099</v>
      </c>
      <c r="AI100" s="10">
        <v>907.74203667969596</v>
      </c>
      <c r="AJ100" s="10">
        <v>4074.2402221141879</v>
      </c>
      <c r="AK100" s="10">
        <v>17191.484565679322</v>
      </c>
      <c r="AL100" s="10">
        <v>135.92325742537457</v>
      </c>
      <c r="AM100" s="10">
        <v>10767.986500919016</v>
      </c>
      <c r="AN100" s="10">
        <v>2270.2270731730778</v>
      </c>
      <c r="AO100" s="10">
        <v>6889556.1158048119</v>
      </c>
      <c r="AP100" s="10">
        <v>700.90692099644559</v>
      </c>
      <c r="AQ100" s="10">
        <v>35462.80372651745</v>
      </c>
      <c r="AR100" s="10">
        <v>2132.726962177559</v>
      </c>
      <c r="AS100" s="10">
        <v>9811.0239826883608</v>
      </c>
      <c r="AT100" s="10">
        <v>118341.71367040627</v>
      </c>
      <c r="AU100" s="10">
        <v>7044.4962739269013</v>
      </c>
      <c r="AV100" s="10">
        <v>69.505623469382243</v>
      </c>
      <c r="AW100" s="10">
        <v>122966.82085306496</v>
      </c>
      <c r="AX100" s="10">
        <v>244471.51777518415</v>
      </c>
      <c r="AY100" s="10">
        <v>156415.5430214965</v>
      </c>
      <c r="AZ100" s="10">
        <v>118.71482569725362</v>
      </c>
      <c r="BA100" s="10">
        <v>136.5364033998984</v>
      </c>
      <c r="BB100" s="10">
        <v>228061.31668461376</v>
      </c>
      <c r="BC100" s="10">
        <v>103625.05577499935</v>
      </c>
      <c r="BD100" s="10">
        <v>672193.63007257727</v>
      </c>
      <c r="BE100" s="10">
        <v>267077.77180974343</v>
      </c>
      <c r="BF100" s="10">
        <v>185225.26006993727</v>
      </c>
      <c r="BG100" s="10">
        <v>694617.3104693403</v>
      </c>
      <c r="BH100" s="10">
        <v>681051.58968942112</v>
      </c>
      <c r="BI100" s="10">
        <v>18492.742570350732</v>
      </c>
      <c r="BJ100" s="10">
        <v>114781.14930439903</v>
      </c>
      <c r="BK100" s="10">
        <v>189255.45657304543</v>
      </c>
      <c r="BL100" s="10">
        <v>15647175.209974075</v>
      </c>
      <c r="BM100" s="10">
        <v>8691054.8176050708</v>
      </c>
      <c r="BN100" s="10">
        <v>665543.53907812398</v>
      </c>
      <c r="BO100" s="10">
        <v>20451900.754245382</v>
      </c>
      <c r="BP100" s="10">
        <v>1134219.0062591182</v>
      </c>
      <c r="BQ100" s="10">
        <v>4025081.1969238883</v>
      </c>
      <c r="BR100" s="10">
        <v>33766.205965193985</v>
      </c>
      <c r="BS100" s="10">
        <v>86506.819622151728</v>
      </c>
      <c r="BT100" s="10">
        <v>16572.781771188907</v>
      </c>
      <c r="BU100" s="10">
        <v>287536.94020197506</v>
      </c>
      <c r="BV100" s="10">
        <v>1458.556711745739</v>
      </c>
      <c r="BW100" s="10">
        <v>265580.38560902129</v>
      </c>
      <c r="BX100" s="10">
        <v>46453.55961426015</v>
      </c>
      <c r="BY100" s="10">
        <v>20137.951307758649</v>
      </c>
      <c r="BZ100" s="10">
        <v>1550.9085000251207</v>
      </c>
      <c r="CA100" s="10">
        <v>22559.695747604976</v>
      </c>
      <c r="CB100" s="10">
        <v>20032.639088769462</v>
      </c>
      <c r="CC100" s="10">
        <v>199858.23873241301</v>
      </c>
      <c r="CD100" s="10">
        <v>68032.154956159909</v>
      </c>
      <c r="CE100" s="10">
        <v>16259.959383597328</v>
      </c>
      <c r="CF100" s="10">
        <v>4354.0085271114685</v>
      </c>
      <c r="CG100" s="10">
        <v>1985.5200415953923</v>
      </c>
      <c r="CH100" s="10">
        <v>115.33005474158699</v>
      </c>
      <c r="CI100" s="10">
        <v>7745.1971161593283</v>
      </c>
      <c r="CJ100" s="10">
        <v>438.84284166692646</v>
      </c>
      <c r="CK100" s="10">
        <v>3647.2197068445671</v>
      </c>
      <c r="CL100" s="10">
        <v>11.452048287857094</v>
      </c>
      <c r="CM100" s="10">
        <v>96.43027049052931</v>
      </c>
      <c r="CN100" s="10">
        <v>115.41470471291402</v>
      </c>
      <c r="CO100" s="10">
        <v>79.057175836962671</v>
      </c>
      <c r="CP100" s="10">
        <v>50.714082776453395</v>
      </c>
      <c r="CQ100" s="10">
        <v>67425.515980931377</v>
      </c>
      <c r="CR100" s="10">
        <v>73.189564353632804</v>
      </c>
      <c r="CS100" s="10">
        <v>34766.633336635874</v>
      </c>
      <c r="CT100" s="10">
        <v>2862.3416616028512</v>
      </c>
      <c r="CU100" s="10">
        <v>1922627.6842271434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f t="shared" si="23"/>
        <v>64736188.158610672</v>
      </c>
      <c r="EP100" s="10">
        <v>0</v>
      </c>
      <c r="EQ100" s="10">
        <v>0</v>
      </c>
      <c r="ER100" s="10">
        <v>0</v>
      </c>
      <c r="ES100" s="10">
        <f t="shared" si="24"/>
        <v>0</v>
      </c>
      <c r="ET100" s="10">
        <v>0</v>
      </c>
      <c r="EU100" s="10">
        <v>93286.733791039165</v>
      </c>
      <c r="EV100" s="10">
        <f t="shared" si="25"/>
        <v>93286.733791039165</v>
      </c>
      <c r="EW100" s="10">
        <v>478931.59098219278</v>
      </c>
      <c r="EX100" s="11">
        <f t="shared" si="26"/>
        <v>572218.32477323199</v>
      </c>
      <c r="EY100" s="10">
        <v>23000940.994996876</v>
      </c>
      <c r="EZ100" s="10">
        <f t="shared" si="27"/>
        <v>42225883.456364095</v>
      </c>
      <c r="FA100" s="12">
        <v>-81582.032022930682</v>
      </c>
      <c r="FD100" s="10">
        <v>528.81920229453272</v>
      </c>
      <c r="FE100" s="10">
        <v>4189.6793581722504</v>
      </c>
    </row>
    <row r="101" spans="1:161" s="13" customFormat="1" ht="14.15" customHeight="1" x14ac:dyDescent="0.25">
      <c r="A101" s="23"/>
      <c r="B101" s="8" t="s">
        <v>103</v>
      </c>
      <c r="C101" s="9" t="s">
        <v>254</v>
      </c>
      <c r="D101" s="10">
        <v>518</v>
      </c>
      <c r="E101" s="10">
        <v>11966.355000000001</v>
      </c>
      <c r="F101" s="10">
        <v>338.2552836153618</v>
      </c>
      <c r="G101" s="10">
        <v>48.15905277109718</v>
      </c>
      <c r="H101" s="10">
        <v>101498.44949382513</v>
      </c>
      <c r="I101" s="10">
        <v>100420.57346578583</v>
      </c>
      <c r="J101" s="10">
        <v>138499.810573233</v>
      </c>
      <c r="K101" s="10">
        <v>174790.477623274</v>
      </c>
      <c r="L101" s="10">
        <v>63001.489801783951</v>
      </c>
      <c r="M101" s="10">
        <v>93200.359287126834</v>
      </c>
      <c r="N101" s="10">
        <v>97926.201196807102</v>
      </c>
      <c r="O101" s="10">
        <v>48506.286330483686</v>
      </c>
      <c r="P101" s="10">
        <v>27469.067517489875</v>
      </c>
      <c r="Q101" s="10">
        <v>47074.004225038036</v>
      </c>
      <c r="R101" s="10">
        <f t="shared" si="22"/>
        <v>14455.419906348137</v>
      </c>
      <c r="S101" s="10">
        <f t="shared" si="28"/>
        <v>1119.7794454749258</v>
      </c>
      <c r="T101" s="10">
        <v>5463.9955591105499</v>
      </c>
      <c r="U101" s="10">
        <v>30279.395753130091</v>
      </c>
      <c r="V101" s="10">
        <v>263.70674289756914</v>
      </c>
      <c r="W101" s="10">
        <v>13761.570944268811</v>
      </c>
      <c r="X101" s="10">
        <v>17390.996739095524</v>
      </c>
      <c r="Y101" s="10">
        <v>5852.0473197562842</v>
      </c>
      <c r="Z101" s="10">
        <v>11438.169158168057</v>
      </c>
      <c r="AA101" s="10">
        <v>37000.130098480957</v>
      </c>
      <c r="AB101" s="10">
        <v>11965.503331517208</v>
      </c>
      <c r="AC101" s="10">
        <v>30199.430043211934</v>
      </c>
      <c r="AD101" s="10">
        <v>7597.5801829562797</v>
      </c>
      <c r="AE101" s="10">
        <v>163102.23593458577</v>
      </c>
      <c r="AF101" s="10">
        <v>9837.145434670525</v>
      </c>
      <c r="AG101" s="10">
        <v>4506.1409265587954</v>
      </c>
      <c r="AH101" s="10">
        <v>7451.4277365920398</v>
      </c>
      <c r="AI101" s="10">
        <v>15083.576685611477</v>
      </c>
      <c r="AJ101" s="10">
        <v>47177.257289875153</v>
      </c>
      <c r="AK101" s="10">
        <v>23236.610674838161</v>
      </c>
      <c r="AL101" s="10">
        <v>49967.014397851322</v>
      </c>
      <c r="AM101" s="10">
        <v>83788.362061441454</v>
      </c>
      <c r="AN101" s="10">
        <v>42188.628759852625</v>
      </c>
      <c r="AO101" s="10">
        <v>77265.835547780123</v>
      </c>
      <c r="AP101" s="10">
        <v>24149.071264873641</v>
      </c>
      <c r="AQ101" s="10">
        <v>51197.178477544701</v>
      </c>
      <c r="AR101" s="10">
        <v>177488.79449330905</v>
      </c>
      <c r="AS101" s="10">
        <v>17035.754627061928</v>
      </c>
      <c r="AT101" s="10">
        <v>166708.95964307847</v>
      </c>
      <c r="AU101" s="10">
        <v>45063.82048068443</v>
      </c>
      <c r="AV101" s="10">
        <v>14810.182945239767</v>
      </c>
      <c r="AW101" s="10">
        <v>33738.393654195206</v>
      </c>
      <c r="AX101" s="10">
        <v>81862.345944880683</v>
      </c>
      <c r="AY101" s="10">
        <v>114814.6408272953</v>
      </c>
      <c r="AZ101" s="10">
        <v>22119.444116385253</v>
      </c>
      <c r="BA101" s="10">
        <v>87285.238237310914</v>
      </c>
      <c r="BB101" s="10">
        <v>40511.48161553005</v>
      </c>
      <c r="BC101" s="10">
        <v>34068.790884331167</v>
      </c>
      <c r="BD101" s="10">
        <v>134068.02976247287</v>
      </c>
      <c r="BE101" s="10">
        <v>539711.70911445795</v>
      </c>
      <c r="BF101" s="10">
        <v>40601.500359291844</v>
      </c>
      <c r="BG101" s="10">
        <v>98109.51766061013</v>
      </c>
      <c r="BH101" s="10">
        <v>74522.892061388528</v>
      </c>
      <c r="BI101" s="10">
        <v>29417.991057314219</v>
      </c>
      <c r="BJ101" s="10">
        <v>28624.044561841096</v>
      </c>
      <c r="BK101" s="10">
        <v>64988.092174121586</v>
      </c>
      <c r="BL101" s="10">
        <v>163937.10225397785</v>
      </c>
      <c r="BM101" s="10">
        <v>485817.464303202</v>
      </c>
      <c r="BN101" s="10">
        <v>25840.389937422595</v>
      </c>
      <c r="BO101" s="10">
        <v>146899.66658985362</v>
      </c>
      <c r="BP101" s="10">
        <v>55779.005149369215</v>
      </c>
      <c r="BQ101" s="10">
        <v>292722.05350506178</v>
      </c>
      <c r="BR101" s="10">
        <v>62349.008272056875</v>
      </c>
      <c r="BS101" s="10">
        <v>26596.153367166869</v>
      </c>
      <c r="BT101" s="10">
        <v>44000.212877420148</v>
      </c>
      <c r="BU101" s="10">
        <v>34237.545885182815</v>
      </c>
      <c r="BV101" s="10">
        <v>16655.183177132083</v>
      </c>
      <c r="BW101" s="10">
        <v>214226.61461061699</v>
      </c>
      <c r="BX101" s="10">
        <v>101363.93178706696</v>
      </c>
      <c r="BY101" s="10">
        <v>62783.161522213057</v>
      </c>
      <c r="BZ101" s="10">
        <v>25868.502008472555</v>
      </c>
      <c r="CA101" s="10">
        <v>120218.13691659067</v>
      </c>
      <c r="CB101" s="10">
        <v>89857.656587202859</v>
      </c>
      <c r="CC101" s="10">
        <v>110450.93631736444</v>
      </c>
      <c r="CD101" s="10">
        <v>30180.379472020213</v>
      </c>
      <c r="CE101" s="10">
        <v>132612.91632764161</v>
      </c>
      <c r="CF101" s="10">
        <v>42168.211018184353</v>
      </c>
      <c r="CG101" s="10">
        <v>37608.11441454912</v>
      </c>
      <c r="CH101" s="10">
        <v>71455.902267939164</v>
      </c>
      <c r="CI101" s="10">
        <v>41525.640879903462</v>
      </c>
      <c r="CJ101" s="10">
        <v>28700.026409173384</v>
      </c>
      <c r="CK101" s="10">
        <v>83934.566047052213</v>
      </c>
      <c r="CL101" s="10">
        <v>20096.069127257186</v>
      </c>
      <c r="CM101" s="10">
        <v>27548.057881525947</v>
      </c>
      <c r="CN101" s="10">
        <v>13130.088292812085</v>
      </c>
      <c r="CO101" s="10">
        <v>10438.705718084988</v>
      </c>
      <c r="CP101" s="10">
        <v>35995.202848867317</v>
      </c>
      <c r="CQ101" s="10">
        <v>151516.36695608136</v>
      </c>
      <c r="CR101" s="10">
        <v>12876.126663096749</v>
      </c>
      <c r="CS101" s="10">
        <v>27921.060883258335</v>
      </c>
      <c r="CT101" s="10">
        <v>22446.225545358964</v>
      </c>
      <c r="CU101" s="10">
        <v>15274.105527640217</v>
      </c>
      <c r="CV101" s="10">
        <v>41675.711682159861</v>
      </c>
      <c r="CW101" s="10">
        <v>1295030.3965044899</v>
      </c>
      <c r="CX101" s="10">
        <v>31330.986093907748</v>
      </c>
      <c r="CY101" s="10">
        <v>29327.56580704407</v>
      </c>
      <c r="CZ101" s="10">
        <v>120431.48680335601</v>
      </c>
      <c r="DA101" s="10">
        <v>113721.368797435</v>
      </c>
      <c r="DB101" s="10">
        <v>11455.5041330353</v>
      </c>
      <c r="DC101" s="10">
        <v>1588.6393581252853</v>
      </c>
      <c r="DD101" s="10">
        <v>29452.117925264945</v>
      </c>
      <c r="DE101" s="10">
        <v>82937.450474083496</v>
      </c>
      <c r="DF101" s="10">
        <v>78961.763795236766</v>
      </c>
      <c r="DG101" s="10">
        <v>1151.5825248871972</v>
      </c>
      <c r="DH101" s="10">
        <v>56323.375798785521</v>
      </c>
      <c r="DI101" s="10">
        <v>418219.00317340711</v>
      </c>
      <c r="DJ101" s="10">
        <v>809.71561033865407</v>
      </c>
      <c r="DK101" s="10">
        <v>254351.53423777741</v>
      </c>
      <c r="DL101" s="10">
        <v>281.44853805789501</v>
      </c>
      <c r="DM101" s="10">
        <v>5856.7948598807025</v>
      </c>
      <c r="DN101" s="10">
        <v>7074.3115203772331</v>
      </c>
      <c r="DO101" s="10">
        <v>114061.42297708739</v>
      </c>
      <c r="DP101" s="10">
        <v>1969.2067677528166</v>
      </c>
      <c r="DQ101" s="10">
        <v>23201.656219760356</v>
      </c>
      <c r="DR101" s="10">
        <v>36.495768614279932</v>
      </c>
      <c r="DS101" s="10">
        <v>14.411796707985186</v>
      </c>
      <c r="DT101" s="10">
        <v>75647.186174016213</v>
      </c>
      <c r="DU101" s="10">
        <v>61.0088389896043</v>
      </c>
      <c r="DV101" s="10">
        <v>21657.710629447804</v>
      </c>
      <c r="DW101" s="10">
        <v>1221.9694469854699</v>
      </c>
      <c r="DX101" s="10">
        <v>44927.091223496267</v>
      </c>
      <c r="DY101" s="10">
        <v>2353.414080969339</v>
      </c>
      <c r="DZ101" s="10">
        <v>5692.7907688416763</v>
      </c>
      <c r="EA101" s="10">
        <v>6183.2097884659033</v>
      </c>
      <c r="EB101" s="10">
        <v>36151.619160669557</v>
      </c>
      <c r="EC101" s="10">
        <v>3823.1635375901983</v>
      </c>
      <c r="ED101" s="10">
        <v>201531.68379025449</v>
      </c>
      <c r="EE101" s="10">
        <v>38529.824356702069</v>
      </c>
      <c r="EF101" s="10">
        <v>34703.425336398046</v>
      </c>
      <c r="EG101" s="10">
        <v>543.39631045028636</v>
      </c>
      <c r="EH101" s="10">
        <v>1085.6282220939729</v>
      </c>
      <c r="EI101" s="10">
        <v>6247.1365359673991</v>
      </c>
      <c r="EJ101" s="10">
        <v>2208.2232643286256</v>
      </c>
      <c r="EK101" s="10">
        <v>4965.8876071051218</v>
      </c>
      <c r="EL101" s="10">
        <v>510.40502728836873</v>
      </c>
      <c r="EM101" s="10">
        <v>78.91610966246931</v>
      </c>
      <c r="EN101" s="10">
        <v>21441.020078745398</v>
      </c>
      <c r="EO101" s="10">
        <f t="shared" si="23"/>
        <v>9650406.4762923867</v>
      </c>
      <c r="EP101" s="10">
        <v>0</v>
      </c>
      <c r="EQ101" s="10">
        <v>0</v>
      </c>
      <c r="ER101" s="10">
        <v>0</v>
      </c>
      <c r="ES101" s="10">
        <f t="shared" si="24"/>
        <v>0</v>
      </c>
      <c r="ET101" s="10">
        <v>0</v>
      </c>
      <c r="EU101" s="10">
        <v>0</v>
      </c>
      <c r="EV101" s="10">
        <f t="shared" si="25"/>
        <v>0</v>
      </c>
      <c r="EW101" s="10">
        <v>0</v>
      </c>
      <c r="EX101" s="11">
        <f t="shared" si="26"/>
        <v>0</v>
      </c>
      <c r="EY101" s="10">
        <v>0</v>
      </c>
      <c r="EZ101" s="10">
        <f t="shared" si="27"/>
        <v>9442028.9245983679</v>
      </c>
      <c r="FA101" s="12">
        <v>-208377.55169401877</v>
      </c>
      <c r="FD101" s="10">
        <v>518.12746780942564</v>
      </c>
      <c r="FE101" s="10">
        <v>15575.199351823063</v>
      </c>
    </row>
    <row r="102" spans="1:161" s="13" customFormat="1" ht="14.15" customHeight="1" x14ac:dyDescent="0.25">
      <c r="A102" s="23"/>
      <c r="B102" s="8" t="s">
        <v>104</v>
      </c>
      <c r="C102" s="9" t="s">
        <v>255</v>
      </c>
      <c r="D102" s="10">
        <f t="shared" si="29"/>
        <v>7390948.27356504</v>
      </c>
      <c r="E102" s="10">
        <v>5929.2750000000005</v>
      </c>
      <c r="F102" s="10">
        <v>266323.6713647616</v>
      </c>
      <c r="G102" s="10">
        <v>525242.275071832</v>
      </c>
      <c r="H102" s="10">
        <v>524968.90907209902</v>
      </c>
      <c r="I102" s="10">
        <v>173154.00679808995</v>
      </c>
      <c r="J102" s="10">
        <v>8905198.4482638501</v>
      </c>
      <c r="K102" s="10">
        <v>5547195.6222323999</v>
      </c>
      <c r="L102" s="10">
        <v>8358668.7364934701</v>
      </c>
      <c r="M102" s="10">
        <v>3884726.4543592702</v>
      </c>
      <c r="N102" s="10">
        <v>3751006.9003423401</v>
      </c>
      <c r="O102" s="10">
        <v>476020.36056700302</v>
      </c>
      <c r="P102" s="10">
        <v>799961.56993966328</v>
      </c>
      <c r="Q102" s="10">
        <v>817288.33554420003</v>
      </c>
      <c r="R102" s="10">
        <f t="shared" si="22"/>
        <v>428393.92120900052</v>
      </c>
      <c r="S102" s="10">
        <f t="shared" si="28"/>
        <v>33185.248899312784</v>
      </c>
      <c r="T102" s="10">
        <v>269079.8956145962</v>
      </c>
      <c r="U102" s="10">
        <v>568963.4900512743</v>
      </c>
      <c r="V102" s="10">
        <v>212299.85579931401</v>
      </c>
      <c r="W102" s="10">
        <v>687422.61560596502</v>
      </c>
      <c r="X102" s="10">
        <v>207888.34023925601</v>
      </c>
      <c r="Y102" s="10">
        <v>217961.11720274913</v>
      </c>
      <c r="Z102" s="10">
        <v>404127.84802206897</v>
      </c>
      <c r="AA102" s="10">
        <v>1082116.81991926</v>
      </c>
      <c r="AB102" s="10">
        <v>535778.45149172388</v>
      </c>
      <c r="AC102" s="10">
        <v>617349.34885401803</v>
      </c>
      <c r="AD102" s="10">
        <v>333156.96353138209</v>
      </c>
      <c r="AE102" s="10">
        <v>5700896.8670036001</v>
      </c>
      <c r="AF102" s="10">
        <v>208219.45513086155</v>
      </c>
      <c r="AG102" s="10">
        <v>286936.43878327199</v>
      </c>
      <c r="AH102" s="10">
        <v>602071.87724039296</v>
      </c>
      <c r="AI102" s="10">
        <v>286525.41534076014</v>
      </c>
      <c r="AJ102" s="10">
        <v>1352769.7745832717</v>
      </c>
      <c r="AK102" s="10">
        <v>190571.213486883</v>
      </c>
      <c r="AL102" s="10">
        <v>688893.68536289083</v>
      </c>
      <c r="AM102" s="10">
        <v>2919560.5240478255</v>
      </c>
      <c r="AN102" s="10">
        <v>815602.27272823686</v>
      </c>
      <c r="AO102" s="10">
        <v>3987424.1104767537</v>
      </c>
      <c r="AP102" s="10">
        <v>452987.40462509153</v>
      </c>
      <c r="AQ102" s="10">
        <v>1148815.0812015226</v>
      </c>
      <c r="AR102" s="10">
        <v>5116997.8724485002</v>
      </c>
      <c r="AS102" s="10">
        <v>1348144.7893212</v>
      </c>
      <c r="AT102" s="10">
        <v>28265150.390548099</v>
      </c>
      <c r="AU102" s="10">
        <v>2700929.77908077</v>
      </c>
      <c r="AV102" s="10">
        <v>440540.3704111281</v>
      </c>
      <c r="AW102" s="10">
        <v>732732.34485714452</v>
      </c>
      <c r="AX102" s="10">
        <v>4214731.9599517696</v>
      </c>
      <c r="AY102" s="10">
        <v>3576362.7621000661</v>
      </c>
      <c r="AZ102" s="10">
        <v>346069.12581334217</v>
      </c>
      <c r="BA102" s="10">
        <v>2858608.8851460903</v>
      </c>
      <c r="BB102" s="10">
        <v>2224161.2454379997</v>
      </c>
      <c r="BC102" s="10">
        <v>1128585.2313565402</v>
      </c>
      <c r="BD102" s="10">
        <v>4250030.4732087236</v>
      </c>
      <c r="BE102" s="10">
        <v>10313183.941982601</v>
      </c>
      <c r="BF102" s="10">
        <v>3467828.3947733599</v>
      </c>
      <c r="BG102" s="10">
        <v>6006226.9489517603</v>
      </c>
      <c r="BH102" s="10">
        <v>2941809.3970057326</v>
      </c>
      <c r="BI102" s="10">
        <v>888279.955379233</v>
      </c>
      <c r="BJ102" s="10">
        <v>1019596.8246989846</v>
      </c>
      <c r="BK102" s="10">
        <v>1895528.3948776526</v>
      </c>
      <c r="BL102" s="10">
        <v>6651131.2446629293</v>
      </c>
      <c r="BM102" s="10">
        <v>14728158.413106799</v>
      </c>
      <c r="BN102" s="10">
        <v>2888864.0009123515</v>
      </c>
      <c r="BO102" s="10">
        <v>19076642.3642608</v>
      </c>
      <c r="BP102" s="10">
        <v>3398855.9138366384</v>
      </c>
      <c r="BQ102" s="10">
        <v>14603827.290570401</v>
      </c>
      <c r="BR102" s="10">
        <v>601539.8081842137</v>
      </c>
      <c r="BS102" s="10">
        <v>762001.32114458561</v>
      </c>
      <c r="BT102" s="10">
        <v>639711.30775148736</v>
      </c>
      <c r="BU102" s="10">
        <v>1044171.2230762395</v>
      </c>
      <c r="BV102" s="10">
        <v>107395.57922158322</v>
      </c>
      <c r="BW102" s="10">
        <v>3952931.6575155435</v>
      </c>
      <c r="BX102" s="10">
        <v>1176489.3051139512</v>
      </c>
      <c r="BY102" s="10">
        <v>959136.24916006997</v>
      </c>
      <c r="BZ102" s="10">
        <v>365566.60382815247</v>
      </c>
      <c r="CA102" s="10">
        <v>2531968.9849923993</v>
      </c>
      <c r="CB102" s="10">
        <v>1226531.9691526117</v>
      </c>
      <c r="CC102" s="10">
        <v>3017891.8923995811</v>
      </c>
      <c r="CD102" s="10">
        <v>434272.52690149198</v>
      </c>
      <c r="CE102" s="10">
        <v>699379.14776074863</v>
      </c>
      <c r="CF102" s="10">
        <v>404776.36487162998</v>
      </c>
      <c r="CG102" s="10">
        <v>515109.58776335808</v>
      </c>
      <c r="CH102" s="10">
        <v>1554321.18079266</v>
      </c>
      <c r="CI102" s="10">
        <v>1354231.0236936801</v>
      </c>
      <c r="CJ102" s="10">
        <v>706217.1094817206</v>
      </c>
      <c r="CK102" s="10">
        <v>1048509.03909189</v>
      </c>
      <c r="CL102" s="10">
        <v>770091.69134989707</v>
      </c>
      <c r="CM102" s="10">
        <v>657205.05458737689</v>
      </c>
      <c r="CN102" s="10">
        <v>852225.75139830506</v>
      </c>
      <c r="CO102" s="10">
        <v>171261.36144026238</v>
      </c>
      <c r="CP102" s="10">
        <v>197384.29654482382</v>
      </c>
      <c r="CQ102" s="10">
        <v>3490730.8178591677</v>
      </c>
      <c r="CR102" s="10">
        <v>265868.04716100136</v>
      </c>
      <c r="CS102" s="10">
        <v>552916.50227757823</v>
      </c>
      <c r="CT102" s="10">
        <v>290908.75548767817</v>
      </c>
      <c r="CU102" s="10">
        <v>438025.85967802152</v>
      </c>
      <c r="CV102" s="10">
        <v>420261.32742738206</v>
      </c>
      <c r="CW102" s="10">
        <v>158927697.13609701</v>
      </c>
      <c r="CX102" s="10">
        <v>680702.86987696402</v>
      </c>
      <c r="CY102" s="10">
        <v>2680919.9432034367</v>
      </c>
      <c r="CZ102" s="10">
        <v>8978290.15879241</v>
      </c>
      <c r="DA102" s="10">
        <v>2991976.9026450301</v>
      </c>
      <c r="DB102" s="10">
        <v>5577713.7779070698</v>
      </c>
      <c r="DC102" s="10">
        <v>416150.02839630097</v>
      </c>
      <c r="DD102" s="10">
        <v>7668030.2972416701</v>
      </c>
      <c r="DE102" s="10">
        <v>2400388.8146991702</v>
      </c>
      <c r="DF102" s="10">
        <v>2174231.2115747998</v>
      </c>
      <c r="DG102" s="10">
        <v>27794.231290201034</v>
      </c>
      <c r="DH102" s="10">
        <v>167779.344444588</v>
      </c>
      <c r="DI102" s="10">
        <v>586091.52323549008</v>
      </c>
      <c r="DJ102" s="10">
        <v>260238.50419649365</v>
      </c>
      <c r="DK102" s="10">
        <v>536530.45919307903</v>
      </c>
      <c r="DL102" s="10">
        <v>132463.30311046756</v>
      </c>
      <c r="DM102" s="10">
        <v>1596579.72272914</v>
      </c>
      <c r="DN102" s="10">
        <v>267891.01189039898</v>
      </c>
      <c r="DO102" s="10">
        <v>3004934.0614123615</v>
      </c>
      <c r="DP102" s="10">
        <v>64214.239645482863</v>
      </c>
      <c r="DQ102" s="10">
        <v>3036101.9738342701</v>
      </c>
      <c r="DR102" s="10">
        <v>219300.09792775731</v>
      </c>
      <c r="DS102" s="10">
        <v>27255.239327042076</v>
      </c>
      <c r="DT102" s="10">
        <v>2025573.98166136</v>
      </c>
      <c r="DU102" s="10">
        <v>10475.465346310955</v>
      </c>
      <c r="DV102" s="10">
        <v>768847.41114219627</v>
      </c>
      <c r="DW102" s="10">
        <v>721181.31309171999</v>
      </c>
      <c r="DX102" s="10">
        <v>279261.98854640854</v>
      </c>
      <c r="DY102" s="10">
        <v>376892.49459545076</v>
      </c>
      <c r="DZ102" s="10">
        <v>399373.56807605695</v>
      </c>
      <c r="EA102" s="10">
        <v>131559.8450945777</v>
      </c>
      <c r="EB102" s="10">
        <v>1224161.3287163274</v>
      </c>
      <c r="EC102" s="10">
        <v>1550369.0692326201</v>
      </c>
      <c r="ED102" s="10">
        <v>642677.12685919297</v>
      </c>
      <c r="EE102" s="10">
        <v>1237915.4905101601</v>
      </c>
      <c r="EF102" s="10">
        <v>1288058.3584299381</v>
      </c>
      <c r="EG102" s="10">
        <v>80090.568248589116</v>
      </c>
      <c r="EH102" s="10">
        <v>185043.2160519246</v>
      </c>
      <c r="EI102" s="10">
        <v>60361.988723474111</v>
      </c>
      <c r="EJ102" s="10">
        <v>32553.733444109745</v>
      </c>
      <c r="EK102" s="10">
        <v>57466.400284774631</v>
      </c>
      <c r="EL102" s="10">
        <v>144150.940950802</v>
      </c>
      <c r="EM102" s="10">
        <v>25399.159751628282</v>
      </c>
      <c r="EN102" s="10">
        <v>2938772.99316712</v>
      </c>
      <c r="EO102" s="10">
        <f t="shared" si="23"/>
        <v>458561101.83147037</v>
      </c>
      <c r="EP102" s="10">
        <v>6454218.4234540304</v>
      </c>
      <c r="EQ102" s="10">
        <v>22067950.740030501</v>
      </c>
      <c r="ER102" s="10">
        <v>0</v>
      </c>
      <c r="ES102" s="10">
        <f t="shared" si="24"/>
        <v>28522169.163484532</v>
      </c>
      <c r="ET102" s="10">
        <v>0</v>
      </c>
      <c r="EU102" s="10">
        <v>0</v>
      </c>
      <c r="EV102" s="10">
        <f t="shared" si="25"/>
        <v>0</v>
      </c>
      <c r="EW102" s="10">
        <v>778107.42642499995</v>
      </c>
      <c r="EX102" s="11">
        <f t="shared" si="26"/>
        <v>29300276.589909531</v>
      </c>
      <c r="EY102" s="10">
        <v>221872.46899374999</v>
      </c>
      <c r="EZ102" s="10">
        <f t="shared" si="27"/>
        <v>486933590.64727044</v>
      </c>
      <c r="FA102" s="12">
        <v>-705915.30511575937</v>
      </c>
      <c r="FD102" s="10">
        <v>7396877.5485650403</v>
      </c>
      <c r="FE102" s="10">
        <v>461579.17010831326</v>
      </c>
    </row>
    <row r="103" spans="1:161" s="13" customFormat="1" ht="14.15" customHeight="1" x14ac:dyDescent="0.25">
      <c r="A103" s="23"/>
      <c r="B103" s="8" t="s">
        <v>105</v>
      </c>
      <c r="C103" s="9" t="s">
        <v>256</v>
      </c>
      <c r="D103" s="10">
        <f t="shared" si="29"/>
        <v>1272.8919218715052</v>
      </c>
      <c r="E103" s="10">
        <v>19.375401029541976</v>
      </c>
      <c r="F103" s="10">
        <v>561.78550684169625</v>
      </c>
      <c r="G103" s="10">
        <v>232.11624441661547</v>
      </c>
      <c r="H103" s="10">
        <v>3355.9904123867104</v>
      </c>
      <c r="I103" s="10">
        <v>2334.223916111675</v>
      </c>
      <c r="J103" s="10">
        <v>3752.6864091474868</v>
      </c>
      <c r="K103" s="10">
        <v>14003.641129053283</v>
      </c>
      <c r="L103" s="10">
        <v>824.90126185188456</v>
      </c>
      <c r="M103" s="10">
        <v>181.4197487076257</v>
      </c>
      <c r="N103" s="10">
        <v>1884.6228182281634</v>
      </c>
      <c r="O103" s="10">
        <v>0</v>
      </c>
      <c r="P103" s="10">
        <v>3026.2405268353796</v>
      </c>
      <c r="Q103" s="10">
        <v>733.03068350993192</v>
      </c>
      <c r="R103" s="10">
        <f t="shared" si="22"/>
        <v>600.3613410539341</v>
      </c>
      <c r="S103" s="10">
        <f t="shared" si="28"/>
        <v>46.506590187305939</v>
      </c>
      <c r="T103" s="10">
        <v>995.85614860149087</v>
      </c>
      <c r="U103" s="10">
        <v>422.34614193593632</v>
      </c>
      <c r="V103" s="10">
        <v>153.61838458804002</v>
      </c>
      <c r="W103" s="10">
        <v>17484.719329867941</v>
      </c>
      <c r="X103" s="10">
        <v>515.55938997630449</v>
      </c>
      <c r="Y103" s="10">
        <v>0.89279334340935557</v>
      </c>
      <c r="Z103" s="10">
        <v>0</v>
      </c>
      <c r="AA103" s="10">
        <v>6880.4820193972719</v>
      </c>
      <c r="AB103" s="10">
        <v>125.39355372516941</v>
      </c>
      <c r="AC103" s="10">
        <v>0</v>
      </c>
      <c r="AD103" s="10">
        <v>154.90716439114178</v>
      </c>
      <c r="AE103" s="10">
        <v>83.396181362930861</v>
      </c>
      <c r="AF103" s="10">
        <v>215.71186877426769</v>
      </c>
      <c r="AG103" s="10">
        <v>776.87048220208794</v>
      </c>
      <c r="AH103" s="10">
        <v>3186.3643111871634</v>
      </c>
      <c r="AI103" s="10">
        <v>107.27938541229999</v>
      </c>
      <c r="AJ103" s="10">
        <v>83.005737368729598</v>
      </c>
      <c r="AK103" s="10">
        <v>3188.4904250058357</v>
      </c>
      <c r="AL103" s="10">
        <v>3439.6412329270365</v>
      </c>
      <c r="AM103" s="10">
        <v>1063.8627307100508</v>
      </c>
      <c r="AN103" s="10">
        <v>72.616927386477442</v>
      </c>
      <c r="AO103" s="10">
        <v>13956.571761726093</v>
      </c>
      <c r="AP103" s="10">
        <v>593.46530835996828</v>
      </c>
      <c r="AQ103" s="10">
        <v>5135.168218226112</v>
      </c>
      <c r="AR103" s="10">
        <v>330950.30007578834</v>
      </c>
      <c r="AS103" s="10">
        <v>30064.871553379609</v>
      </c>
      <c r="AT103" s="10">
        <v>1011307.335317556</v>
      </c>
      <c r="AU103" s="10">
        <v>97722.921322293987</v>
      </c>
      <c r="AV103" s="10">
        <v>21.302343227957532</v>
      </c>
      <c r="AW103" s="10">
        <v>1170.692197267841</v>
      </c>
      <c r="AX103" s="10">
        <v>2.1074386664882891</v>
      </c>
      <c r="AY103" s="10">
        <v>61005.020103168878</v>
      </c>
      <c r="AZ103" s="10">
        <v>66596.170688980579</v>
      </c>
      <c r="BA103" s="10">
        <v>6092.1289917979875</v>
      </c>
      <c r="BB103" s="10">
        <v>28074.09156897221</v>
      </c>
      <c r="BC103" s="10">
        <v>367.03100408460551</v>
      </c>
      <c r="BD103" s="10">
        <v>901.43033383610839</v>
      </c>
      <c r="BE103" s="10">
        <v>1301.8462682576212</v>
      </c>
      <c r="BF103" s="10">
        <v>982.99498286118569</v>
      </c>
      <c r="BG103" s="10">
        <v>17.126042374144866</v>
      </c>
      <c r="BH103" s="10">
        <v>300.98441883029307</v>
      </c>
      <c r="BI103" s="10">
        <v>75006.864485169179</v>
      </c>
      <c r="BJ103" s="10">
        <v>632.68633845068121</v>
      </c>
      <c r="BK103" s="10">
        <v>358.43332652984554</v>
      </c>
      <c r="BL103" s="10">
        <v>5066.5494563879447</v>
      </c>
      <c r="BM103" s="10">
        <v>270922.81572879152</v>
      </c>
      <c r="BN103" s="10">
        <v>27068.36893713658</v>
      </c>
      <c r="BO103" s="10">
        <v>8283.1355447034675</v>
      </c>
      <c r="BP103" s="10">
        <v>876.26410404030253</v>
      </c>
      <c r="BQ103" s="10">
        <v>214119.84438180679</v>
      </c>
      <c r="BR103" s="10">
        <v>12830.763961769608</v>
      </c>
      <c r="BS103" s="10">
        <v>13449.758373827264</v>
      </c>
      <c r="BT103" s="10">
        <v>1125.7252718286179</v>
      </c>
      <c r="BU103" s="10">
        <v>4706.4265562247529</v>
      </c>
      <c r="BV103" s="10">
        <v>93.023695603471424</v>
      </c>
      <c r="BW103" s="10">
        <v>441573.93600034877</v>
      </c>
      <c r="BX103" s="10">
        <v>16633.876461420296</v>
      </c>
      <c r="BY103" s="10">
        <v>1020.7361481895042</v>
      </c>
      <c r="BZ103" s="10">
        <v>6512.3700403651901</v>
      </c>
      <c r="CA103" s="10">
        <v>2862.1528534788445</v>
      </c>
      <c r="CB103" s="10">
        <v>935.02020837842826</v>
      </c>
      <c r="CC103" s="10">
        <v>1034.3881822926755</v>
      </c>
      <c r="CD103" s="10">
        <v>1282.230432200507</v>
      </c>
      <c r="CE103" s="10">
        <v>455.96976328600067</v>
      </c>
      <c r="CF103" s="10">
        <v>912.09920117369154</v>
      </c>
      <c r="CG103" s="10">
        <v>335.72870947492248</v>
      </c>
      <c r="CH103" s="10">
        <v>8846.9450001158202</v>
      </c>
      <c r="CI103" s="10">
        <v>1216.4426383765287</v>
      </c>
      <c r="CJ103" s="10">
        <v>193.99583900840682</v>
      </c>
      <c r="CK103" s="10">
        <v>7335.191357064492</v>
      </c>
      <c r="CL103" s="10">
        <v>9182.9605361993545</v>
      </c>
      <c r="CM103" s="10">
        <v>41673.616573888103</v>
      </c>
      <c r="CN103" s="10">
        <v>4029.7000625183314</v>
      </c>
      <c r="CO103" s="10">
        <v>98.02506453111296</v>
      </c>
      <c r="CP103" s="10">
        <v>5658.6525754561917</v>
      </c>
      <c r="CQ103" s="10">
        <v>740.39604382094797</v>
      </c>
      <c r="CR103" s="10">
        <v>241.9166848911772</v>
      </c>
      <c r="CS103" s="10">
        <v>1345.1264799110252</v>
      </c>
      <c r="CT103" s="10">
        <v>60901.284424389756</v>
      </c>
      <c r="CU103" s="10">
        <v>4483.0626925799152</v>
      </c>
      <c r="CV103" s="10">
        <v>437.02121017227165</v>
      </c>
      <c r="CW103" s="10">
        <v>626334.96448221861</v>
      </c>
      <c r="CX103" s="10">
        <v>3243775.8333195606</v>
      </c>
      <c r="CY103" s="10">
        <v>2862.3308671833593</v>
      </c>
      <c r="CZ103" s="10">
        <v>10532.718399532518</v>
      </c>
      <c r="DA103" s="10">
        <v>0</v>
      </c>
      <c r="DB103" s="10">
        <v>0</v>
      </c>
      <c r="DC103" s="10">
        <v>0</v>
      </c>
      <c r="DD103" s="10">
        <v>14108.371645373712</v>
      </c>
      <c r="DE103" s="10">
        <v>41501.302016812915</v>
      </c>
      <c r="DF103" s="10">
        <v>6533527.2564171692</v>
      </c>
      <c r="DG103" s="10">
        <v>31385.038909217445</v>
      </c>
      <c r="DH103" s="10">
        <v>9552.7705552649459</v>
      </c>
      <c r="DI103" s="10">
        <v>134418.82091160308</v>
      </c>
      <c r="DJ103" s="10">
        <v>2942.1413852182804</v>
      </c>
      <c r="DK103" s="10">
        <v>23142.287591147702</v>
      </c>
      <c r="DL103" s="10">
        <v>14077.796545061994</v>
      </c>
      <c r="DM103" s="10">
        <v>282093.75836107181</v>
      </c>
      <c r="DN103" s="10">
        <v>426834.47032122116</v>
      </c>
      <c r="DO103" s="10">
        <v>2889.1095021793794</v>
      </c>
      <c r="DP103" s="10">
        <v>4482.7233708514577</v>
      </c>
      <c r="DQ103" s="10">
        <v>17592.97802698992</v>
      </c>
      <c r="DR103" s="10">
        <v>2047.2102660182452</v>
      </c>
      <c r="DS103" s="10">
        <v>4022.237672189628</v>
      </c>
      <c r="DT103" s="10">
        <v>772004.89749820647</v>
      </c>
      <c r="DU103" s="10">
        <v>396.93657488864733</v>
      </c>
      <c r="DV103" s="10">
        <v>74083.04597966811</v>
      </c>
      <c r="DW103" s="10">
        <v>10796.762834594805</v>
      </c>
      <c r="DX103" s="10">
        <v>14815.914186275035</v>
      </c>
      <c r="DY103" s="10">
        <v>19365.048554425593</v>
      </c>
      <c r="DZ103" s="10">
        <v>91.190707797919657</v>
      </c>
      <c r="EA103" s="10">
        <v>361.07276763444548</v>
      </c>
      <c r="EB103" s="10">
        <v>176442.97980056066</v>
      </c>
      <c r="EC103" s="10">
        <v>608754.70248527278</v>
      </c>
      <c r="ED103" s="10">
        <v>53536.000956391224</v>
      </c>
      <c r="EE103" s="10">
        <v>234842.81678317071</v>
      </c>
      <c r="EF103" s="10">
        <v>97577.329511097574</v>
      </c>
      <c r="EG103" s="10">
        <v>6991.6929563138547</v>
      </c>
      <c r="EH103" s="10">
        <v>11019.827700534339</v>
      </c>
      <c r="EI103" s="10">
        <v>3298.3216053555411</v>
      </c>
      <c r="EJ103" s="10">
        <v>30607.347848246594</v>
      </c>
      <c r="EK103" s="10">
        <v>25840.816002665328</v>
      </c>
      <c r="EL103" s="10">
        <v>8973.5049592310916</v>
      </c>
      <c r="EM103" s="10">
        <v>149.09615931302739</v>
      </c>
      <c r="EN103" s="10">
        <v>93582.013214930441</v>
      </c>
      <c r="EO103" s="10">
        <f t="shared" si="23"/>
        <v>16654483.313057316</v>
      </c>
      <c r="EP103" s="10">
        <v>708758.86893661844</v>
      </c>
      <c r="EQ103" s="10">
        <v>13043486.679490637</v>
      </c>
      <c r="ER103" s="10">
        <v>0</v>
      </c>
      <c r="ES103" s="10">
        <f t="shared" si="24"/>
        <v>13752245.548427256</v>
      </c>
      <c r="ET103" s="10">
        <v>0</v>
      </c>
      <c r="EU103" s="10">
        <v>627488.61562571628</v>
      </c>
      <c r="EV103" s="10">
        <f t="shared" si="25"/>
        <v>627488.61562571628</v>
      </c>
      <c r="EW103" s="10">
        <v>0</v>
      </c>
      <c r="EX103" s="11">
        <f t="shared" si="26"/>
        <v>14379734.164052973</v>
      </c>
      <c r="EY103" s="10">
        <v>0.14834375</v>
      </c>
      <c r="EZ103" s="10">
        <f t="shared" si="27"/>
        <v>31228469.782568976</v>
      </c>
      <c r="FA103" s="12">
        <v>194252.45380243845</v>
      </c>
      <c r="FD103" s="10">
        <v>1292.2673229010472</v>
      </c>
      <c r="FE103" s="10">
        <v>646.86793124124006</v>
      </c>
    </row>
    <row r="104" spans="1:161" s="13" customFormat="1" ht="14.15" customHeight="1" x14ac:dyDescent="0.25">
      <c r="A104" s="23"/>
      <c r="B104" s="8" t="s">
        <v>106</v>
      </c>
      <c r="C104" s="9" t="s">
        <v>257</v>
      </c>
      <c r="D104" s="10">
        <v>857</v>
      </c>
      <c r="E104" s="10">
        <v>26735.64</v>
      </c>
      <c r="F104" s="10">
        <v>12043.416857818393</v>
      </c>
      <c r="G104" s="10">
        <v>290.67968414512245</v>
      </c>
      <c r="H104" s="10">
        <v>2594.360738107323</v>
      </c>
      <c r="I104" s="10">
        <v>17984.282262077293</v>
      </c>
      <c r="J104" s="10">
        <v>107429.19092896474</v>
      </c>
      <c r="K104" s="10">
        <v>24599.189035078707</v>
      </c>
      <c r="L104" s="10">
        <v>128593.71061257574</v>
      </c>
      <c r="M104" s="10">
        <v>33790.753316626506</v>
      </c>
      <c r="N104" s="10">
        <v>45364.866252259082</v>
      </c>
      <c r="O104" s="10">
        <v>25701.288739248066</v>
      </c>
      <c r="P104" s="10">
        <v>36769.962398692558</v>
      </c>
      <c r="Q104" s="10">
        <v>24594.322861187036</v>
      </c>
      <c r="R104" s="10">
        <f t="shared" si="22"/>
        <v>5484.4336884989461</v>
      </c>
      <c r="S104" s="10">
        <f t="shared" si="28"/>
        <v>424.84799156573507</v>
      </c>
      <c r="T104" s="10">
        <v>2707.3672785005324</v>
      </c>
      <c r="U104" s="10">
        <v>26080.960840695021</v>
      </c>
      <c r="V104" s="10">
        <v>19306.359293015375</v>
      </c>
      <c r="W104" s="10">
        <v>57251.560412789251</v>
      </c>
      <c r="X104" s="10">
        <v>8792.8158907634715</v>
      </c>
      <c r="Y104" s="10">
        <v>13234.108556184483</v>
      </c>
      <c r="Z104" s="10">
        <v>20000.623648261189</v>
      </c>
      <c r="AA104" s="10">
        <v>101078.3477970996</v>
      </c>
      <c r="AB104" s="10">
        <v>93752.510215497387</v>
      </c>
      <c r="AC104" s="10">
        <v>198866.98064738739</v>
      </c>
      <c r="AD104" s="10">
        <v>7928.9533868624867</v>
      </c>
      <c r="AE104" s="10">
        <v>121601.41035992115</v>
      </c>
      <c r="AF104" s="10">
        <v>7611.8484113518407</v>
      </c>
      <c r="AG104" s="10">
        <v>13005.416803627584</v>
      </c>
      <c r="AH104" s="10">
        <v>9259.724759846169</v>
      </c>
      <c r="AI104" s="10">
        <v>12001.788190380437</v>
      </c>
      <c r="AJ104" s="10">
        <v>40003.902971925294</v>
      </c>
      <c r="AK104" s="10">
        <v>23156.331480272333</v>
      </c>
      <c r="AL104" s="10">
        <v>18104.850184559193</v>
      </c>
      <c r="AM104" s="10">
        <v>86506.59034252046</v>
      </c>
      <c r="AN104" s="10">
        <v>20282.009951506949</v>
      </c>
      <c r="AO104" s="10">
        <v>114614.64310979744</v>
      </c>
      <c r="AP104" s="10">
        <v>27845.052171688931</v>
      </c>
      <c r="AQ104" s="10">
        <v>34981.84406696706</v>
      </c>
      <c r="AR104" s="10">
        <v>27388.956811923646</v>
      </c>
      <c r="AS104" s="10">
        <v>18658.907534342889</v>
      </c>
      <c r="AT104" s="10">
        <v>220333.67465474477</v>
      </c>
      <c r="AU104" s="10">
        <v>71071.463458123078</v>
      </c>
      <c r="AV104" s="10">
        <v>18556.741697175385</v>
      </c>
      <c r="AW104" s="10">
        <v>28383.801682014131</v>
      </c>
      <c r="AX104" s="10">
        <v>60514.131247523677</v>
      </c>
      <c r="AY104" s="10">
        <v>114087.0944726014</v>
      </c>
      <c r="AZ104" s="10">
        <v>7372.5310797589818</v>
      </c>
      <c r="BA104" s="10">
        <v>69233.655483792725</v>
      </c>
      <c r="BB104" s="10">
        <v>28123.651875904387</v>
      </c>
      <c r="BC104" s="10">
        <v>61764.978884490753</v>
      </c>
      <c r="BD104" s="10">
        <v>81714.853015964094</v>
      </c>
      <c r="BE104" s="10">
        <v>79570.667977212448</v>
      </c>
      <c r="BF104" s="10">
        <v>88329.844910288419</v>
      </c>
      <c r="BG104" s="10">
        <v>129081.61019893231</v>
      </c>
      <c r="BH104" s="10">
        <v>53902.292840636386</v>
      </c>
      <c r="BI104" s="10">
        <v>40492.181112628794</v>
      </c>
      <c r="BJ104" s="10">
        <v>14345.864483874782</v>
      </c>
      <c r="BK104" s="10">
        <v>12082.264742214194</v>
      </c>
      <c r="BL104" s="10">
        <v>80313.328561036615</v>
      </c>
      <c r="BM104" s="10">
        <v>167124.45121130478</v>
      </c>
      <c r="BN104" s="10">
        <v>16956.522122547092</v>
      </c>
      <c r="BO104" s="10">
        <v>62324.144860995912</v>
      </c>
      <c r="BP104" s="10">
        <v>40240.643439011197</v>
      </c>
      <c r="BQ104" s="10">
        <v>160633.47244294558</v>
      </c>
      <c r="BR104" s="10">
        <v>11623.331539462746</v>
      </c>
      <c r="BS104" s="10">
        <v>26476.613261520386</v>
      </c>
      <c r="BT104" s="10">
        <v>19016.570818582462</v>
      </c>
      <c r="BU104" s="10">
        <v>25220.116342423888</v>
      </c>
      <c r="BV104" s="10">
        <v>3664.5165697745433</v>
      </c>
      <c r="BW104" s="10">
        <v>147130.33699358578</v>
      </c>
      <c r="BX104" s="10">
        <v>26103.958247392831</v>
      </c>
      <c r="BY104" s="10">
        <v>18460.016356947966</v>
      </c>
      <c r="BZ104" s="10">
        <v>6588.5530822693163</v>
      </c>
      <c r="CA104" s="10">
        <v>47634.887557696173</v>
      </c>
      <c r="CB104" s="10">
        <v>31846.173317662942</v>
      </c>
      <c r="CC104" s="10">
        <v>69930.931258566037</v>
      </c>
      <c r="CD104" s="10">
        <v>8713.6830644513448</v>
      </c>
      <c r="CE104" s="10">
        <v>8624.4614303727503</v>
      </c>
      <c r="CF104" s="10">
        <v>13456.221173863745</v>
      </c>
      <c r="CG104" s="10">
        <v>10327.687175582623</v>
      </c>
      <c r="CH104" s="10">
        <v>50274.031901360373</v>
      </c>
      <c r="CI104" s="10">
        <v>31648.073756658072</v>
      </c>
      <c r="CJ104" s="10">
        <v>28458.192068908258</v>
      </c>
      <c r="CK104" s="10">
        <v>40579.571299751246</v>
      </c>
      <c r="CL104" s="10">
        <v>17252.335497807358</v>
      </c>
      <c r="CM104" s="10">
        <v>32843.99806985513</v>
      </c>
      <c r="CN104" s="10">
        <v>51291.936800102587</v>
      </c>
      <c r="CO104" s="10">
        <v>8982.1646179448217</v>
      </c>
      <c r="CP104" s="10">
        <v>6728.1722368852043</v>
      </c>
      <c r="CQ104" s="10">
        <v>101855.4643827651</v>
      </c>
      <c r="CR104" s="10">
        <v>5890.0246761731232</v>
      </c>
      <c r="CS104" s="10">
        <v>23331.05886097021</v>
      </c>
      <c r="CT104" s="10">
        <v>110713.04485851058</v>
      </c>
      <c r="CU104" s="10">
        <v>59444.578837959605</v>
      </c>
      <c r="CV104" s="10">
        <v>8944.4473645328453</v>
      </c>
      <c r="CW104" s="10">
        <v>722306.52205013449</v>
      </c>
      <c r="CX104" s="10">
        <v>9532.2460736819557</v>
      </c>
      <c r="CY104" s="10">
        <v>744592.30717555014</v>
      </c>
      <c r="CZ104" s="10">
        <v>644979.99840411625</v>
      </c>
      <c r="DA104" s="10">
        <v>186649.85179161807</v>
      </c>
      <c r="DB104" s="10">
        <v>95516.289813110401</v>
      </c>
      <c r="DC104" s="10">
        <v>78818.119970375585</v>
      </c>
      <c r="DD104" s="10">
        <v>147654.23667750176</v>
      </c>
      <c r="DE104" s="10">
        <v>29063.938721088209</v>
      </c>
      <c r="DF104" s="10">
        <v>80720.331874392126</v>
      </c>
      <c r="DG104" s="10">
        <v>3690.6866840674429</v>
      </c>
      <c r="DH104" s="10">
        <v>7750.0303434078469</v>
      </c>
      <c r="DI104" s="10">
        <v>3595.9747482324997</v>
      </c>
      <c r="DJ104" s="10">
        <v>5533.5314911421947</v>
      </c>
      <c r="DK104" s="10">
        <v>64473.557041665204</v>
      </c>
      <c r="DL104" s="10">
        <v>9467.698419645023</v>
      </c>
      <c r="DM104" s="10">
        <v>291371.5130743577</v>
      </c>
      <c r="DN104" s="10">
        <v>135330.66838976581</v>
      </c>
      <c r="DO104" s="10">
        <v>25062.084564847744</v>
      </c>
      <c r="DP104" s="10">
        <v>5209.914472498971</v>
      </c>
      <c r="DQ104" s="10">
        <v>188498.59066811073</v>
      </c>
      <c r="DR104" s="10">
        <v>24483.389726146943</v>
      </c>
      <c r="DS104" s="10">
        <v>44463.901092291242</v>
      </c>
      <c r="DT104" s="10">
        <v>221482.41518116684</v>
      </c>
      <c r="DU104" s="10">
        <v>578.53879301502661</v>
      </c>
      <c r="DV104" s="10">
        <v>29628.768666083393</v>
      </c>
      <c r="DW104" s="10">
        <v>92971.015456154637</v>
      </c>
      <c r="DX104" s="10">
        <v>17934.128177684313</v>
      </c>
      <c r="DY104" s="10">
        <v>39740.9069731727</v>
      </c>
      <c r="DZ104" s="10">
        <v>96003.373801107417</v>
      </c>
      <c r="EA104" s="10">
        <v>11290.641888344266</v>
      </c>
      <c r="EB104" s="10">
        <v>116925.44260292605</v>
      </c>
      <c r="EC104" s="10">
        <v>204877.52914656632</v>
      </c>
      <c r="ED104" s="10">
        <v>235266.36437652088</v>
      </c>
      <c r="EE104" s="10">
        <v>228814.67546445309</v>
      </c>
      <c r="EF104" s="10">
        <v>162270.66490690791</v>
      </c>
      <c r="EG104" s="10">
        <v>16846.46694958047</v>
      </c>
      <c r="EH104" s="10">
        <v>5743.9849036973592</v>
      </c>
      <c r="EI104" s="10">
        <v>2054.9021646306064</v>
      </c>
      <c r="EJ104" s="10">
        <v>13328.355128278889</v>
      </c>
      <c r="EK104" s="10">
        <v>5895.1654542705191</v>
      </c>
      <c r="EL104" s="10">
        <v>10784.662700119774</v>
      </c>
      <c r="EM104" s="10">
        <v>2303.0443386672314</v>
      </c>
      <c r="EN104" s="10">
        <v>240511.82955203645</v>
      </c>
      <c r="EO104" s="10">
        <f t="shared" si="23"/>
        <v>9680909.0902537275</v>
      </c>
      <c r="EP104" s="10">
        <v>760071.40550694254</v>
      </c>
      <c r="EQ104" s="10">
        <v>6655916.1225737641</v>
      </c>
      <c r="ER104" s="10">
        <v>0</v>
      </c>
      <c r="ES104" s="10">
        <f t="shared" si="24"/>
        <v>7415987.5280807065</v>
      </c>
      <c r="ET104" s="10">
        <v>0</v>
      </c>
      <c r="EU104" s="10">
        <v>0</v>
      </c>
      <c r="EV104" s="10">
        <f t="shared" si="25"/>
        <v>0</v>
      </c>
      <c r="EW104" s="10">
        <v>0</v>
      </c>
      <c r="EX104" s="11">
        <f t="shared" si="26"/>
        <v>7415987.5280807065</v>
      </c>
      <c r="EY104" s="10">
        <v>0</v>
      </c>
      <c r="EZ104" s="10">
        <f t="shared" si="27"/>
        <v>17037597.814137056</v>
      </c>
      <c r="FA104" s="12">
        <v>-59298.804197378457</v>
      </c>
      <c r="FD104" s="10">
        <v>856.56002801076397</v>
      </c>
      <c r="FE104" s="10">
        <v>5909.2816800646815</v>
      </c>
    </row>
    <row r="105" spans="1:161" s="13" customFormat="1" ht="14.15" customHeight="1" x14ac:dyDescent="0.25">
      <c r="A105" s="23"/>
      <c r="B105" s="8" t="s">
        <v>107</v>
      </c>
      <c r="C105" s="9" t="s">
        <v>258</v>
      </c>
      <c r="D105" s="10">
        <f t="shared" si="29"/>
        <v>23785.083101478398</v>
      </c>
      <c r="E105" s="10">
        <v>362.04607452811462</v>
      </c>
      <c r="F105" s="10">
        <v>8478.0307567589334</v>
      </c>
      <c r="G105" s="10">
        <v>1093.3306633282805</v>
      </c>
      <c r="H105" s="10">
        <v>8146.2965898327193</v>
      </c>
      <c r="I105" s="10">
        <v>17289.588917579153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f t="shared" si="22"/>
        <v>0</v>
      </c>
      <c r="S105" s="10">
        <f t="shared" si="28"/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1506321.325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f t="shared" si="23"/>
        <v>1565475.7011035054</v>
      </c>
      <c r="EP105" s="10">
        <v>0</v>
      </c>
      <c r="EQ105" s="10">
        <v>0</v>
      </c>
      <c r="ER105" s="10">
        <v>0</v>
      </c>
      <c r="ES105" s="10">
        <f t="shared" si="24"/>
        <v>0</v>
      </c>
      <c r="ET105" s="10">
        <v>843894219.18518603</v>
      </c>
      <c r="EU105" s="10">
        <v>0</v>
      </c>
      <c r="EV105" s="10">
        <f t="shared" si="25"/>
        <v>843894219.18518603</v>
      </c>
      <c r="EW105" s="10">
        <v>6573255.8066731505</v>
      </c>
      <c r="EX105" s="11">
        <f t="shared" si="26"/>
        <v>850467474.9918592</v>
      </c>
      <c r="EY105" s="10">
        <v>1946633.6675563939</v>
      </c>
      <c r="EZ105" s="10">
        <f t="shared" si="27"/>
        <v>851272774.9432478</v>
      </c>
      <c r="FA105" s="12">
        <v>1186457.9178414971</v>
      </c>
      <c r="FD105" s="10">
        <v>24147.129176006514</v>
      </c>
      <c r="FE105" s="10">
        <v>0</v>
      </c>
    </row>
    <row r="106" spans="1:161" s="13" customFormat="1" ht="14.15" customHeight="1" x14ac:dyDescent="0.25">
      <c r="A106" s="23"/>
      <c r="B106" s="8" t="s">
        <v>108</v>
      </c>
      <c r="C106" s="9" t="s">
        <v>259</v>
      </c>
      <c r="D106" s="10">
        <f t="shared" si="29"/>
        <v>8955.9246549412201</v>
      </c>
      <c r="E106" s="10">
        <v>136.32314637107521</v>
      </c>
      <c r="F106" s="10">
        <v>3192.2783013143221</v>
      </c>
      <c r="G106" s="10">
        <v>411.67764694908078</v>
      </c>
      <c r="H106" s="10">
        <v>3067.3686597635465</v>
      </c>
      <c r="I106" s="10">
        <v>6510.1414613565466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f t="shared" si="22"/>
        <v>0</v>
      </c>
      <c r="S106" s="10">
        <f t="shared" si="28"/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f t="shared" si="23"/>
        <v>22273.713870695792</v>
      </c>
      <c r="EP106" s="10">
        <v>0</v>
      </c>
      <c r="EQ106" s="10">
        <v>0</v>
      </c>
      <c r="ER106" s="10">
        <v>0</v>
      </c>
      <c r="ES106" s="10">
        <f t="shared" si="24"/>
        <v>0</v>
      </c>
      <c r="ET106" s="10">
        <v>315377456.63123602</v>
      </c>
      <c r="EU106" s="10">
        <v>0</v>
      </c>
      <c r="EV106" s="10">
        <f t="shared" si="25"/>
        <v>315377456.63123602</v>
      </c>
      <c r="EW106" s="10">
        <v>714179.69397944654</v>
      </c>
      <c r="EX106" s="11">
        <f t="shared" si="26"/>
        <v>316091636.32521546</v>
      </c>
      <c r="EY106" s="10">
        <v>211500.40069551815</v>
      </c>
      <c r="EZ106" s="10">
        <f t="shared" si="27"/>
        <v>317535677.12119615</v>
      </c>
      <c r="FA106" s="12">
        <v>1633267.4828054989</v>
      </c>
      <c r="FD106" s="10">
        <v>9092.2478013122945</v>
      </c>
      <c r="FE106" s="10">
        <v>0</v>
      </c>
    </row>
    <row r="107" spans="1:161" s="13" customFormat="1" ht="14.15" customHeight="1" x14ac:dyDescent="0.25">
      <c r="A107" s="23"/>
      <c r="B107" s="8" t="s">
        <v>109</v>
      </c>
      <c r="C107" s="9" t="s">
        <v>260</v>
      </c>
      <c r="D107" s="10">
        <f t="shared" si="29"/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f t="shared" si="22"/>
        <v>0</v>
      </c>
      <c r="S107" s="10">
        <f t="shared" si="28"/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211493.78748833752</v>
      </c>
      <c r="DJ107" s="10">
        <v>0</v>
      </c>
      <c r="DK107" s="10">
        <v>0</v>
      </c>
      <c r="DL107" s="10">
        <v>247685.92118029069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f t="shared" si="23"/>
        <v>459179.70866862824</v>
      </c>
      <c r="EP107" s="10">
        <v>0</v>
      </c>
      <c r="EQ107" s="10">
        <v>0</v>
      </c>
      <c r="ER107" s="10">
        <v>0</v>
      </c>
      <c r="ES107" s="10">
        <f t="shared" si="24"/>
        <v>0</v>
      </c>
      <c r="ET107" s="10">
        <v>99939001.802404001</v>
      </c>
      <c r="EU107" s="10">
        <v>0</v>
      </c>
      <c r="EV107" s="10">
        <f t="shared" si="25"/>
        <v>99939001.802404001</v>
      </c>
      <c r="EW107" s="10">
        <v>395548.42748295353</v>
      </c>
      <c r="EX107" s="11">
        <f t="shared" si="26"/>
        <v>100334550.22988695</v>
      </c>
      <c r="EY107" s="10">
        <v>117139.4981016282</v>
      </c>
      <c r="EZ107" s="10">
        <f t="shared" si="27"/>
        <v>102680405.27447662</v>
      </c>
      <c r="FA107" s="12">
        <v>2003814.8340226621</v>
      </c>
      <c r="FD107" s="10">
        <v>0</v>
      </c>
      <c r="FE107" s="10">
        <v>0</v>
      </c>
    </row>
    <row r="108" spans="1:161" s="13" customFormat="1" ht="14.15" customHeight="1" x14ac:dyDescent="0.25">
      <c r="A108" s="23"/>
      <c r="B108" s="8" t="s">
        <v>110</v>
      </c>
      <c r="C108" s="9" t="s">
        <v>261</v>
      </c>
      <c r="D108" s="10">
        <f t="shared" si="29"/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580945.13098319201</v>
      </c>
      <c r="K108" s="10">
        <v>196308.7216264804</v>
      </c>
      <c r="L108" s="10">
        <v>104483.42961312305</v>
      </c>
      <c r="M108" s="10">
        <v>147483.22530257417</v>
      </c>
      <c r="N108" s="10">
        <v>187974.707606607</v>
      </c>
      <c r="O108" s="10">
        <v>36830.899515923404</v>
      </c>
      <c r="P108" s="10">
        <v>34292.88789840004</v>
      </c>
      <c r="Q108" s="10">
        <v>38484.58025121611</v>
      </c>
      <c r="R108" s="10">
        <f t="shared" si="22"/>
        <v>24107.26098605735</v>
      </c>
      <c r="S108" s="10">
        <f t="shared" si="28"/>
        <v>1867.4528663834776</v>
      </c>
      <c r="T108" s="10">
        <v>12235.868775917599</v>
      </c>
      <c r="U108" s="10">
        <v>64358.403193609716</v>
      </c>
      <c r="V108" s="10">
        <v>27397.332873715193</v>
      </c>
      <c r="W108" s="10">
        <v>98172.298827226448</v>
      </c>
      <c r="X108" s="10">
        <v>14921.949084692376</v>
      </c>
      <c r="Y108" s="10">
        <v>25010.288989146848</v>
      </c>
      <c r="Z108" s="10">
        <v>32845.943043364736</v>
      </c>
      <c r="AA108" s="10">
        <v>142453.87710249698</v>
      </c>
      <c r="AB108" s="10">
        <v>121548.58020072605</v>
      </c>
      <c r="AC108" s="10">
        <v>84230.91339415827</v>
      </c>
      <c r="AD108" s="10">
        <v>231217.41351538626</v>
      </c>
      <c r="AE108" s="10">
        <v>161685.64853749215</v>
      </c>
      <c r="AF108" s="10">
        <v>12040.733690917636</v>
      </c>
      <c r="AG108" s="10">
        <v>39546.088973545899</v>
      </c>
      <c r="AH108" s="10">
        <v>20041.966634656852</v>
      </c>
      <c r="AI108" s="10">
        <v>42851.861579456578</v>
      </c>
      <c r="AJ108" s="10">
        <v>242118.38031042391</v>
      </c>
      <c r="AK108" s="10">
        <v>33810.026959275376</v>
      </c>
      <c r="AL108" s="10">
        <v>106109.65782183794</v>
      </c>
      <c r="AM108" s="10">
        <v>189451.29928158381</v>
      </c>
      <c r="AN108" s="10">
        <v>125100.61206735933</v>
      </c>
      <c r="AO108" s="10">
        <v>199785.46289879124</v>
      </c>
      <c r="AP108" s="10">
        <v>107481.08872105986</v>
      </c>
      <c r="AQ108" s="10">
        <v>211280.54246271844</v>
      </c>
      <c r="AR108" s="10">
        <v>484621.343698335</v>
      </c>
      <c r="AS108" s="10">
        <v>40912.148887574593</v>
      </c>
      <c r="AT108" s="10">
        <v>338068.6913989032</v>
      </c>
      <c r="AU108" s="10">
        <v>74477.173070521923</v>
      </c>
      <c r="AV108" s="10">
        <v>44780.129054588077</v>
      </c>
      <c r="AW108" s="10">
        <v>44311.374005450445</v>
      </c>
      <c r="AX108" s="10">
        <v>205507.2498549069</v>
      </c>
      <c r="AY108" s="10">
        <v>202250.16970434124</v>
      </c>
      <c r="AZ108" s="10">
        <v>30765.242315461503</v>
      </c>
      <c r="BA108" s="10">
        <v>153942.04784554691</v>
      </c>
      <c r="BB108" s="10">
        <v>46289.749063267089</v>
      </c>
      <c r="BC108" s="10">
        <v>76919.079885921121</v>
      </c>
      <c r="BD108" s="10">
        <v>195888.23518309579</v>
      </c>
      <c r="BE108" s="10">
        <v>91455.454214825164</v>
      </c>
      <c r="BF108" s="10">
        <v>104259.85606500553</v>
      </c>
      <c r="BG108" s="10">
        <v>235647.70974191651</v>
      </c>
      <c r="BH108" s="10">
        <v>184268.81591405344</v>
      </c>
      <c r="BI108" s="10">
        <v>42704.239107711284</v>
      </c>
      <c r="BJ108" s="10">
        <v>168513.296505693</v>
      </c>
      <c r="BK108" s="10">
        <v>73630.324542493938</v>
      </c>
      <c r="BL108" s="10">
        <v>199103.49413757207</v>
      </c>
      <c r="BM108" s="10">
        <v>460722.77943109698</v>
      </c>
      <c r="BN108" s="10">
        <v>9858.265016348274</v>
      </c>
      <c r="BO108" s="10">
        <v>196927.11564920397</v>
      </c>
      <c r="BP108" s="10">
        <v>169451.03254319887</v>
      </c>
      <c r="BQ108" s="10">
        <v>695986.04897325416</v>
      </c>
      <c r="BR108" s="10">
        <v>128815.08207739652</v>
      </c>
      <c r="BS108" s="10">
        <v>91948.874273784022</v>
      </c>
      <c r="BT108" s="10">
        <v>124096.220267654</v>
      </c>
      <c r="BU108" s="10">
        <v>88747.423145857072</v>
      </c>
      <c r="BV108" s="10">
        <v>17321.244619557929</v>
      </c>
      <c r="BW108" s="10">
        <v>291575.9774039542</v>
      </c>
      <c r="BX108" s="10">
        <v>121697.79986552881</v>
      </c>
      <c r="BY108" s="10">
        <v>59532.065019172318</v>
      </c>
      <c r="BZ108" s="10">
        <v>63985.80913287586</v>
      </c>
      <c r="CA108" s="10">
        <v>150397.6893414279</v>
      </c>
      <c r="CB108" s="10">
        <v>208262.60624442319</v>
      </c>
      <c r="CC108" s="10">
        <v>266987.32028080954</v>
      </c>
      <c r="CD108" s="10">
        <v>44898.864424033425</v>
      </c>
      <c r="CE108" s="10">
        <v>200777.96174571195</v>
      </c>
      <c r="CF108" s="10">
        <v>106952.43738741813</v>
      </c>
      <c r="CG108" s="10">
        <v>138237.25864464173</v>
      </c>
      <c r="CH108" s="10">
        <v>190119.76579579178</v>
      </c>
      <c r="CI108" s="10">
        <v>43022.367097790142</v>
      </c>
      <c r="CJ108" s="10">
        <v>24255.650532441829</v>
      </c>
      <c r="CK108" s="10">
        <v>117638.49091675736</v>
      </c>
      <c r="CL108" s="10">
        <v>97804.725962732118</v>
      </c>
      <c r="CM108" s="10">
        <v>189336.21073371486</v>
      </c>
      <c r="CN108" s="10">
        <v>264826.2969571625</v>
      </c>
      <c r="CO108" s="10">
        <v>53088.926041868261</v>
      </c>
      <c r="CP108" s="10">
        <v>72099.209187272529</v>
      </c>
      <c r="CQ108" s="10">
        <v>595328.26801779144</v>
      </c>
      <c r="CR108" s="10">
        <v>25098.523809119535</v>
      </c>
      <c r="CS108" s="10">
        <v>83507.618217601295</v>
      </c>
      <c r="CT108" s="10">
        <v>60986.274342411714</v>
      </c>
      <c r="CU108" s="10">
        <v>72608.312880352227</v>
      </c>
      <c r="CV108" s="10">
        <v>26346.708088426047</v>
      </c>
      <c r="CW108" s="10">
        <v>1947866.05097181</v>
      </c>
      <c r="CX108" s="10">
        <v>44917.627363378953</v>
      </c>
      <c r="CY108" s="10">
        <v>113387.92476740647</v>
      </c>
      <c r="CZ108" s="10">
        <v>19784777.384220518</v>
      </c>
      <c r="DA108" s="10">
        <v>12336288.49689569</v>
      </c>
      <c r="DB108" s="10">
        <v>2437271.0632290291</v>
      </c>
      <c r="DC108" s="10">
        <v>2792803.62190228</v>
      </c>
      <c r="DD108" s="10">
        <v>1861198.5866537879</v>
      </c>
      <c r="DE108" s="10">
        <v>961629.2361634078</v>
      </c>
      <c r="DF108" s="10">
        <v>2333441.9364696769</v>
      </c>
      <c r="DG108" s="10">
        <v>4136.3385865171276</v>
      </c>
      <c r="DH108" s="10">
        <v>141238.25136255252</v>
      </c>
      <c r="DI108" s="10">
        <v>59583.670048637017</v>
      </c>
      <c r="DJ108" s="10">
        <v>91374.73633132028</v>
      </c>
      <c r="DK108" s="10">
        <v>750209.70549556462</v>
      </c>
      <c r="DL108" s="10">
        <v>75380.132433785082</v>
      </c>
      <c r="DM108" s="10">
        <v>439443.46774719289</v>
      </c>
      <c r="DN108" s="10">
        <v>475004.19450374338</v>
      </c>
      <c r="DO108" s="10">
        <v>1056804.8505126461</v>
      </c>
      <c r="DP108" s="10">
        <v>38753.914332132532</v>
      </c>
      <c r="DQ108" s="10">
        <v>4891867.3656655792</v>
      </c>
      <c r="DR108" s="10">
        <v>85675.572722190496</v>
      </c>
      <c r="DS108" s="10">
        <v>93748.077713874009</v>
      </c>
      <c r="DT108" s="10">
        <v>8547235.2662435696</v>
      </c>
      <c r="DU108" s="10">
        <v>22919.384234289053</v>
      </c>
      <c r="DV108" s="10">
        <v>705455.82919996674</v>
      </c>
      <c r="DW108" s="10">
        <v>440354.48276464851</v>
      </c>
      <c r="DX108" s="10">
        <v>326833.41483971238</v>
      </c>
      <c r="DY108" s="10">
        <v>478482.05080111063</v>
      </c>
      <c r="DZ108" s="10">
        <v>187520.28279289149</v>
      </c>
      <c r="EA108" s="10">
        <v>183523.56758426034</v>
      </c>
      <c r="EB108" s="10">
        <v>934892.63650187373</v>
      </c>
      <c r="EC108" s="10">
        <v>751703.59386455035</v>
      </c>
      <c r="ED108" s="10">
        <v>232329.70962792903</v>
      </c>
      <c r="EE108" s="10">
        <v>1123418.4534134138</v>
      </c>
      <c r="EF108" s="10">
        <v>476090.1279677623</v>
      </c>
      <c r="EG108" s="10">
        <v>147140.87605579573</v>
      </c>
      <c r="EH108" s="10">
        <v>170938.34908721718</v>
      </c>
      <c r="EI108" s="10">
        <v>179529.27200031877</v>
      </c>
      <c r="EJ108" s="10">
        <v>145199.22951695626</v>
      </c>
      <c r="EK108" s="10">
        <v>51734.447945628926</v>
      </c>
      <c r="EL108" s="10">
        <v>105380.97165815948</v>
      </c>
      <c r="EM108" s="10">
        <v>27159.493268021652</v>
      </c>
      <c r="EN108" s="10">
        <v>4219933.1021232959</v>
      </c>
      <c r="EO108" s="10">
        <f t="shared" si="23"/>
        <v>84564614.331439376</v>
      </c>
      <c r="EP108" s="10">
        <v>0</v>
      </c>
      <c r="EQ108" s="10">
        <v>0</v>
      </c>
      <c r="ER108" s="10">
        <v>0</v>
      </c>
      <c r="ES108" s="10">
        <f t="shared" si="24"/>
        <v>0</v>
      </c>
      <c r="ET108" s="10">
        <v>29911900</v>
      </c>
      <c r="EU108" s="10">
        <v>0</v>
      </c>
      <c r="EV108" s="10">
        <f t="shared" si="25"/>
        <v>29911900</v>
      </c>
      <c r="EW108" s="10">
        <v>47252.390745700679</v>
      </c>
      <c r="EX108" s="11">
        <f t="shared" si="26"/>
        <v>29959152.390745699</v>
      </c>
      <c r="EY108" s="10">
        <v>9033.2440089600932</v>
      </c>
      <c r="EZ108" s="10">
        <f t="shared" si="27"/>
        <v>114637014.40874073</v>
      </c>
      <c r="FA108" s="12">
        <v>122280.93056461215</v>
      </c>
      <c r="FD108" s="10">
        <v>0</v>
      </c>
      <c r="FE108" s="10">
        <v>25974.713852440826</v>
      </c>
    </row>
    <row r="109" spans="1:161" s="13" customFormat="1" ht="14.15" customHeight="1" x14ac:dyDescent="0.25">
      <c r="A109" s="23"/>
      <c r="B109" s="8" t="s">
        <v>111</v>
      </c>
      <c r="C109" s="9" t="s">
        <v>262</v>
      </c>
      <c r="D109" s="10">
        <f t="shared" si="29"/>
        <v>4590327.5192836653</v>
      </c>
      <c r="E109" s="10">
        <v>4851.2250000000004</v>
      </c>
      <c r="F109" s="10">
        <v>467921.8526140732</v>
      </c>
      <c r="G109" s="10">
        <v>5699175.8457971895</v>
      </c>
      <c r="H109" s="10">
        <v>1467677.8181753678</v>
      </c>
      <c r="I109" s="10">
        <v>956560.55426048674</v>
      </c>
      <c r="J109" s="10">
        <v>3117414.1758564776</v>
      </c>
      <c r="K109" s="10">
        <v>1077753.2261821546</v>
      </c>
      <c r="L109" s="10">
        <v>1146862.2214576432</v>
      </c>
      <c r="M109" s="10">
        <v>769443.80632089486</v>
      </c>
      <c r="N109" s="10">
        <v>942629.62108069158</v>
      </c>
      <c r="O109" s="10">
        <v>336643.34297398163</v>
      </c>
      <c r="P109" s="10">
        <v>2482459.8818614227</v>
      </c>
      <c r="Q109" s="10">
        <v>3370820.0040576803</v>
      </c>
      <c r="R109" s="10">
        <f t="shared" si="22"/>
        <v>2308692.6130606779</v>
      </c>
      <c r="S109" s="10">
        <f t="shared" si="28"/>
        <v>178841.33084849606</v>
      </c>
      <c r="T109" s="10">
        <v>341175.67961682554</v>
      </c>
      <c r="U109" s="10">
        <v>8232760.8284479827</v>
      </c>
      <c r="V109" s="10">
        <v>1827549.2149352103</v>
      </c>
      <c r="W109" s="10">
        <v>2843173.9902756661</v>
      </c>
      <c r="X109" s="10">
        <v>1276369.4195070299</v>
      </c>
      <c r="Y109" s="10">
        <v>1803983.7982624285</v>
      </c>
      <c r="Z109" s="10">
        <v>1159554.2277715518</v>
      </c>
      <c r="AA109" s="10">
        <v>5024091.4411413744</v>
      </c>
      <c r="AB109" s="10">
        <v>3439895.3791570729</v>
      </c>
      <c r="AC109" s="10">
        <v>4732826.7581587136</v>
      </c>
      <c r="AD109" s="10">
        <v>3324909.2881350419</v>
      </c>
      <c r="AE109" s="10">
        <v>8170566.1384121105</v>
      </c>
      <c r="AF109" s="10">
        <v>1254525.6762214045</v>
      </c>
      <c r="AG109" s="10">
        <v>636026.08921168116</v>
      </c>
      <c r="AH109" s="10">
        <v>1623491.8354516991</v>
      </c>
      <c r="AI109" s="10">
        <v>1946369.8343506719</v>
      </c>
      <c r="AJ109" s="10">
        <v>10915787.511430049</v>
      </c>
      <c r="AK109" s="10">
        <v>5739999.400612019</v>
      </c>
      <c r="AL109" s="10">
        <v>4798043.832483477</v>
      </c>
      <c r="AM109" s="10">
        <v>2795353.7556270384</v>
      </c>
      <c r="AN109" s="10">
        <v>1871184.3397403231</v>
      </c>
      <c r="AO109" s="10">
        <v>2616471.657946479</v>
      </c>
      <c r="AP109" s="10">
        <v>1931742.2068578149</v>
      </c>
      <c r="AQ109" s="10">
        <v>5312175.1495908415</v>
      </c>
      <c r="AR109" s="10">
        <v>3903302.29376717</v>
      </c>
      <c r="AS109" s="10">
        <v>813986.93273363949</v>
      </c>
      <c r="AT109" s="10">
        <v>3909142.9551875615</v>
      </c>
      <c r="AU109" s="10">
        <v>1764514.5664174324</v>
      </c>
      <c r="AV109" s="10">
        <v>335792.68148382759</v>
      </c>
      <c r="AW109" s="10">
        <v>1669016.0188307134</v>
      </c>
      <c r="AX109" s="10">
        <v>2644818.2833867394</v>
      </c>
      <c r="AY109" s="10">
        <v>5262599.0131028183</v>
      </c>
      <c r="AZ109" s="10">
        <v>1941364.792700293</v>
      </c>
      <c r="BA109" s="10">
        <v>6047923.9299537865</v>
      </c>
      <c r="BB109" s="10">
        <v>980204.39883617265</v>
      </c>
      <c r="BC109" s="10">
        <v>2279239.6566032632</v>
      </c>
      <c r="BD109" s="10">
        <v>7939954.1351173334</v>
      </c>
      <c r="BE109" s="10">
        <v>2058706.2850436307</v>
      </c>
      <c r="BF109" s="10">
        <v>2159543.8831560723</v>
      </c>
      <c r="BG109" s="10">
        <v>2477779.7737862729</v>
      </c>
      <c r="BH109" s="10">
        <v>1653458.2767642268</v>
      </c>
      <c r="BI109" s="10">
        <v>488908.40804436029</v>
      </c>
      <c r="BJ109" s="10">
        <v>666271.32570914878</v>
      </c>
      <c r="BK109" s="10">
        <v>750408.94505002466</v>
      </c>
      <c r="BL109" s="10">
        <v>1616966.2535338604</v>
      </c>
      <c r="BM109" s="10">
        <v>4967537.2586817387</v>
      </c>
      <c r="BN109" s="10">
        <v>191045.90683272132</v>
      </c>
      <c r="BO109" s="10">
        <v>1554916.2788374932</v>
      </c>
      <c r="BP109" s="10">
        <v>1006651.3174556298</v>
      </c>
      <c r="BQ109" s="10">
        <v>7722950.3903716607</v>
      </c>
      <c r="BR109" s="10">
        <v>1259535.5441183825</v>
      </c>
      <c r="BS109" s="10">
        <v>1253306.3808222557</v>
      </c>
      <c r="BT109" s="10">
        <v>2130434.4048264334</v>
      </c>
      <c r="BU109" s="10">
        <v>2053954.2215592014</v>
      </c>
      <c r="BV109" s="10">
        <v>924291.54092464538</v>
      </c>
      <c r="BW109" s="10">
        <v>5062940.9253936065</v>
      </c>
      <c r="BX109" s="10">
        <v>3846636.0802922081</v>
      </c>
      <c r="BY109" s="10">
        <v>1146139.3132202802</v>
      </c>
      <c r="BZ109" s="10">
        <v>1075130.9417052718</v>
      </c>
      <c r="CA109" s="10">
        <v>3413866.9102554736</v>
      </c>
      <c r="CB109" s="10">
        <v>13710131.266409367</v>
      </c>
      <c r="CC109" s="10">
        <v>10565187.808256427</v>
      </c>
      <c r="CD109" s="10">
        <v>1009257.9352700693</v>
      </c>
      <c r="CE109" s="10">
        <v>1783820.0282755534</v>
      </c>
      <c r="CF109" s="10">
        <v>2297224.358852054</v>
      </c>
      <c r="CG109" s="10">
        <v>1334922.0708087524</v>
      </c>
      <c r="CH109" s="10">
        <v>4390576.3042927766</v>
      </c>
      <c r="CI109" s="10">
        <v>2704071.5896047754</v>
      </c>
      <c r="CJ109" s="10">
        <v>1296355.2531774426</v>
      </c>
      <c r="CK109" s="10">
        <v>5329333.3041320546</v>
      </c>
      <c r="CL109" s="10">
        <v>1025586.5761080806</v>
      </c>
      <c r="CM109" s="10">
        <v>8934254.9008871391</v>
      </c>
      <c r="CN109" s="10">
        <v>6075519.5397287225</v>
      </c>
      <c r="CO109" s="10">
        <v>827009.86220755766</v>
      </c>
      <c r="CP109" s="10">
        <v>2264869.5216241535</v>
      </c>
      <c r="CQ109" s="10">
        <v>8000232.1511903461</v>
      </c>
      <c r="CR109" s="10">
        <v>651344.75892501511</v>
      </c>
      <c r="CS109" s="10">
        <v>1776771.3504445942</v>
      </c>
      <c r="CT109" s="10">
        <v>1120620.6300644379</v>
      </c>
      <c r="CU109" s="10">
        <v>341945.12856809486</v>
      </c>
      <c r="CV109" s="10">
        <v>300194.51104064763</v>
      </c>
      <c r="CW109" s="10">
        <v>5550674.7166446932</v>
      </c>
      <c r="CX109" s="10">
        <v>236492.57513177971</v>
      </c>
      <c r="CY109" s="10">
        <v>249858.75513767518</v>
      </c>
      <c r="CZ109" s="10">
        <v>16860868.114618275</v>
      </c>
      <c r="DA109" s="10">
        <v>5491443.6027490739</v>
      </c>
      <c r="DB109" s="10">
        <v>2194373.6785621038</v>
      </c>
      <c r="DC109" s="10">
        <v>2682867.0399136823</v>
      </c>
      <c r="DD109" s="10">
        <v>20307047.121681385</v>
      </c>
      <c r="DE109" s="10">
        <v>755222.39624747634</v>
      </c>
      <c r="DF109" s="10">
        <v>5891280.0110434368</v>
      </c>
      <c r="DG109" s="10">
        <v>1164123.1591936322</v>
      </c>
      <c r="DH109" s="10">
        <v>1460860.0205809567</v>
      </c>
      <c r="DI109" s="10">
        <v>82497.102971466942</v>
      </c>
      <c r="DJ109" s="10">
        <v>1189947.3105527661</v>
      </c>
      <c r="DK109" s="10">
        <v>1150232.7287610611</v>
      </c>
      <c r="DL109" s="10">
        <v>1471035.2766270633</v>
      </c>
      <c r="DM109" s="10">
        <v>3488602.748194261</v>
      </c>
      <c r="DN109" s="10">
        <v>10641775.181880679</v>
      </c>
      <c r="DO109" s="10">
        <v>2290377.4918433833</v>
      </c>
      <c r="DP109" s="10">
        <v>4407210.3637161106</v>
      </c>
      <c r="DQ109" s="10">
        <v>5914281.585291082</v>
      </c>
      <c r="DR109" s="10">
        <v>459595.25539122603</v>
      </c>
      <c r="DS109" s="10">
        <v>647310.29333189735</v>
      </c>
      <c r="DT109" s="10">
        <v>1733872.9322375229</v>
      </c>
      <c r="DU109" s="10">
        <v>489592.3501019188</v>
      </c>
      <c r="DV109" s="10">
        <v>14698241.142608441</v>
      </c>
      <c r="DW109" s="10">
        <v>1509475.159464336</v>
      </c>
      <c r="DX109" s="10">
        <v>4446613.5347765815</v>
      </c>
      <c r="DY109" s="10">
        <v>1492672.1960501685</v>
      </c>
      <c r="DZ109" s="10">
        <v>181781.4083283834</v>
      </c>
      <c r="EA109" s="10">
        <v>204041.30722798986</v>
      </c>
      <c r="EB109" s="10">
        <v>1065372.2716846764</v>
      </c>
      <c r="EC109" s="10">
        <v>2325334.0869443212</v>
      </c>
      <c r="ED109" s="10">
        <v>2670406.9655870199</v>
      </c>
      <c r="EE109" s="10">
        <v>2336355.877695418</v>
      </c>
      <c r="EF109" s="10">
        <v>7805485.2022411786</v>
      </c>
      <c r="EG109" s="10">
        <v>59484.723965446319</v>
      </c>
      <c r="EH109" s="10">
        <v>1037448.082320731</v>
      </c>
      <c r="EI109" s="10">
        <v>649241.23187847505</v>
      </c>
      <c r="EJ109" s="10">
        <v>373178.71356756089</v>
      </c>
      <c r="EK109" s="10">
        <v>105317.1528191753</v>
      </c>
      <c r="EL109" s="10">
        <v>1297451.5999818821</v>
      </c>
      <c r="EM109" s="10">
        <v>22519.587194860294</v>
      </c>
      <c r="EN109" s="10">
        <v>7091596.9611903746</v>
      </c>
      <c r="EO109" s="10">
        <f t="shared" si="23"/>
        <v>423432030.58448052</v>
      </c>
      <c r="EP109" s="10">
        <v>29294677.800262697</v>
      </c>
      <c r="EQ109" s="10">
        <v>95990152.560788155</v>
      </c>
      <c r="ER109" s="10">
        <v>0</v>
      </c>
      <c r="ES109" s="10">
        <f t="shared" si="24"/>
        <v>125284830.36105084</v>
      </c>
      <c r="ET109" s="10">
        <v>46661633.396582328</v>
      </c>
      <c r="EU109" s="10">
        <v>8760285.2770044375</v>
      </c>
      <c r="EV109" s="10">
        <f t="shared" si="25"/>
        <v>55421918.673586763</v>
      </c>
      <c r="EW109" s="10">
        <v>117731419.22936919</v>
      </c>
      <c r="EX109" s="11">
        <f t="shared" si="26"/>
        <v>298438168.26400679</v>
      </c>
      <c r="EY109" s="10">
        <v>0</v>
      </c>
      <c r="EZ109" s="10">
        <f t="shared" si="27"/>
        <v>721553392.03252411</v>
      </c>
      <c r="FA109" s="12">
        <v>-316806.81596320868</v>
      </c>
      <c r="FD109" s="10">
        <v>4595178.744283665</v>
      </c>
      <c r="FE109" s="10">
        <v>2487533.9439091738</v>
      </c>
    </row>
    <row r="110" spans="1:161" s="13" customFormat="1" ht="14.15" customHeight="1" x14ac:dyDescent="0.25">
      <c r="A110" s="23"/>
      <c r="B110" s="8" t="s">
        <v>112</v>
      </c>
      <c r="C110" s="9" t="s">
        <v>263</v>
      </c>
      <c r="D110" s="10">
        <f t="shared" si="29"/>
        <v>561281.22602390754</v>
      </c>
      <c r="E110" s="10">
        <v>8543.5759766444698</v>
      </c>
      <c r="F110" s="10">
        <v>82760.302589635379</v>
      </c>
      <c r="G110" s="10">
        <v>569846.45110532991</v>
      </c>
      <c r="H110" s="10">
        <v>104329.61199267679</v>
      </c>
      <c r="I110" s="10">
        <v>118852.36040190634</v>
      </c>
      <c r="J110" s="10">
        <v>1506905.3385819793</v>
      </c>
      <c r="K110" s="10">
        <v>156101.25655322793</v>
      </c>
      <c r="L110" s="10">
        <v>806770.07048033725</v>
      </c>
      <c r="M110" s="10">
        <v>178407.09972693643</v>
      </c>
      <c r="N110" s="10">
        <v>227658.05788940174</v>
      </c>
      <c r="O110" s="10">
        <v>17552.996761154907</v>
      </c>
      <c r="P110" s="10">
        <v>378239.19836925017</v>
      </c>
      <c r="Q110" s="10">
        <v>230067.62199802592</v>
      </c>
      <c r="R110" s="10">
        <f t="shared" si="22"/>
        <v>107093.14455210479</v>
      </c>
      <c r="S110" s="10">
        <f t="shared" si="28"/>
        <v>8295.8988945079673</v>
      </c>
      <c r="T110" s="10">
        <v>10454.542368548431</v>
      </c>
      <c r="U110" s="10">
        <v>1320735.5851453827</v>
      </c>
      <c r="V110" s="10">
        <v>63303.636806707211</v>
      </c>
      <c r="W110" s="10">
        <v>356729.75121540041</v>
      </c>
      <c r="X110" s="10">
        <v>45514.181880676711</v>
      </c>
      <c r="Y110" s="10">
        <v>334643.04529767891</v>
      </c>
      <c r="Z110" s="10">
        <v>95839.901991339066</v>
      </c>
      <c r="AA110" s="10">
        <v>385297.78479964583</v>
      </c>
      <c r="AB110" s="10">
        <v>150575.44521331595</v>
      </c>
      <c r="AC110" s="10">
        <v>170168.13757529572</v>
      </c>
      <c r="AD110" s="10">
        <v>26379.330746121497</v>
      </c>
      <c r="AE110" s="10">
        <v>214788.23367580981</v>
      </c>
      <c r="AF110" s="10">
        <v>183533.85273724428</v>
      </c>
      <c r="AG110" s="10">
        <v>50000.781436212375</v>
      </c>
      <c r="AH110" s="10">
        <v>25905.052953345396</v>
      </c>
      <c r="AI110" s="10">
        <v>47948.614854971369</v>
      </c>
      <c r="AJ110" s="10">
        <v>188436.5779916184</v>
      </c>
      <c r="AK110" s="10">
        <v>172843.14792934177</v>
      </c>
      <c r="AL110" s="10">
        <v>59024.358356694909</v>
      </c>
      <c r="AM110" s="10">
        <v>328765.15713326371</v>
      </c>
      <c r="AN110" s="10">
        <v>76921.355587801285</v>
      </c>
      <c r="AO110" s="10">
        <v>278281.24385543977</v>
      </c>
      <c r="AP110" s="10">
        <v>67403.318034483731</v>
      </c>
      <c r="AQ110" s="10">
        <v>162261.94919342094</v>
      </c>
      <c r="AR110" s="10">
        <v>337449.62667609198</v>
      </c>
      <c r="AS110" s="10">
        <v>407563.78257723316</v>
      </c>
      <c r="AT110" s="10">
        <v>775524.01323208213</v>
      </c>
      <c r="AU110" s="10">
        <v>710059.50504456181</v>
      </c>
      <c r="AV110" s="10">
        <v>53540.004959015379</v>
      </c>
      <c r="AW110" s="10">
        <v>121695.41787414231</v>
      </c>
      <c r="AX110" s="10">
        <v>406869.37162942876</v>
      </c>
      <c r="AY110" s="10">
        <v>408292.96948186157</v>
      </c>
      <c r="AZ110" s="10">
        <v>69862.674218493339</v>
      </c>
      <c r="BA110" s="10">
        <v>715992.98043520353</v>
      </c>
      <c r="BB110" s="10">
        <v>155959.72494686514</v>
      </c>
      <c r="BC110" s="10">
        <v>121448.38906471901</v>
      </c>
      <c r="BD110" s="10">
        <v>217254.62375303046</v>
      </c>
      <c r="BE110" s="10">
        <v>372974.69495253626</v>
      </c>
      <c r="BF110" s="10">
        <v>252117.97065927795</v>
      </c>
      <c r="BG110" s="10">
        <v>394918.26536707184</v>
      </c>
      <c r="BH110" s="10">
        <v>167680.98334961588</v>
      </c>
      <c r="BI110" s="10">
        <v>97615.633709373593</v>
      </c>
      <c r="BJ110" s="10">
        <v>209547.07782081453</v>
      </c>
      <c r="BK110" s="10">
        <v>167408.56321333858</v>
      </c>
      <c r="BL110" s="10">
        <v>620277.98990873515</v>
      </c>
      <c r="BM110" s="10">
        <v>2594096.8619904867</v>
      </c>
      <c r="BN110" s="10">
        <v>350246.18305536738</v>
      </c>
      <c r="BO110" s="10">
        <v>757593.13778538187</v>
      </c>
      <c r="BP110" s="10">
        <v>200993.81124982706</v>
      </c>
      <c r="BQ110" s="10">
        <v>725389.06149387883</v>
      </c>
      <c r="BR110" s="10">
        <v>77818.246820689907</v>
      </c>
      <c r="BS110" s="10">
        <v>106767.9906895188</v>
      </c>
      <c r="BT110" s="10">
        <v>85856.082255965375</v>
      </c>
      <c r="BU110" s="10">
        <v>143719.83262507059</v>
      </c>
      <c r="BV110" s="10">
        <v>19048.408803776943</v>
      </c>
      <c r="BW110" s="10">
        <v>411168.72518630425</v>
      </c>
      <c r="BX110" s="10">
        <v>264453.38738322421</v>
      </c>
      <c r="BY110" s="10">
        <v>80770.222309864359</v>
      </c>
      <c r="BZ110" s="10">
        <v>66630.752640493462</v>
      </c>
      <c r="CA110" s="10">
        <v>249759.71099908906</v>
      </c>
      <c r="CB110" s="10">
        <v>267908.72559498809</v>
      </c>
      <c r="CC110" s="10">
        <v>268478.40106113354</v>
      </c>
      <c r="CD110" s="10">
        <v>109371.71927968065</v>
      </c>
      <c r="CE110" s="10">
        <v>39748.286042666878</v>
      </c>
      <c r="CF110" s="10">
        <v>71111.030976125345</v>
      </c>
      <c r="CG110" s="10">
        <v>72225.095085617111</v>
      </c>
      <c r="CH110" s="10">
        <v>262741.70727068308</v>
      </c>
      <c r="CI110" s="10">
        <v>227797.97879294379</v>
      </c>
      <c r="CJ110" s="10">
        <v>67007.195006212074</v>
      </c>
      <c r="CK110" s="10">
        <v>115497.69658487095</v>
      </c>
      <c r="CL110" s="10">
        <v>52519.450730539698</v>
      </c>
      <c r="CM110" s="10">
        <v>84515.731203858391</v>
      </c>
      <c r="CN110" s="10">
        <v>157608.97720124965</v>
      </c>
      <c r="CO110" s="10">
        <v>42982.289659195943</v>
      </c>
      <c r="CP110" s="10">
        <v>29943.060120970371</v>
      </c>
      <c r="CQ110" s="10">
        <v>222286.24888587149</v>
      </c>
      <c r="CR110" s="10">
        <v>54795.072825400959</v>
      </c>
      <c r="CS110" s="10">
        <v>145511.24561650373</v>
      </c>
      <c r="CT110" s="10">
        <v>64650.844747888397</v>
      </c>
      <c r="CU110" s="10">
        <v>44221.136141716182</v>
      </c>
      <c r="CV110" s="10">
        <v>10767.687722400851</v>
      </c>
      <c r="CW110" s="10">
        <v>1161095.2518900812</v>
      </c>
      <c r="CX110" s="10">
        <v>35804.590057098125</v>
      </c>
      <c r="CY110" s="10">
        <v>7766.6383590357618</v>
      </c>
      <c r="CZ110" s="10">
        <v>960919.9350853276</v>
      </c>
      <c r="DA110" s="10">
        <v>457203.6606923691</v>
      </c>
      <c r="DB110" s="10">
        <v>219613.5096880942</v>
      </c>
      <c r="DC110" s="10">
        <v>132681.23432480515</v>
      </c>
      <c r="DD110" s="10">
        <v>2889589.2242626231</v>
      </c>
      <c r="DE110" s="10">
        <v>422397.09534691938</v>
      </c>
      <c r="DF110" s="10">
        <v>124960.62929512639</v>
      </c>
      <c r="DG110" s="10">
        <v>23238.716768111841</v>
      </c>
      <c r="DH110" s="10">
        <v>58307.603523106962</v>
      </c>
      <c r="DI110" s="10">
        <v>35037.887145152672</v>
      </c>
      <c r="DJ110" s="10">
        <v>2314215.990529079</v>
      </c>
      <c r="DK110" s="10">
        <v>793377.28648223088</v>
      </c>
      <c r="DL110" s="10">
        <v>159070.48198811544</v>
      </c>
      <c r="DM110" s="10">
        <v>32762.186211944696</v>
      </c>
      <c r="DN110" s="10">
        <v>408779.8307599317</v>
      </c>
      <c r="DO110" s="10">
        <v>69502.633596567059</v>
      </c>
      <c r="DP110" s="10">
        <v>87966.312966564234</v>
      </c>
      <c r="DQ110" s="10">
        <v>690355.69463182718</v>
      </c>
      <c r="DR110" s="10">
        <v>18938.497219306413</v>
      </c>
      <c r="DS110" s="10">
        <v>52684.209533534464</v>
      </c>
      <c r="DT110" s="10">
        <v>143513.69646667043</v>
      </c>
      <c r="DU110" s="10">
        <v>59011.147043166762</v>
      </c>
      <c r="DV110" s="10">
        <v>1478380.8050479162</v>
      </c>
      <c r="DW110" s="10">
        <v>215806.81806545466</v>
      </c>
      <c r="DX110" s="10">
        <v>357206.66852817824</v>
      </c>
      <c r="DY110" s="10">
        <v>174623.42374133604</v>
      </c>
      <c r="DZ110" s="10">
        <v>27418.505279929021</v>
      </c>
      <c r="EA110" s="10">
        <v>34348.689649054402</v>
      </c>
      <c r="EB110" s="10">
        <v>164213.3220277424</v>
      </c>
      <c r="EC110" s="10">
        <v>125414.14530509718</v>
      </c>
      <c r="ED110" s="10">
        <v>217099.16294975817</v>
      </c>
      <c r="EE110" s="10">
        <v>599110.96546305763</v>
      </c>
      <c r="EF110" s="10">
        <v>169794.82120421241</v>
      </c>
      <c r="EG110" s="10">
        <v>3110.5599709192684</v>
      </c>
      <c r="EH110" s="10">
        <v>131421.58364195772</v>
      </c>
      <c r="EI110" s="10">
        <v>109674.52433816704</v>
      </c>
      <c r="EJ110" s="10">
        <v>34442.5073902187</v>
      </c>
      <c r="EK110" s="10">
        <v>8805.5612031375258</v>
      </c>
      <c r="EL110" s="10">
        <v>13818.598489484219</v>
      </c>
      <c r="EM110" s="10">
        <v>11263.589697617883</v>
      </c>
      <c r="EN110" s="10">
        <v>2107466.6595511781</v>
      </c>
      <c r="EO110" s="10">
        <f t="shared" si="23"/>
        <v>42550730.312800936</v>
      </c>
      <c r="EP110" s="10">
        <v>995257.97946045408</v>
      </c>
      <c r="EQ110" s="10">
        <v>5493066.9557742439</v>
      </c>
      <c r="ER110" s="10">
        <v>898222.60565563443</v>
      </c>
      <c r="ES110" s="10">
        <f t="shared" si="24"/>
        <v>7386547.5408903323</v>
      </c>
      <c r="ET110" s="10">
        <v>922102.66691567714</v>
      </c>
      <c r="EU110" s="10">
        <v>371313.20033980563</v>
      </c>
      <c r="EV110" s="10">
        <f t="shared" si="25"/>
        <v>1293415.8672554828</v>
      </c>
      <c r="EW110" s="10">
        <v>2011129.4491010844</v>
      </c>
      <c r="EX110" s="11">
        <f t="shared" si="26"/>
        <v>10691092.8572469</v>
      </c>
      <c r="EY110" s="10">
        <v>2428976.8501447826</v>
      </c>
      <c r="EZ110" s="10">
        <f t="shared" si="27"/>
        <v>50799440.000000015</v>
      </c>
      <c r="FA110" s="12">
        <v>-13406.319903038442</v>
      </c>
      <c r="FD110" s="10">
        <v>569824.80200055207</v>
      </c>
      <c r="FE110" s="10">
        <v>115389.04344661275</v>
      </c>
    </row>
    <row r="111" spans="1:161" s="13" customFormat="1" ht="14.15" customHeight="1" x14ac:dyDescent="0.25">
      <c r="A111" s="23"/>
      <c r="B111" s="8" t="s">
        <v>113</v>
      </c>
      <c r="C111" s="9" t="s">
        <v>264</v>
      </c>
      <c r="D111" s="10">
        <f t="shared" si="29"/>
        <v>1864126.8278136076</v>
      </c>
      <c r="E111" s="10">
        <v>28374.918748571188</v>
      </c>
      <c r="F111" s="10">
        <v>335511.90693680709</v>
      </c>
      <c r="G111" s="10">
        <v>1616965.6155142107</v>
      </c>
      <c r="H111" s="10">
        <v>673101.09508234437</v>
      </c>
      <c r="I111" s="10">
        <v>660169.74672711652</v>
      </c>
      <c r="J111" s="10">
        <v>2276503.7851835443</v>
      </c>
      <c r="K111" s="10">
        <v>451816.01560223749</v>
      </c>
      <c r="L111" s="10">
        <v>1160177.635179973</v>
      </c>
      <c r="M111" s="10">
        <v>698222.08581677219</v>
      </c>
      <c r="N111" s="10">
        <v>1385637.5411334923</v>
      </c>
      <c r="O111" s="10">
        <v>189307.98622388768</v>
      </c>
      <c r="P111" s="10">
        <v>1505823.061398692</v>
      </c>
      <c r="Q111" s="10">
        <v>1221513.1163237661</v>
      </c>
      <c r="R111" s="10">
        <f t="shared" si="22"/>
        <v>959093.26339215424</v>
      </c>
      <c r="S111" s="10">
        <f t="shared" si="28"/>
        <v>74295.518884813937</v>
      </c>
      <c r="T111" s="10">
        <v>198050.16319533088</v>
      </c>
      <c r="U111" s="10">
        <v>2233126.1212859126</v>
      </c>
      <c r="V111" s="10">
        <v>859979.95575064502</v>
      </c>
      <c r="W111" s="10">
        <v>1516429.0545407319</v>
      </c>
      <c r="X111" s="10">
        <v>472449.56862073671</v>
      </c>
      <c r="Y111" s="10">
        <v>883791.56200180668</v>
      </c>
      <c r="Z111" s="10">
        <v>541948.90163743938</v>
      </c>
      <c r="AA111" s="10">
        <v>1971946.4035491743</v>
      </c>
      <c r="AB111" s="10">
        <v>1058349.2587455295</v>
      </c>
      <c r="AC111" s="10">
        <v>2063842.5183694582</v>
      </c>
      <c r="AD111" s="10">
        <v>685338.37437174434</v>
      </c>
      <c r="AE111" s="10">
        <v>2737005.4246465745</v>
      </c>
      <c r="AF111" s="10">
        <v>336708.00925185508</v>
      </c>
      <c r="AG111" s="10">
        <v>305770.98773511226</v>
      </c>
      <c r="AH111" s="10">
        <v>349169.1037229849</v>
      </c>
      <c r="AI111" s="10">
        <v>479154.19116583175</v>
      </c>
      <c r="AJ111" s="10">
        <v>2210709.8841669429</v>
      </c>
      <c r="AK111" s="10">
        <v>929736.38815796748</v>
      </c>
      <c r="AL111" s="10">
        <v>900926.93901668291</v>
      </c>
      <c r="AM111" s="10">
        <v>3001573.1739368523</v>
      </c>
      <c r="AN111" s="10">
        <v>1058269.3180558553</v>
      </c>
      <c r="AO111" s="10">
        <v>2884528.2275469797</v>
      </c>
      <c r="AP111" s="10">
        <v>1114398.2144065537</v>
      </c>
      <c r="AQ111" s="10">
        <v>1393448.8730356444</v>
      </c>
      <c r="AR111" s="10">
        <v>1323525.4907622738</v>
      </c>
      <c r="AS111" s="10">
        <v>764659.44140797714</v>
      </c>
      <c r="AT111" s="10">
        <v>3024097.8061576393</v>
      </c>
      <c r="AU111" s="10">
        <v>887384.44854690263</v>
      </c>
      <c r="AV111" s="10">
        <v>292497.21775003109</v>
      </c>
      <c r="AW111" s="10">
        <v>1323926.429248895</v>
      </c>
      <c r="AX111" s="10">
        <v>1720864.9452308491</v>
      </c>
      <c r="AY111" s="10">
        <v>3828207.2429643944</v>
      </c>
      <c r="AZ111" s="10">
        <v>688674.41449603217</v>
      </c>
      <c r="BA111" s="10">
        <v>2855134.8057197267</v>
      </c>
      <c r="BB111" s="10">
        <v>788431.94061684166</v>
      </c>
      <c r="BC111" s="10">
        <v>1564721.1504250756</v>
      </c>
      <c r="BD111" s="10">
        <v>3508142.0377678555</v>
      </c>
      <c r="BE111" s="10">
        <v>2320059.0012480863</v>
      </c>
      <c r="BF111" s="10">
        <v>3023923.0361201316</v>
      </c>
      <c r="BG111" s="10">
        <v>3194333.3797933822</v>
      </c>
      <c r="BH111" s="10">
        <v>1453970.4404332796</v>
      </c>
      <c r="BI111" s="10">
        <v>568550.53268150613</v>
      </c>
      <c r="BJ111" s="10">
        <v>684132.12479113624</v>
      </c>
      <c r="BK111" s="10">
        <v>777442.36261305504</v>
      </c>
      <c r="BL111" s="10">
        <v>2390672.4263335122</v>
      </c>
      <c r="BM111" s="10">
        <v>6353483.7266114643</v>
      </c>
      <c r="BN111" s="10">
        <v>563634.37439283321</v>
      </c>
      <c r="BO111" s="10">
        <v>1974940.3056679734</v>
      </c>
      <c r="BP111" s="10">
        <v>1429357.4546702674</v>
      </c>
      <c r="BQ111" s="10">
        <v>5856057.0766981179</v>
      </c>
      <c r="BR111" s="10">
        <v>790818.95419903612</v>
      </c>
      <c r="BS111" s="10">
        <v>921985.34834144579</v>
      </c>
      <c r="BT111" s="10">
        <v>1001858.3224883983</v>
      </c>
      <c r="BU111" s="10">
        <v>1194014.8788237884</v>
      </c>
      <c r="BV111" s="10">
        <v>220740.78589980488</v>
      </c>
      <c r="BW111" s="10">
        <v>2932929.8679378014</v>
      </c>
      <c r="BX111" s="10">
        <v>2300936.1008323333</v>
      </c>
      <c r="BY111" s="10">
        <v>749102.65433675214</v>
      </c>
      <c r="BZ111" s="10">
        <v>676777.59066440444</v>
      </c>
      <c r="CA111" s="10">
        <v>1891296.3402001457</v>
      </c>
      <c r="CB111" s="10">
        <v>5020726.3640006687</v>
      </c>
      <c r="CC111" s="10">
        <v>3386541.7328184815</v>
      </c>
      <c r="CD111" s="10">
        <v>415144.4930043997</v>
      </c>
      <c r="CE111" s="10">
        <v>536377.55725123361</v>
      </c>
      <c r="CF111" s="10">
        <v>856111.10109969077</v>
      </c>
      <c r="CG111" s="10">
        <v>870235.73112929042</v>
      </c>
      <c r="CH111" s="10">
        <v>2094943.9359053194</v>
      </c>
      <c r="CI111" s="10">
        <v>1651472.599210707</v>
      </c>
      <c r="CJ111" s="10">
        <v>594806.36439885572</v>
      </c>
      <c r="CK111" s="10">
        <v>2005544.7941375249</v>
      </c>
      <c r="CL111" s="10">
        <v>591160.43208328704</v>
      </c>
      <c r="CM111" s="10">
        <v>1017918.577927395</v>
      </c>
      <c r="CN111" s="10">
        <v>765000.46994888328</v>
      </c>
      <c r="CO111" s="10">
        <v>228364.94281629112</v>
      </c>
      <c r="CP111" s="10">
        <v>492483.15148262592</v>
      </c>
      <c r="CQ111" s="10">
        <v>1892511.8352791646</v>
      </c>
      <c r="CR111" s="10">
        <v>583974.68538293289</v>
      </c>
      <c r="CS111" s="10">
        <v>733014.57190435356</v>
      </c>
      <c r="CT111" s="10">
        <v>473896.99685533543</v>
      </c>
      <c r="CU111" s="10">
        <v>518340.54488439712</v>
      </c>
      <c r="CV111" s="10">
        <v>154634.52129623111</v>
      </c>
      <c r="CW111" s="10">
        <v>3260667.8939058511</v>
      </c>
      <c r="CX111" s="10">
        <v>123548.44259363564</v>
      </c>
      <c r="CY111" s="10">
        <v>143740.45268506973</v>
      </c>
      <c r="CZ111" s="10">
        <v>16261895.0255458</v>
      </c>
      <c r="DA111" s="10">
        <v>13352197.089287911</v>
      </c>
      <c r="DB111" s="10">
        <v>3092033.093639364</v>
      </c>
      <c r="DC111" s="10">
        <v>1785275.1476846072</v>
      </c>
      <c r="DD111" s="10">
        <v>8093302.2755196411</v>
      </c>
      <c r="DE111" s="10">
        <v>250916.23764096003</v>
      </c>
      <c r="DF111" s="10">
        <v>19460319.027767919</v>
      </c>
      <c r="DG111" s="10">
        <v>207749.53299373132</v>
      </c>
      <c r="DH111" s="10">
        <v>334510.49945694872</v>
      </c>
      <c r="DI111" s="10">
        <v>76128.551306342692</v>
      </c>
      <c r="DJ111" s="10">
        <v>3249565.1958643654</v>
      </c>
      <c r="DK111" s="10">
        <v>2590231.4994121199</v>
      </c>
      <c r="DL111" s="10">
        <v>555161.53315726761</v>
      </c>
      <c r="DM111" s="10">
        <v>581402.50517808471</v>
      </c>
      <c r="DN111" s="10">
        <v>2185246.7273777532</v>
      </c>
      <c r="DO111" s="10">
        <v>487192.38948909019</v>
      </c>
      <c r="DP111" s="10">
        <v>569501.71563608735</v>
      </c>
      <c r="DQ111" s="10">
        <v>2908364.5548791694</v>
      </c>
      <c r="DR111" s="10">
        <v>79666.135723718093</v>
      </c>
      <c r="DS111" s="10">
        <v>207877.88342182228</v>
      </c>
      <c r="DT111" s="10">
        <v>583178.68095635646</v>
      </c>
      <c r="DU111" s="10">
        <v>191925.28501327289</v>
      </c>
      <c r="DV111" s="10">
        <v>7436454.8161487244</v>
      </c>
      <c r="DW111" s="10">
        <v>722443.2170262353</v>
      </c>
      <c r="DX111" s="10">
        <v>1579506.7546456151</v>
      </c>
      <c r="DY111" s="10">
        <v>604054.21342711325</v>
      </c>
      <c r="DZ111" s="10">
        <v>188635.34221662604</v>
      </c>
      <c r="EA111" s="10">
        <v>130914.89676897932</v>
      </c>
      <c r="EB111" s="10">
        <v>901318.52539939503</v>
      </c>
      <c r="EC111" s="10">
        <v>718774.20378049382</v>
      </c>
      <c r="ED111" s="10">
        <v>804662.86154121603</v>
      </c>
      <c r="EE111" s="10">
        <v>1121413.6165374401</v>
      </c>
      <c r="EF111" s="10">
        <v>1965201.877489185</v>
      </c>
      <c r="EG111" s="10">
        <v>21165.99968486109</v>
      </c>
      <c r="EH111" s="10">
        <v>526436.69237385108</v>
      </c>
      <c r="EI111" s="10">
        <v>226845.81574675353</v>
      </c>
      <c r="EJ111" s="10">
        <v>115579.61438472883</v>
      </c>
      <c r="EK111" s="10">
        <v>31523.34239585527</v>
      </c>
      <c r="EL111" s="10">
        <v>211515.1492068058</v>
      </c>
      <c r="EM111" s="10">
        <v>30313.127499129496</v>
      </c>
      <c r="EN111" s="10">
        <v>4499464.6962568425</v>
      </c>
      <c r="EO111" s="10">
        <f t="shared" si="23"/>
        <v>238479602.73523325</v>
      </c>
      <c r="EP111" s="10">
        <v>8310603.8849870851</v>
      </c>
      <c r="EQ111" s="10">
        <v>33756947.951109454</v>
      </c>
      <c r="ER111" s="10">
        <v>16025532.879457671</v>
      </c>
      <c r="ES111" s="10">
        <f t="shared" si="24"/>
        <v>58093084.715554208</v>
      </c>
      <c r="ET111" s="10">
        <v>14009336.935575046</v>
      </c>
      <c r="EU111" s="10">
        <v>1732260.0888812083</v>
      </c>
      <c r="EV111" s="10">
        <f t="shared" si="25"/>
        <v>15741597.024456253</v>
      </c>
      <c r="EW111" s="10">
        <v>16830047.702829223</v>
      </c>
      <c r="EX111" s="11">
        <f t="shared" si="26"/>
        <v>90664729.442839682</v>
      </c>
      <c r="EY111" s="10">
        <v>4383197.8643148374</v>
      </c>
      <c r="EZ111" s="10">
        <f t="shared" si="27"/>
        <v>324701578.36632097</v>
      </c>
      <c r="FA111" s="12">
        <v>-59555.947437107563</v>
      </c>
      <c r="FD111" s="10">
        <v>1892501.7465621787</v>
      </c>
      <c r="FE111" s="10">
        <v>1033388.7822769681</v>
      </c>
    </row>
    <row r="112" spans="1:161" s="13" customFormat="1" ht="14.15" customHeight="1" x14ac:dyDescent="0.25">
      <c r="A112" s="23"/>
      <c r="B112" s="8" t="s">
        <v>114</v>
      </c>
      <c r="C112" s="9" t="s">
        <v>265</v>
      </c>
      <c r="D112" s="10">
        <f t="shared" si="29"/>
        <v>266528.85351140989</v>
      </c>
      <c r="E112" s="10">
        <v>4056.984991416196</v>
      </c>
      <c r="F112" s="10">
        <v>37321.561164769075</v>
      </c>
      <c r="G112" s="10">
        <v>365124.28711216012</v>
      </c>
      <c r="H112" s="10">
        <v>179116.42368242887</v>
      </c>
      <c r="I112" s="10">
        <v>98989.397591933302</v>
      </c>
      <c r="J112" s="10">
        <v>471492.52897796943</v>
      </c>
      <c r="K112" s="10">
        <v>76835.428762197902</v>
      </c>
      <c r="L112" s="10">
        <v>793762.51476828242</v>
      </c>
      <c r="M112" s="10">
        <v>46394.916247748333</v>
      </c>
      <c r="N112" s="10">
        <v>166120.96698310453</v>
      </c>
      <c r="O112" s="10">
        <v>14115.333405502912</v>
      </c>
      <c r="P112" s="10">
        <v>128059.52204311805</v>
      </c>
      <c r="Q112" s="10">
        <v>168259.81216690544</v>
      </c>
      <c r="R112" s="10">
        <f t="shared" si="22"/>
        <v>130060.21087294621</v>
      </c>
      <c r="S112" s="10">
        <f t="shared" si="28"/>
        <v>10075.027342906998</v>
      </c>
      <c r="T112" s="10">
        <v>15758.679467581545</v>
      </c>
      <c r="U112" s="10">
        <v>723425.69433325774</v>
      </c>
      <c r="V112" s="10">
        <v>142268.57785627578</v>
      </c>
      <c r="W112" s="10">
        <v>245106.45326761578</v>
      </c>
      <c r="X112" s="10">
        <v>25418.786681293237</v>
      </c>
      <c r="Y112" s="10">
        <v>137577.9225446138</v>
      </c>
      <c r="Z112" s="10">
        <v>66844.222782048339</v>
      </c>
      <c r="AA112" s="10">
        <v>188013.27872160103</v>
      </c>
      <c r="AB112" s="10">
        <v>65980.504074298995</v>
      </c>
      <c r="AC112" s="10">
        <v>93147.128150255565</v>
      </c>
      <c r="AD112" s="10">
        <v>17006.416782500222</v>
      </c>
      <c r="AE112" s="10">
        <v>345891.9594464362</v>
      </c>
      <c r="AF112" s="10">
        <v>115945.37527874747</v>
      </c>
      <c r="AG112" s="10">
        <v>35399.698062907395</v>
      </c>
      <c r="AH112" s="10">
        <v>48681.863096115099</v>
      </c>
      <c r="AI112" s="10">
        <v>91368.962608196089</v>
      </c>
      <c r="AJ112" s="10">
        <v>265995.32615982223</v>
      </c>
      <c r="AK112" s="10">
        <v>124794.07746783528</v>
      </c>
      <c r="AL112" s="10">
        <v>95821.045279328595</v>
      </c>
      <c r="AM112" s="10">
        <v>173097.12386548339</v>
      </c>
      <c r="AN112" s="10">
        <v>93488.195837530744</v>
      </c>
      <c r="AO112" s="10">
        <v>226087.56364983687</v>
      </c>
      <c r="AP112" s="10">
        <v>49184.069902682983</v>
      </c>
      <c r="AQ112" s="10">
        <v>196373.79484128638</v>
      </c>
      <c r="AR112" s="10">
        <v>477827.63371900376</v>
      </c>
      <c r="AS112" s="10">
        <v>176504.64362947881</v>
      </c>
      <c r="AT112" s="10">
        <v>657198.69618700352</v>
      </c>
      <c r="AU112" s="10">
        <v>134183.06994226677</v>
      </c>
      <c r="AV112" s="10">
        <v>54484.790000493609</v>
      </c>
      <c r="AW112" s="10">
        <v>95025.180231215898</v>
      </c>
      <c r="AX112" s="10">
        <v>310404.43006700149</v>
      </c>
      <c r="AY112" s="10">
        <v>253379.21546991731</v>
      </c>
      <c r="AZ112" s="10">
        <v>44213.340314758352</v>
      </c>
      <c r="BA112" s="10">
        <v>302532.82360706502</v>
      </c>
      <c r="BB112" s="10">
        <v>112933.36282791744</v>
      </c>
      <c r="BC112" s="10">
        <v>161336.12579759091</v>
      </c>
      <c r="BD112" s="10">
        <v>292879.93885129009</v>
      </c>
      <c r="BE112" s="10">
        <v>457490.36012043909</v>
      </c>
      <c r="BF112" s="10">
        <v>216926.56328179291</v>
      </c>
      <c r="BG112" s="10">
        <v>243923.05442030935</v>
      </c>
      <c r="BH112" s="10">
        <v>184398.38283936327</v>
      </c>
      <c r="BI112" s="10">
        <v>69538.077837156481</v>
      </c>
      <c r="BJ112" s="10">
        <v>97020.841988369968</v>
      </c>
      <c r="BK112" s="10">
        <v>68056.432452881782</v>
      </c>
      <c r="BL112" s="10">
        <v>362918.18958585215</v>
      </c>
      <c r="BM112" s="10">
        <v>1835049.0412278317</v>
      </c>
      <c r="BN112" s="10">
        <v>45515.524599494362</v>
      </c>
      <c r="BO112" s="10">
        <v>191612.50791732513</v>
      </c>
      <c r="BP112" s="10">
        <v>136353.81251219023</v>
      </c>
      <c r="BQ112" s="10">
        <v>789746.7639721618</v>
      </c>
      <c r="BR112" s="10">
        <v>70958.24259466058</v>
      </c>
      <c r="BS112" s="10">
        <v>82208.316069165608</v>
      </c>
      <c r="BT112" s="10">
        <v>464076.79908713058</v>
      </c>
      <c r="BU112" s="10">
        <v>191147.82130010691</v>
      </c>
      <c r="BV112" s="10">
        <v>51841.287610524174</v>
      </c>
      <c r="BW112" s="10">
        <v>450839.76006754918</v>
      </c>
      <c r="BX112" s="10">
        <v>282593.04375020682</v>
      </c>
      <c r="BY112" s="10">
        <v>93946.920164782408</v>
      </c>
      <c r="BZ112" s="10">
        <v>64040.438613191523</v>
      </c>
      <c r="CA112" s="10">
        <v>187401.75789068299</v>
      </c>
      <c r="CB112" s="10">
        <v>660126.52489735268</v>
      </c>
      <c r="CC112" s="10">
        <v>794320.70918774325</v>
      </c>
      <c r="CD112" s="10">
        <v>67585.572038620536</v>
      </c>
      <c r="CE112" s="10">
        <v>224143.93944082348</v>
      </c>
      <c r="CF112" s="10">
        <v>77076.418283625986</v>
      </c>
      <c r="CG112" s="10">
        <v>72389.536703246151</v>
      </c>
      <c r="CH112" s="10">
        <v>353094.56517469342</v>
      </c>
      <c r="CI112" s="10">
        <v>121828.14928516341</v>
      </c>
      <c r="CJ112" s="10">
        <v>40244.805401278907</v>
      </c>
      <c r="CK112" s="10">
        <v>334845.27234455955</v>
      </c>
      <c r="CL112" s="10">
        <v>61096.397714406863</v>
      </c>
      <c r="CM112" s="10">
        <v>266724.43556751893</v>
      </c>
      <c r="CN112" s="10">
        <v>147374.61669376236</v>
      </c>
      <c r="CO112" s="10">
        <v>25596.49007428667</v>
      </c>
      <c r="CP112" s="10">
        <v>63458.598442383191</v>
      </c>
      <c r="CQ112" s="10">
        <v>351346.04008175206</v>
      </c>
      <c r="CR112" s="10">
        <v>72763.122999441999</v>
      </c>
      <c r="CS112" s="10">
        <v>62150.214453728055</v>
      </c>
      <c r="CT112" s="10">
        <v>49586.681156380728</v>
      </c>
      <c r="CU112" s="10">
        <v>45587.048297008332</v>
      </c>
      <c r="CV112" s="10">
        <v>34288.177693227051</v>
      </c>
      <c r="CW112" s="10">
        <v>886633.8332711868</v>
      </c>
      <c r="CX112" s="10">
        <v>92275.252528953075</v>
      </c>
      <c r="CY112" s="10">
        <v>3633.137047164767</v>
      </c>
      <c r="CZ112" s="10">
        <v>954875.44432903256</v>
      </c>
      <c r="DA112" s="10">
        <v>355590.34155388491</v>
      </c>
      <c r="DB112" s="10">
        <v>92251.814407146972</v>
      </c>
      <c r="DC112" s="10">
        <v>156891.65548010843</v>
      </c>
      <c r="DD112" s="10">
        <v>3133884.3889443805</v>
      </c>
      <c r="DE112" s="10">
        <v>25877.071678378306</v>
      </c>
      <c r="DF112" s="10">
        <v>311913.44477606931</v>
      </c>
      <c r="DG112" s="10">
        <v>3458868.2827627524</v>
      </c>
      <c r="DH112" s="10">
        <v>40652.84720681834</v>
      </c>
      <c r="DI112" s="10">
        <v>25089.306288859301</v>
      </c>
      <c r="DJ112" s="10">
        <v>648373.87122952938</v>
      </c>
      <c r="DK112" s="10">
        <v>778791.87876072421</v>
      </c>
      <c r="DL112" s="10">
        <v>32421.69627759307</v>
      </c>
      <c r="DM112" s="10">
        <v>26523.792805188121</v>
      </c>
      <c r="DN112" s="10">
        <v>281529.52719303203</v>
      </c>
      <c r="DO112" s="10">
        <v>26233.382636344981</v>
      </c>
      <c r="DP112" s="10">
        <v>44612.467269205241</v>
      </c>
      <c r="DQ112" s="10">
        <v>58553.26134761209</v>
      </c>
      <c r="DR112" s="10">
        <v>3505.1804748277073</v>
      </c>
      <c r="DS112" s="10">
        <v>6081.5729702266135</v>
      </c>
      <c r="DT112" s="10">
        <v>78944.247870107967</v>
      </c>
      <c r="DU112" s="10">
        <v>44959.483386581778</v>
      </c>
      <c r="DV112" s="10">
        <v>1041095.1395382225</v>
      </c>
      <c r="DW112" s="10">
        <v>58537.614800540796</v>
      </c>
      <c r="DX112" s="10">
        <v>240400.81895499764</v>
      </c>
      <c r="DY112" s="10">
        <v>52992.817367087133</v>
      </c>
      <c r="DZ112" s="10">
        <v>7898.3780296284076</v>
      </c>
      <c r="EA112" s="10">
        <v>29316.430599403062</v>
      </c>
      <c r="EB112" s="10">
        <v>196256.29870889345</v>
      </c>
      <c r="EC112" s="10">
        <v>87411.699838818866</v>
      </c>
      <c r="ED112" s="10">
        <v>123269.20255020678</v>
      </c>
      <c r="EE112" s="10">
        <v>57069.502344691944</v>
      </c>
      <c r="EF112" s="10">
        <v>110370.75365448612</v>
      </c>
      <c r="EG112" s="10">
        <v>1489.1717285828352</v>
      </c>
      <c r="EH112" s="10">
        <v>24153.410065764136</v>
      </c>
      <c r="EI112" s="10">
        <v>23471.806886272516</v>
      </c>
      <c r="EJ112" s="10">
        <v>14217.361292770847</v>
      </c>
      <c r="EK112" s="10">
        <v>2170.773243345277</v>
      </c>
      <c r="EL112" s="10">
        <v>6381.3035324099783</v>
      </c>
      <c r="EM112" s="10">
        <v>472.36646877620274</v>
      </c>
      <c r="EN112" s="10">
        <v>134482.60181690246</v>
      </c>
      <c r="EO112" s="10">
        <f t="shared" si="23"/>
        <v>33955549.630179025</v>
      </c>
      <c r="EP112" s="10">
        <v>1028510.7869495712</v>
      </c>
      <c r="EQ112" s="10">
        <v>2408672.1907532485</v>
      </c>
      <c r="ER112" s="10">
        <v>1724193.013562463</v>
      </c>
      <c r="ES112" s="10">
        <f t="shared" si="24"/>
        <v>5161375.991265283</v>
      </c>
      <c r="ET112" s="10">
        <v>2219624.289386726</v>
      </c>
      <c r="EU112" s="10">
        <v>329180.13832622964</v>
      </c>
      <c r="EV112" s="10">
        <f t="shared" si="25"/>
        <v>2548804.4277129555</v>
      </c>
      <c r="EW112" s="10">
        <v>19835776.459262382</v>
      </c>
      <c r="EX112" s="11">
        <f t="shared" si="26"/>
        <v>27545956.878240623</v>
      </c>
      <c r="EY112" s="10">
        <v>3347882.7809601496</v>
      </c>
      <c r="EZ112" s="10">
        <f t="shared" si="27"/>
        <v>58146750.155197717</v>
      </c>
      <c r="FA112" s="12">
        <v>-6873.5722617805004</v>
      </c>
      <c r="FD112" s="10">
        <v>270585.83850282611</v>
      </c>
      <c r="FE112" s="10">
        <v>140135.2382158532</v>
      </c>
    </row>
    <row r="113" spans="1:161" s="13" customFormat="1" ht="14.15" customHeight="1" x14ac:dyDescent="0.25">
      <c r="A113" s="23"/>
      <c r="B113" s="8" t="s">
        <v>115</v>
      </c>
      <c r="C113" s="9" t="s">
        <v>266</v>
      </c>
      <c r="D113" s="10">
        <f t="shared" si="29"/>
        <v>33355.984429458942</v>
      </c>
      <c r="E113" s="10">
        <v>507.73012535558024</v>
      </c>
      <c r="F113" s="10">
        <v>33323.07631469339</v>
      </c>
      <c r="G113" s="10">
        <v>6937.1932641127078</v>
      </c>
      <c r="H113" s="10">
        <v>27361.227259349303</v>
      </c>
      <c r="I113" s="10">
        <v>83130.227727245408</v>
      </c>
      <c r="J113" s="10">
        <v>144430.85631854876</v>
      </c>
      <c r="K113" s="10">
        <v>46083.757790220283</v>
      </c>
      <c r="L113" s="10">
        <v>85744.282606553345</v>
      </c>
      <c r="M113" s="10">
        <v>51392.136675144371</v>
      </c>
      <c r="N113" s="10">
        <v>20724.060358941202</v>
      </c>
      <c r="O113" s="10">
        <v>13148.275564791549</v>
      </c>
      <c r="P113" s="10">
        <v>11777.618781423978</v>
      </c>
      <c r="Q113" s="10">
        <v>41112.813130052447</v>
      </c>
      <c r="R113" s="10">
        <f t="shared" si="22"/>
        <v>6737.5364391334797</v>
      </c>
      <c r="S113" s="10">
        <f t="shared" si="28"/>
        <v>521.91875895398812</v>
      </c>
      <c r="T113" s="10">
        <v>2502.6597872346479</v>
      </c>
      <c r="U113" s="10">
        <v>34463.530481641646</v>
      </c>
      <c r="V113" s="10">
        <v>37667.400719246572</v>
      </c>
      <c r="W113" s="10">
        <v>79046.826276924956</v>
      </c>
      <c r="X113" s="10">
        <v>11026.613016298053</v>
      </c>
      <c r="Y113" s="10">
        <v>25285.699959555444</v>
      </c>
      <c r="Z113" s="10">
        <v>12891.418997344332</v>
      </c>
      <c r="AA113" s="10">
        <v>117129.71987789217</v>
      </c>
      <c r="AB113" s="10">
        <v>45247.963762374187</v>
      </c>
      <c r="AC113" s="10">
        <v>49921.985910123331</v>
      </c>
      <c r="AD113" s="10">
        <v>75027.011749561789</v>
      </c>
      <c r="AE113" s="10">
        <v>168267.22876529238</v>
      </c>
      <c r="AF113" s="10">
        <v>15510.684076893796</v>
      </c>
      <c r="AG113" s="10">
        <v>13752.260973744904</v>
      </c>
      <c r="AH113" s="10">
        <v>20716.872534916638</v>
      </c>
      <c r="AI113" s="10">
        <v>31686.546970448311</v>
      </c>
      <c r="AJ113" s="10">
        <v>251544.27730583996</v>
      </c>
      <c r="AK113" s="10">
        <v>64883.547626966058</v>
      </c>
      <c r="AL113" s="10">
        <v>68665.724156676879</v>
      </c>
      <c r="AM113" s="10">
        <v>108268.91732775175</v>
      </c>
      <c r="AN113" s="10">
        <v>72619.038206570956</v>
      </c>
      <c r="AO113" s="10">
        <v>108153.49806477553</v>
      </c>
      <c r="AP113" s="10">
        <v>110756.45343635326</v>
      </c>
      <c r="AQ113" s="10">
        <v>195833.97295959477</v>
      </c>
      <c r="AR113" s="10">
        <v>69034.367628553722</v>
      </c>
      <c r="AS113" s="10">
        <v>10714.044844754924</v>
      </c>
      <c r="AT113" s="10">
        <v>116744.44603963608</v>
      </c>
      <c r="AU113" s="10">
        <v>42793.219857715623</v>
      </c>
      <c r="AV113" s="10">
        <v>16283.2716311525</v>
      </c>
      <c r="AW113" s="10">
        <v>81526.19124152507</v>
      </c>
      <c r="AX113" s="10">
        <v>69543.745649949837</v>
      </c>
      <c r="AY113" s="10">
        <v>213216.72957885472</v>
      </c>
      <c r="AZ113" s="10">
        <v>49277.318362564103</v>
      </c>
      <c r="BA113" s="10">
        <v>800869.88898900023</v>
      </c>
      <c r="BB113" s="10">
        <v>34793.516146843052</v>
      </c>
      <c r="BC113" s="10">
        <v>72881.208509822274</v>
      </c>
      <c r="BD113" s="10">
        <v>270062.07797567412</v>
      </c>
      <c r="BE113" s="10">
        <v>45236.95036240539</v>
      </c>
      <c r="BF113" s="10">
        <v>67341.138431835614</v>
      </c>
      <c r="BG113" s="10">
        <v>127176.51863855522</v>
      </c>
      <c r="BH113" s="10">
        <v>113789.32480588606</v>
      </c>
      <c r="BI113" s="10">
        <v>65893.526148414996</v>
      </c>
      <c r="BJ113" s="10">
        <v>39721.900384333319</v>
      </c>
      <c r="BK113" s="10">
        <v>86013.83339071415</v>
      </c>
      <c r="BL113" s="10">
        <v>73013.023630029507</v>
      </c>
      <c r="BM113" s="10">
        <v>167641.8112163968</v>
      </c>
      <c r="BN113" s="10">
        <v>15839.111979531132</v>
      </c>
      <c r="BO113" s="10">
        <v>99538.094895833259</v>
      </c>
      <c r="BP113" s="10">
        <v>72203.898958143123</v>
      </c>
      <c r="BQ113" s="10">
        <v>542961.41080850107</v>
      </c>
      <c r="BR113" s="10">
        <v>117355.84955450184</v>
      </c>
      <c r="BS113" s="10">
        <v>98643.883336987579</v>
      </c>
      <c r="BT113" s="10">
        <v>118204.32693030337</v>
      </c>
      <c r="BU113" s="10">
        <v>187164.59687674619</v>
      </c>
      <c r="BV113" s="10">
        <v>83349.09228238347</v>
      </c>
      <c r="BW113" s="10">
        <v>510811.03066856542</v>
      </c>
      <c r="BX113" s="10">
        <v>196878.56138846753</v>
      </c>
      <c r="BY113" s="10">
        <v>184369.90090861547</v>
      </c>
      <c r="BZ113" s="10">
        <v>49163.429125366958</v>
      </c>
      <c r="CA113" s="10">
        <v>418339.74847040378</v>
      </c>
      <c r="CB113" s="10">
        <v>450687.81549749838</v>
      </c>
      <c r="CC113" s="10">
        <v>606299.99213953107</v>
      </c>
      <c r="CD113" s="10">
        <v>57154.50697243485</v>
      </c>
      <c r="CE113" s="10">
        <v>39969.016257513322</v>
      </c>
      <c r="CF113" s="10">
        <v>75855.19463131974</v>
      </c>
      <c r="CG113" s="10">
        <v>106299.86881609831</v>
      </c>
      <c r="CH113" s="10">
        <v>309059.39092127891</v>
      </c>
      <c r="CI113" s="10">
        <v>152750.52903110452</v>
      </c>
      <c r="CJ113" s="10">
        <v>70639.774814107848</v>
      </c>
      <c r="CK113" s="10">
        <v>160628.7673134889</v>
      </c>
      <c r="CL113" s="10">
        <v>80339.777698769205</v>
      </c>
      <c r="CM113" s="10">
        <v>469720.97898789146</v>
      </c>
      <c r="CN113" s="10">
        <v>711593.74437642773</v>
      </c>
      <c r="CO113" s="10">
        <v>131924.41881029928</v>
      </c>
      <c r="CP113" s="10">
        <v>112591.09522257946</v>
      </c>
      <c r="CQ113" s="10">
        <v>971814.5326472834</v>
      </c>
      <c r="CR113" s="10">
        <v>224133.66922514394</v>
      </c>
      <c r="CS113" s="10">
        <v>296717.02996439481</v>
      </c>
      <c r="CT113" s="10">
        <v>33106.290327018934</v>
      </c>
      <c r="CU113" s="10">
        <v>24640.581800479333</v>
      </c>
      <c r="CV113" s="10">
        <v>29453.203217591552</v>
      </c>
      <c r="CW113" s="10">
        <v>248614.52376194933</v>
      </c>
      <c r="CX113" s="10">
        <v>19320.437389385759</v>
      </c>
      <c r="CY113" s="10">
        <v>21728.101890673603</v>
      </c>
      <c r="CZ113" s="10">
        <v>1268544.4265863504</v>
      </c>
      <c r="DA113" s="10">
        <v>603836.95279239968</v>
      </c>
      <c r="DB113" s="10">
        <v>278197.47836393211</v>
      </c>
      <c r="DC113" s="10">
        <v>102658.09130086158</v>
      </c>
      <c r="DD113" s="10">
        <v>2200105.7087231684</v>
      </c>
      <c r="DE113" s="10">
        <v>16294.696540580464</v>
      </c>
      <c r="DF113" s="10">
        <v>244713.66883465683</v>
      </c>
      <c r="DG113" s="10">
        <v>22029.69852319944</v>
      </c>
      <c r="DH113" s="10">
        <v>6909319.3643927956</v>
      </c>
      <c r="DI113" s="10">
        <v>72136.881466899707</v>
      </c>
      <c r="DJ113" s="10">
        <v>1860638.6116448378</v>
      </c>
      <c r="DK113" s="10">
        <v>496997.89102102275</v>
      </c>
      <c r="DL113" s="10">
        <v>719769.77080409543</v>
      </c>
      <c r="DM113" s="10">
        <v>72386.30232871871</v>
      </c>
      <c r="DN113" s="10">
        <v>96239.45076370574</v>
      </c>
      <c r="DO113" s="10">
        <v>219309.26019182775</v>
      </c>
      <c r="DP113" s="10">
        <v>761449.27756320091</v>
      </c>
      <c r="DQ113" s="10">
        <v>2271554.2640253333</v>
      </c>
      <c r="DR113" s="10">
        <v>122723.79151241302</v>
      </c>
      <c r="DS113" s="10">
        <v>182117.73544775727</v>
      </c>
      <c r="DT113" s="10">
        <v>1147435.582358348</v>
      </c>
      <c r="DU113" s="10">
        <v>169243.82627503769</v>
      </c>
      <c r="DV113" s="10">
        <v>4669374.2320780652</v>
      </c>
      <c r="DW113" s="10">
        <v>564839.48828085011</v>
      </c>
      <c r="DX113" s="10">
        <v>1293292.9075996329</v>
      </c>
      <c r="DY113" s="10">
        <v>424934.97702361649</v>
      </c>
      <c r="DZ113" s="10">
        <v>74847.475876950222</v>
      </c>
      <c r="EA113" s="10">
        <v>62633.469906268489</v>
      </c>
      <c r="EB113" s="10">
        <v>108492.16187293998</v>
      </c>
      <c r="EC113" s="10">
        <v>311043.8679279511</v>
      </c>
      <c r="ED113" s="10">
        <v>371239.94900560036</v>
      </c>
      <c r="EE113" s="10">
        <v>3134601.8662655898</v>
      </c>
      <c r="EF113" s="10">
        <v>362653.11633449548</v>
      </c>
      <c r="EG113" s="10">
        <v>9899.6135966224829</v>
      </c>
      <c r="EH113" s="10">
        <v>137818.38819287691</v>
      </c>
      <c r="EI113" s="10">
        <v>479461.084682349</v>
      </c>
      <c r="EJ113" s="10">
        <v>190381.22606491027</v>
      </c>
      <c r="EK113" s="10">
        <v>123378.09354282236</v>
      </c>
      <c r="EL113" s="10">
        <v>22671.381469769643</v>
      </c>
      <c r="EM113" s="10">
        <v>35195.949828891054</v>
      </c>
      <c r="EN113" s="10">
        <v>7137354.2481208993</v>
      </c>
      <c r="EO113" s="10">
        <f t="shared" si="23"/>
        <v>52412409.008983485</v>
      </c>
      <c r="EP113" s="10">
        <v>641748.44936144981</v>
      </c>
      <c r="EQ113" s="10">
        <v>3814781.1244678553</v>
      </c>
      <c r="ER113" s="10">
        <v>775984.60422180383</v>
      </c>
      <c r="ES113" s="10">
        <f t="shared" si="24"/>
        <v>5232514.1780511094</v>
      </c>
      <c r="ET113" s="10">
        <v>276074.33078482765</v>
      </c>
      <c r="EU113" s="10">
        <v>18813.246366118074</v>
      </c>
      <c r="EV113" s="10">
        <f t="shared" si="25"/>
        <v>294887.57715094573</v>
      </c>
      <c r="EW113" s="10">
        <v>15196747.921678655</v>
      </c>
      <c r="EX113" s="11">
        <f t="shared" si="26"/>
        <v>20724149.67688071</v>
      </c>
      <c r="EY113" s="10">
        <v>22222274.969394516</v>
      </c>
      <c r="EZ113" s="10">
        <f t="shared" si="27"/>
        <v>50913117.899131089</v>
      </c>
      <c r="FA113" s="12">
        <v>-1165.8173385858536</v>
      </c>
      <c r="FD113" s="10">
        <v>33863.71455481452</v>
      </c>
      <c r="FE113" s="10">
        <v>7259.4551980874676</v>
      </c>
    </row>
    <row r="114" spans="1:161" s="13" customFormat="1" ht="14.15" customHeight="1" x14ac:dyDescent="0.25">
      <c r="A114" s="23"/>
      <c r="B114" s="8" t="s">
        <v>116</v>
      </c>
      <c r="C114" s="9" t="s">
        <v>267</v>
      </c>
      <c r="D114" s="10">
        <f t="shared" si="29"/>
        <v>52838.718928339273</v>
      </c>
      <c r="E114" s="10">
        <v>804.2877415850005</v>
      </c>
      <c r="F114" s="10">
        <v>4787.5441973281659</v>
      </c>
      <c r="G114" s="10">
        <v>4663.5449700412291</v>
      </c>
      <c r="H114" s="10">
        <v>9939.4616731945644</v>
      </c>
      <c r="I114" s="10">
        <v>5662.6351691059344</v>
      </c>
      <c r="J114" s="10">
        <v>47561.579603705744</v>
      </c>
      <c r="K114" s="10">
        <v>86599.642066673608</v>
      </c>
      <c r="L114" s="10">
        <v>57666.420797737985</v>
      </c>
      <c r="M114" s="10">
        <v>22196.711654318813</v>
      </c>
      <c r="N114" s="10">
        <v>16738.607207400648</v>
      </c>
      <c r="O114" s="10">
        <v>6753.019681876136</v>
      </c>
      <c r="P114" s="10">
        <v>751.98794642110772</v>
      </c>
      <c r="Q114" s="10">
        <v>478.56955604288254</v>
      </c>
      <c r="R114" s="10">
        <f t="shared" si="22"/>
        <v>462.15718134863738</v>
      </c>
      <c r="S114" s="10">
        <f t="shared" si="28"/>
        <v>35.800697289019197</v>
      </c>
      <c r="T114" s="10">
        <v>259.0940592887726</v>
      </c>
      <c r="U114" s="10">
        <v>474.30805575567973</v>
      </c>
      <c r="V114" s="10">
        <v>448.8965437712169</v>
      </c>
      <c r="W114" s="10">
        <v>2985.3455567500118</v>
      </c>
      <c r="X114" s="10">
        <v>159.51075060984601</v>
      </c>
      <c r="Y114" s="10">
        <v>198.00009412408571</v>
      </c>
      <c r="Z114" s="10">
        <v>284.46651409746715</v>
      </c>
      <c r="AA114" s="10">
        <v>1930.5387406364878</v>
      </c>
      <c r="AB114" s="10">
        <v>2016.4489274394346</v>
      </c>
      <c r="AC114" s="10">
        <v>665.18537733680341</v>
      </c>
      <c r="AD114" s="10">
        <v>523.25331807010639</v>
      </c>
      <c r="AE114" s="10">
        <v>1221.6347453211324</v>
      </c>
      <c r="AF114" s="10">
        <v>224.92090318144255</v>
      </c>
      <c r="AG114" s="10">
        <v>378.42327557512567</v>
      </c>
      <c r="AH114" s="10">
        <v>785.56514902079755</v>
      </c>
      <c r="AI114" s="10">
        <v>401.51233753287119</v>
      </c>
      <c r="AJ114" s="10">
        <v>1481.208416805001</v>
      </c>
      <c r="AK114" s="10">
        <v>861.35066308169246</v>
      </c>
      <c r="AL114" s="10">
        <v>1178.9043334066262</v>
      </c>
      <c r="AM114" s="10">
        <v>3743.8522578937436</v>
      </c>
      <c r="AN114" s="10">
        <v>1251.7721469165547</v>
      </c>
      <c r="AO114" s="10">
        <v>3612.1864927951569</v>
      </c>
      <c r="AP114" s="10">
        <v>874.09003525271112</v>
      </c>
      <c r="AQ114" s="10">
        <v>3199.0966150282188</v>
      </c>
      <c r="AR114" s="10">
        <v>2454316.662671451</v>
      </c>
      <c r="AS114" s="10">
        <v>10345.124735962283</v>
      </c>
      <c r="AT114" s="10">
        <v>332415.4188116506</v>
      </c>
      <c r="AU114" s="10">
        <v>30337.912502365369</v>
      </c>
      <c r="AV114" s="10">
        <v>4959.3271351435651</v>
      </c>
      <c r="AW114" s="10">
        <v>12993.710896276652</v>
      </c>
      <c r="AX114" s="10">
        <v>156474.99544219655</v>
      </c>
      <c r="AY114" s="10">
        <v>47909.98842941365</v>
      </c>
      <c r="AZ114" s="10">
        <v>12375.089857292187</v>
      </c>
      <c r="BA114" s="10">
        <v>3103.304777466069</v>
      </c>
      <c r="BB114" s="10">
        <v>25697.192939846158</v>
      </c>
      <c r="BC114" s="10">
        <v>5050.321639897129</v>
      </c>
      <c r="BD114" s="10">
        <v>6130.6733828500383</v>
      </c>
      <c r="BE114" s="10">
        <v>13950.361314023137</v>
      </c>
      <c r="BF114" s="10">
        <v>9708.8715978164237</v>
      </c>
      <c r="BG114" s="10">
        <v>25140.534449738199</v>
      </c>
      <c r="BH114" s="10">
        <v>17268.341266804426</v>
      </c>
      <c r="BI114" s="10">
        <v>14514.787324832585</v>
      </c>
      <c r="BJ114" s="10">
        <v>3446.7539714890308</v>
      </c>
      <c r="BK114" s="10">
        <v>13196.186820266221</v>
      </c>
      <c r="BL114" s="10">
        <v>3739.4865039548658</v>
      </c>
      <c r="BM114" s="10">
        <v>51092.461521045167</v>
      </c>
      <c r="BN114" s="10">
        <v>4033.035826877277</v>
      </c>
      <c r="BO114" s="10">
        <v>34469.691429564744</v>
      </c>
      <c r="BP114" s="10">
        <v>4706.7806086710516</v>
      </c>
      <c r="BQ114" s="10">
        <v>59748.29065434423</v>
      </c>
      <c r="BR114" s="10">
        <v>3237.0018454943465</v>
      </c>
      <c r="BS114" s="10">
        <v>2763.5159931108356</v>
      </c>
      <c r="BT114" s="10">
        <v>2206.9112066090975</v>
      </c>
      <c r="BU114" s="10">
        <v>3603.3308646271389</v>
      </c>
      <c r="BV114" s="10">
        <v>94.312590099973036</v>
      </c>
      <c r="BW114" s="10">
        <v>63370.380123027338</v>
      </c>
      <c r="BX114" s="10">
        <v>7178.073797145732</v>
      </c>
      <c r="BY114" s="10">
        <v>1087.5454269052918</v>
      </c>
      <c r="BZ114" s="10">
        <v>1554.1895037880661</v>
      </c>
      <c r="CA114" s="10">
        <v>2509.3931089632174</v>
      </c>
      <c r="CB114" s="10">
        <v>5025.209200350213</v>
      </c>
      <c r="CC114" s="10">
        <v>3895.7714885948571</v>
      </c>
      <c r="CD114" s="10">
        <v>1269.5168401275373</v>
      </c>
      <c r="CE114" s="10">
        <v>2188.90059100804</v>
      </c>
      <c r="CF114" s="10">
        <v>1427.3576268676818</v>
      </c>
      <c r="CG114" s="10">
        <v>1099.0437386319684</v>
      </c>
      <c r="CH114" s="10">
        <v>5519.491603655345</v>
      </c>
      <c r="CI114" s="10">
        <v>1739.5165877223533</v>
      </c>
      <c r="CJ114" s="10">
        <v>520.1767612679804</v>
      </c>
      <c r="CK114" s="10">
        <v>2156.318062994204</v>
      </c>
      <c r="CL114" s="10">
        <v>1668.5529840726713</v>
      </c>
      <c r="CM114" s="10">
        <v>7205.8336738022581</v>
      </c>
      <c r="CN114" s="10">
        <v>3041.2873541172676</v>
      </c>
      <c r="CO114" s="10">
        <v>892.96495121080306</v>
      </c>
      <c r="CP114" s="10">
        <v>836.27516495098223</v>
      </c>
      <c r="CQ114" s="10">
        <v>2312.0474478543988</v>
      </c>
      <c r="CR114" s="10">
        <v>200.62694570966934</v>
      </c>
      <c r="CS114" s="10">
        <v>1848.0433348920424</v>
      </c>
      <c r="CT114" s="10">
        <v>12687.765645266605</v>
      </c>
      <c r="CU114" s="10">
        <v>1502.1472733226474</v>
      </c>
      <c r="CV114" s="10">
        <v>743.55434879013433</v>
      </c>
      <c r="CW114" s="10">
        <v>290322.72002281249</v>
      </c>
      <c r="CX114" s="10">
        <v>601723.42744209582</v>
      </c>
      <c r="CY114" s="10">
        <v>2634.7539209162633</v>
      </c>
      <c r="CZ114" s="10">
        <v>26399.495335695814</v>
      </c>
      <c r="DA114" s="10">
        <v>50616.826801239898</v>
      </c>
      <c r="DB114" s="10">
        <v>3366.3345575200842</v>
      </c>
      <c r="DC114" s="10">
        <v>4435.4446826374933</v>
      </c>
      <c r="DD114" s="10">
        <v>12550.455455589919</v>
      </c>
      <c r="DE114" s="10">
        <v>22808.978802472877</v>
      </c>
      <c r="DF114" s="10">
        <v>1086090.4113394325</v>
      </c>
      <c r="DG114" s="10">
        <v>63151.45081277845</v>
      </c>
      <c r="DH114" s="10">
        <v>66249.355948508004</v>
      </c>
      <c r="DI114" s="10">
        <v>106001.21733498457</v>
      </c>
      <c r="DJ114" s="10">
        <v>66022.833918920413</v>
      </c>
      <c r="DK114" s="10">
        <v>6758.6888128330929</v>
      </c>
      <c r="DL114" s="10">
        <v>4783.5832089949608</v>
      </c>
      <c r="DM114" s="10">
        <v>40390.655216707033</v>
      </c>
      <c r="DN114" s="10">
        <v>56132.151391916283</v>
      </c>
      <c r="DO114" s="10">
        <v>2303.6408158790455</v>
      </c>
      <c r="DP114" s="10">
        <v>1017.4620646292146</v>
      </c>
      <c r="DQ114" s="10">
        <v>13506.197374436257</v>
      </c>
      <c r="DR114" s="10">
        <v>862.90335130730068</v>
      </c>
      <c r="DS114" s="10">
        <v>1183.7736205295359</v>
      </c>
      <c r="DT114" s="10">
        <v>104318.59672864563</v>
      </c>
      <c r="DU114" s="10">
        <v>10336.446988190093</v>
      </c>
      <c r="DV114" s="10">
        <v>101481.86042784313</v>
      </c>
      <c r="DW114" s="10">
        <v>2578.6433765550501</v>
      </c>
      <c r="DX114" s="10">
        <v>29770.513222852001</v>
      </c>
      <c r="DY114" s="10">
        <v>9991.0019877354789</v>
      </c>
      <c r="DZ114" s="10">
        <v>2091.0036986012024</v>
      </c>
      <c r="EA114" s="10">
        <v>516.11468924774783</v>
      </c>
      <c r="EB114" s="10">
        <v>26846.736226402369</v>
      </c>
      <c r="EC114" s="10">
        <v>83268.791585296043</v>
      </c>
      <c r="ED114" s="10">
        <v>9190.4997514658116</v>
      </c>
      <c r="EE114" s="10">
        <v>38344.648173416012</v>
      </c>
      <c r="EF114" s="10">
        <v>14722.28801868616</v>
      </c>
      <c r="EG114" s="10">
        <v>1104.9801319381418</v>
      </c>
      <c r="EH114" s="10">
        <v>1777.7764277706356</v>
      </c>
      <c r="EI114" s="10">
        <v>764.99769778485131</v>
      </c>
      <c r="EJ114" s="10">
        <v>4423.666164957448</v>
      </c>
      <c r="EK114" s="10">
        <v>3533.944467140595</v>
      </c>
      <c r="EL114" s="10">
        <v>1279.5577684532502</v>
      </c>
      <c r="EM114" s="10">
        <v>155.76633931259249</v>
      </c>
      <c r="EN114" s="10">
        <v>42773.694084861847</v>
      </c>
      <c r="EO114" s="10">
        <f t="shared" si="23"/>
        <v>6868194.907168312</v>
      </c>
      <c r="EP114" s="10">
        <v>103221.37337351486</v>
      </c>
      <c r="EQ114" s="10">
        <v>1812866.8949780213</v>
      </c>
      <c r="ER114" s="10">
        <v>0</v>
      </c>
      <c r="ES114" s="10">
        <f t="shared" si="24"/>
        <v>1916088.2683515362</v>
      </c>
      <c r="ET114" s="10">
        <v>0</v>
      </c>
      <c r="EU114" s="10">
        <v>136928.97198610046</v>
      </c>
      <c r="EV114" s="10">
        <f t="shared" si="25"/>
        <v>136928.97198610046</v>
      </c>
      <c r="EW114" s="10">
        <v>70825.77671847037</v>
      </c>
      <c r="EX114" s="11">
        <f t="shared" si="26"/>
        <v>2123843.0170561071</v>
      </c>
      <c r="EY114" s="10">
        <v>0</v>
      </c>
      <c r="EZ114" s="10">
        <f t="shared" si="27"/>
        <v>8986913.8411813043</v>
      </c>
      <c r="FA114" s="12">
        <v>-5124.0830431152135</v>
      </c>
      <c r="FD114" s="10">
        <v>53643.006669924274</v>
      </c>
      <c r="FE114" s="10">
        <v>497.95787863765656</v>
      </c>
    </row>
    <row r="115" spans="1:161" s="13" customFormat="1" ht="14.15" customHeight="1" x14ac:dyDescent="0.25">
      <c r="A115" s="23"/>
      <c r="B115" s="8" t="s">
        <v>117</v>
      </c>
      <c r="C115" s="9" t="s">
        <v>268</v>
      </c>
      <c r="D115" s="10">
        <f t="shared" si="29"/>
        <v>573310.54174317641</v>
      </c>
      <c r="E115" s="10">
        <v>8726.680930149967</v>
      </c>
      <c r="F115" s="10">
        <v>34247.04894598489</v>
      </c>
      <c r="G115" s="10">
        <v>443243.19868637901</v>
      </c>
      <c r="H115" s="10">
        <v>105853.02983323247</v>
      </c>
      <c r="I115" s="10">
        <v>58878.935466059935</v>
      </c>
      <c r="J115" s="10">
        <v>449286.73345955194</v>
      </c>
      <c r="K115" s="10">
        <v>48869.971728272983</v>
      </c>
      <c r="L115" s="10">
        <v>232621.9745571939</v>
      </c>
      <c r="M115" s="10">
        <v>108810.07157095947</v>
      </c>
      <c r="N115" s="10">
        <v>202750.32354588277</v>
      </c>
      <c r="O115" s="10">
        <v>14685.614571585256</v>
      </c>
      <c r="P115" s="10">
        <v>381603.65886377753</v>
      </c>
      <c r="Q115" s="10">
        <v>282380.95189844468</v>
      </c>
      <c r="R115" s="10">
        <f t="shared" si="22"/>
        <v>199663.1828141248</v>
      </c>
      <c r="S115" s="10">
        <f t="shared" si="28"/>
        <v>15466.775063045674</v>
      </c>
      <c r="T115" s="10">
        <v>37889.169864333955</v>
      </c>
      <c r="U115" s="10">
        <v>561361.1908324305</v>
      </c>
      <c r="V115" s="10">
        <v>231127.48216638717</v>
      </c>
      <c r="W115" s="10">
        <v>378986.68701426487</v>
      </c>
      <c r="X115" s="10">
        <v>63985.814433452892</v>
      </c>
      <c r="Y115" s="10">
        <v>115159.94520462431</v>
      </c>
      <c r="Z115" s="10">
        <v>78966.887589408114</v>
      </c>
      <c r="AA115" s="10">
        <v>299493.75781053671</v>
      </c>
      <c r="AB115" s="10">
        <v>182388.27666238125</v>
      </c>
      <c r="AC115" s="10">
        <v>273439.19807155558</v>
      </c>
      <c r="AD115" s="10">
        <v>44400.802591689157</v>
      </c>
      <c r="AE115" s="10">
        <v>587727.21758830803</v>
      </c>
      <c r="AF115" s="10">
        <v>94416.068266360802</v>
      </c>
      <c r="AG115" s="10">
        <v>43599.443410206557</v>
      </c>
      <c r="AH115" s="10">
        <v>70029.212191416824</v>
      </c>
      <c r="AI115" s="10">
        <v>84574.536964750936</v>
      </c>
      <c r="AJ115" s="10">
        <v>567357.88679748983</v>
      </c>
      <c r="AK115" s="10">
        <v>209333.24709426021</v>
      </c>
      <c r="AL115" s="10">
        <v>122121.97055488057</v>
      </c>
      <c r="AM115" s="10">
        <v>595326.34968948038</v>
      </c>
      <c r="AN115" s="10">
        <v>265233.73306093359</v>
      </c>
      <c r="AO115" s="10">
        <v>440533.98009090626</v>
      </c>
      <c r="AP115" s="10">
        <v>154706.94624842447</v>
      </c>
      <c r="AQ115" s="10">
        <v>279546.72455905867</v>
      </c>
      <c r="AR115" s="10">
        <v>418221.76313124283</v>
      </c>
      <c r="AS115" s="10">
        <v>137620.0615296961</v>
      </c>
      <c r="AT115" s="10">
        <v>641863.52897129836</v>
      </c>
      <c r="AU115" s="10">
        <v>329960.08493729052</v>
      </c>
      <c r="AV115" s="10">
        <v>30955.219962592077</v>
      </c>
      <c r="AW115" s="10">
        <v>112116.73457792694</v>
      </c>
      <c r="AX115" s="10">
        <v>315496.27082354529</v>
      </c>
      <c r="AY115" s="10">
        <v>303922.69972708996</v>
      </c>
      <c r="AZ115" s="10">
        <v>97145.589845341456</v>
      </c>
      <c r="BA115" s="10">
        <v>408063.07685545692</v>
      </c>
      <c r="BB115" s="10">
        <v>84894.064429608858</v>
      </c>
      <c r="BC115" s="10">
        <v>115963.42905385277</v>
      </c>
      <c r="BD115" s="10">
        <v>442489.83852373715</v>
      </c>
      <c r="BE115" s="10">
        <v>318313.68512400088</v>
      </c>
      <c r="BF115" s="10">
        <v>280852.00030337647</v>
      </c>
      <c r="BG115" s="10">
        <v>534962.43116032693</v>
      </c>
      <c r="BH115" s="10">
        <v>170423.56128337613</v>
      </c>
      <c r="BI115" s="10">
        <v>88075.08018903347</v>
      </c>
      <c r="BJ115" s="10">
        <v>154769.12498950932</v>
      </c>
      <c r="BK115" s="10">
        <v>102665.31267470022</v>
      </c>
      <c r="BL115" s="10">
        <v>567201.67211873922</v>
      </c>
      <c r="BM115" s="10">
        <v>881890.55488088471</v>
      </c>
      <c r="BN115" s="10">
        <v>107869.66189917247</v>
      </c>
      <c r="BO115" s="10">
        <v>357184.93313675385</v>
      </c>
      <c r="BP115" s="10">
        <v>186176.74595117767</v>
      </c>
      <c r="BQ115" s="10">
        <v>677399.03918274469</v>
      </c>
      <c r="BR115" s="10">
        <v>125383.69884442398</v>
      </c>
      <c r="BS115" s="10">
        <v>159453.64828025416</v>
      </c>
      <c r="BT115" s="10">
        <v>177152.93017664339</v>
      </c>
      <c r="BU115" s="10">
        <v>189959.51757063466</v>
      </c>
      <c r="BV115" s="10">
        <v>34711.467409167373</v>
      </c>
      <c r="BW115" s="10">
        <v>371317.65418766218</v>
      </c>
      <c r="BX115" s="10">
        <v>310544.81342625397</v>
      </c>
      <c r="BY115" s="10">
        <v>78450.392429064115</v>
      </c>
      <c r="BZ115" s="10">
        <v>107579.5150089699</v>
      </c>
      <c r="CA115" s="10">
        <v>252187.78329139741</v>
      </c>
      <c r="CB115" s="10">
        <v>1811045.8648822161</v>
      </c>
      <c r="CC115" s="10">
        <v>1869711.6869861614</v>
      </c>
      <c r="CD115" s="10">
        <v>51084.190204583152</v>
      </c>
      <c r="CE115" s="10">
        <v>102437.21176916487</v>
      </c>
      <c r="CF115" s="10">
        <v>119126.96817891208</v>
      </c>
      <c r="CG115" s="10">
        <v>91808.191828535288</v>
      </c>
      <c r="CH115" s="10">
        <v>294410.29803012015</v>
      </c>
      <c r="CI115" s="10">
        <v>270546.85144605226</v>
      </c>
      <c r="CJ115" s="10">
        <v>116439.14098667905</v>
      </c>
      <c r="CK115" s="10">
        <v>374881.97597813362</v>
      </c>
      <c r="CL115" s="10">
        <v>73678.051659678807</v>
      </c>
      <c r="CM115" s="10">
        <v>162692.61399910963</v>
      </c>
      <c r="CN115" s="10">
        <v>165642.383348934</v>
      </c>
      <c r="CO115" s="10">
        <v>37205.982071400715</v>
      </c>
      <c r="CP115" s="10">
        <v>83827.178796331267</v>
      </c>
      <c r="CQ115" s="10">
        <v>301123.46392155782</v>
      </c>
      <c r="CR115" s="10">
        <v>54800.353583455631</v>
      </c>
      <c r="CS115" s="10">
        <v>103870.01993334504</v>
      </c>
      <c r="CT115" s="10">
        <v>89361.748892803123</v>
      </c>
      <c r="CU115" s="10">
        <v>99361.765624997555</v>
      </c>
      <c r="CV115" s="10">
        <v>20772.403389354185</v>
      </c>
      <c r="CW115" s="10">
        <v>470498.13822407019</v>
      </c>
      <c r="CX115" s="10">
        <v>22117.408229941302</v>
      </c>
      <c r="CY115" s="10">
        <v>8030.2637386010392</v>
      </c>
      <c r="CZ115" s="10">
        <v>909963.33256355824</v>
      </c>
      <c r="DA115" s="10">
        <v>276763.95038038801</v>
      </c>
      <c r="DB115" s="10">
        <v>1564198.5640405975</v>
      </c>
      <c r="DC115" s="10">
        <v>376844.91451366869</v>
      </c>
      <c r="DD115" s="10">
        <v>1830374.2610745952</v>
      </c>
      <c r="DE115" s="10">
        <v>248351.42537385787</v>
      </c>
      <c r="DF115" s="10">
        <v>12682235.218684105</v>
      </c>
      <c r="DG115" s="10">
        <v>3641241.0924132238</v>
      </c>
      <c r="DH115" s="10">
        <v>987776.89133738156</v>
      </c>
      <c r="DI115" s="10">
        <v>6492.7312648154311</v>
      </c>
      <c r="DJ115" s="10">
        <v>555741.51572851394</v>
      </c>
      <c r="DK115" s="10">
        <v>1039708.1432267149</v>
      </c>
      <c r="DL115" s="10">
        <v>141609.50851129874</v>
      </c>
      <c r="DM115" s="10">
        <v>80317.106661504455</v>
      </c>
      <c r="DN115" s="10">
        <v>385868.18044391478</v>
      </c>
      <c r="DO115" s="10">
        <v>68367.967732439123</v>
      </c>
      <c r="DP115" s="10">
        <v>60259.293966787125</v>
      </c>
      <c r="DQ115" s="10">
        <v>77492.422633935246</v>
      </c>
      <c r="DR115" s="10">
        <v>5015.1509483392929</v>
      </c>
      <c r="DS115" s="10">
        <v>7964.4659165704752</v>
      </c>
      <c r="DT115" s="10">
        <v>38627.735976954704</v>
      </c>
      <c r="DU115" s="10">
        <v>20489.351575743858</v>
      </c>
      <c r="DV115" s="10">
        <v>1105840.8239625092</v>
      </c>
      <c r="DW115" s="10">
        <v>98350.093509932442</v>
      </c>
      <c r="DX115" s="10">
        <v>206742.36616422888</v>
      </c>
      <c r="DY115" s="10">
        <v>39882.448669463629</v>
      </c>
      <c r="DZ115" s="10">
        <v>7489.3199891722224</v>
      </c>
      <c r="EA115" s="10">
        <v>24068.252373794174</v>
      </c>
      <c r="EB115" s="10">
        <v>115691.06025303635</v>
      </c>
      <c r="EC115" s="10">
        <v>351573.11804000253</v>
      </c>
      <c r="ED115" s="10">
        <v>188344.16253348562</v>
      </c>
      <c r="EE115" s="10">
        <v>56601.847207775012</v>
      </c>
      <c r="EF115" s="10">
        <v>241064.59414427492</v>
      </c>
      <c r="EG115" s="10">
        <v>1629.3096151474504</v>
      </c>
      <c r="EH115" s="10">
        <v>18431.589316312209</v>
      </c>
      <c r="EI115" s="10">
        <v>11579.653597278168</v>
      </c>
      <c r="EJ115" s="10">
        <v>11201.655313490162</v>
      </c>
      <c r="EK115" s="10">
        <v>1897.9669388487089</v>
      </c>
      <c r="EL115" s="10">
        <v>25687.206711955489</v>
      </c>
      <c r="EM115" s="10">
        <v>579.522741968687</v>
      </c>
      <c r="EN115" s="10">
        <v>198283.3977824818</v>
      </c>
      <c r="EO115" s="10">
        <f t="shared" si="23"/>
        <v>53120458.577860504</v>
      </c>
      <c r="EP115" s="10">
        <v>645180.41006070678</v>
      </c>
      <c r="EQ115" s="10">
        <v>2508949.380312806</v>
      </c>
      <c r="ER115" s="10">
        <v>0</v>
      </c>
      <c r="ES115" s="10">
        <f t="shared" si="24"/>
        <v>3154129.7903735125</v>
      </c>
      <c r="ET115" s="10">
        <v>1809843.6067387145</v>
      </c>
      <c r="EU115" s="10">
        <v>410772.32892514893</v>
      </c>
      <c r="EV115" s="10">
        <f t="shared" si="25"/>
        <v>2220615.9356638636</v>
      </c>
      <c r="EW115" s="10">
        <v>2616196.4553424641</v>
      </c>
      <c r="EX115" s="11">
        <f t="shared" si="26"/>
        <v>7990942.1813798398</v>
      </c>
      <c r="EY115" s="10">
        <v>0</v>
      </c>
      <c r="EZ115" s="10">
        <f t="shared" si="27"/>
        <v>61096779.73462148</v>
      </c>
      <c r="FA115" s="12">
        <v>-14621.024618864059</v>
      </c>
      <c r="FD115" s="10">
        <v>582037.22267332638</v>
      </c>
      <c r="FE115" s="10">
        <v>215129.95787717047</v>
      </c>
    </row>
    <row r="116" spans="1:161" s="13" customFormat="1" ht="14.15" customHeight="1" x14ac:dyDescent="0.25">
      <c r="A116" s="23"/>
      <c r="B116" s="8" t="s">
        <v>118</v>
      </c>
      <c r="C116" s="9" t="s">
        <v>269</v>
      </c>
      <c r="D116" s="10">
        <f t="shared" si="29"/>
        <v>929099.23985227558</v>
      </c>
      <c r="E116" s="10">
        <v>14142.340020441785</v>
      </c>
      <c r="F116" s="10">
        <v>67129.108515891203</v>
      </c>
      <c r="G116" s="10">
        <v>25661.879406786964</v>
      </c>
      <c r="H116" s="10">
        <v>251541.95455340296</v>
      </c>
      <c r="I116" s="10">
        <v>16845.45370934124</v>
      </c>
      <c r="J116" s="10">
        <v>149887.03099600968</v>
      </c>
      <c r="K116" s="10">
        <v>1065.0053669327544</v>
      </c>
      <c r="L116" s="10">
        <v>154787.49597630347</v>
      </c>
      <c r="M116" s="10">
        <v>33287.529760683174</v>
      </c>
      <c r="N116" s="10">
        <v>39871.022021233563</v>
      </c>
      <c r="O116" s="10">
        <v>2671.5005290427271</v>
      </c>
      <c r="P116" s="10">
        <v>383894.25139610399</v>
      </c>
      <c r="Q116" s="10">
        <v>99331.531448629001</v>
      </c>
      <c r="R116" s="10">
        <f t="shared" si="22"/>
        <v>86715.101576341709</v>
      </c>
      <c r="S116" s="10">
        <f t="shared" si="28"/>
        <v>6717.3274098260727</v>
      </c>
      <c r="T116" s="10">
        <v>34355.270252635011</v>
      </c>
      <c r="U116" s="10">
        <v>78196.026247718793</v>
      </c>
      <c r="V116" s="10">
        <v>143416.72572243999</v>
      </c>
      <c r="W116" s="10">
        <v>227834.82256848254</v>
      </c>
      <c r="X116" s="10">
        <v>98701.507374390058</v>
      </c>
      <c r="Y116" s="10">
        <v>51273.349103424494</v>
      </c>
      <c r="Z116" s="10">
        <v>23297.25177404641</v>
      </c>
      <c r="AA116" s="10">
        <v>300852.50020712102</v>
      </c>
      <c r="AB116" s="10">
        <v>75971.680663823994</v>
      </c>
      <c r="AC116" s="10">
        <v>162415.73432771099</v>
      </c>
      <c r="AD116" s="10">
        <v>44481.319335688793</v>
      </c>
      <c r="AE116" s="10">
        <v>136439.37956972845</v>
      </c>
      <c r="AF116" s="10">
        <v>13155.11446805738</v>
      </c>
      <c r="AG116" s="10">
        <v>8996.8175230626566</v>
      </c>
      <c r="AH116" s="10">
        <v>10283.895935880813</v>
      </c>
      <c r="AI116" s="10">
        <v>42880.880717343229</v>
      </c>
      <c r="AJ116" s="10">
        <v>305903.96605795599</v>
      </c>
      <c r="AK116" s="10">
        <v>37770.909576895785</v>
      </c>
      <c r="AL116" s="10">
        <v>71316.294550924926</v>
      </c>
      <c r="AM116" s="10">
        <v>104002.72420683385</v>
      </c>
      <c r="AN116" s="10">
        <v>97847.790233521664</v>
      </c>
      <c r="AO116" s="10">
        <v>289420.19958838494</v>
      </c>
      <c r="AP116" s="10">
        <v>66191.546663946385</v>
      </c>
      <c r="AQ116" s="10">
        <v>110477.44633557952</v>
      </c>
      <c r="AR116" s="10">
        <v>458227.35377834953</v>
      </c>
      <c r="AS116" s="10">
        <v>10791.787742957016</v>
      </c>
      <c r="AT116" s="10">
        <v>288726.80018807884</v>
      </c>
      <c r="AU116" s="10">
        <v>105866.74571398034</v>
      </c>
      <c r="AV116" s="10">
        <v>8365.2634903780072</v>
      </c>
      <c r="AW116" s="10">
        <v>67496.986252638366</v>
      </c>
      <c r="AX116" s="10">
        <v>164850.95339994441</v>
      </c>
      <c r="AY116" s="10">
        <v>166923.62509869016</v>
      </c>
      <c r="AZ116" s="10">
        <v>173854.34109140513</v>
      </c>
      <c r="BA116" s="10">
        <v>284838.96261451725</v>
      </c>
      <c r="BB116" s="10">
        <v>50795.325529324393</v>
      </c>
      <c r="BC116" s="10">
        <v>165675.54602440822</v>
      </c>
      <c r="BD116" s="10">
        <v>174947.85612132761</v>
      </c>
      <c r="BE116" s="10">
        <v>103885.12183153907</v>
      </c>
      <c r="BF116" s="10">
        <v>197394.06990890781</v>
      </c>
      <c r="BG116" s="10">
        <v>77117.875730252388</v>
      </c>
      <c r="BH116" s="10">
        <v>69024.614647590133</v>
      </c>
      <c r="BI116" s="10">
        <v>756626.81198875688</v>
      </c>
      <c r="BJ116" s="10">
        <v>25494.807510617731</v>
      </c>
      <c r="BK116" s="10">
        <v>25631.430662988147</v>
      </c>
      <c r="BL116" s="10">
        <v>114301.36763930316</v>
      </c>
      <c r="BM116" s="10">
        <v>651524.34876347682</v>
      </c>
      <c r="BN116" s="10">
        <v>14970.202683080393</v>
      </c>
      <c r="BO116" s="10">
        <v>178224.26806304304</v>
      </c>
      <c r="BP116" s="10">
        <v>149589.83955038339</v>
      </c>
      <c r="BQ116" s="10">
        <v>835914.90667218016</v>
      </c>
      <c r="BR116" s="10">
        <v>36002.646822682073</v>
      </c>
      <c r="BS116" s="10">
        <v>45132.102963500583</v>
      </c>
      <c r="BT116" s="10">
        <v>72437.233502027826</v>
      </c>
      <c r="BU116" s="10">
        <v>207347.03386095722</v>
      </c>
      <c r="BV116" s="10">
        <v>6155.0232153402167</v>
      </c>
      <c r="BW116" s="10">
        <v>156435.82456041648</v>
      </c>
      <c r="BX116" s="10">
        <v>127023.01006236111</v>
      </c>
      <c r="BY116" s="10">
        <v>18289.250315849011</v>
      </c>
      <c r="BZ116" s="10">
        <v>45527.634149259342</v>
      </c>
      <c r="CA116" s="10">
        <v>166996.32520056862</v>
      </c>
      <c r="CB116" s="10">
        <v>62042.832343776012</v>
      </c>
      <c r="CC116" s="10">
        <v>695894.3923154634</v>
      </c>
      <c r="CD116" s="10">
        <v>13905.808114712831</v>
      </c>
      <c r="CE116" s="10">
        <v>18684.553413142632</v>
      </c>
      <c r="CF116" s="10">
        <v>48451.38837026924</v>
      </c>
      <c r="CG116" s="10">
        <v>78956.205246778089</v>
      </c>
      <c r="CH116" s="10">
        <v>178688.7926193469</v>
      </c>
      <c r="CI116" s="10">
        <v>75222.845205269186</v>
      </c>
      <c r="CJ116" s="10">
        <v>15740.61338034168</v>
      </c>
      <c r="CK116" s="10">
        <v>498400.95648697374</v>
      </c>
      <c r="CL116" s="10">
        <v>44314.034638365265</v>
      </c>
      <c r="CM116" s="10">
        <v>137918.59347590222</v>
      </c>
      <c r="CN116" s="10">
        <v>116231.17785432182</v>
      </c>
      <c r="CO116" s="10">
        <v>2163.1595650581803</v>
      </c>
      <c r="CP116" s="10">
        <v>80600.15902299399</v>
      </c>
      <c r="CQ116" s="10">
        <v>74725.660691047466</v>
      </c>
      <c r="CR116" s="10">
        <v>19095.226258013117</v>
      </c>
      <c r="CS116" s="10">
        <v>47131.863370086619</v>
      </c>
      <c r="CT116" s="10">
        <v>21608.839421780507</v>
      </c>
      <c r="CU116" s="10">
        <v>28555.992242355904</v>
      </c>
      <c r="CV116" s="10">
        <v>3188.1325370260674</v>
      </c>
      <c r="CW116" s="10">
        <v>20544.887163948744</v>
      </c>
      <c r="CX116" s="10">
        <v>4852.0049467221543</v>
      </c>
      <c r="CY116" s="10">
        <v>10277.976274590334</v>
      </c>
      <c r="CZ116" s="10">
        <v>1603.0036812252658</v>
      </c>
      <c r="DA116" s="10">
        <v>6469.5549216874215</v>
      </c>
      <c r="DB116" s="10">
        <v>160.10733413115631</v>
      </c>
      <c r="DC116" s="10">
        <v>14003.780227958452</v>
      </c>
      <c r="DD116" s="10">
        <v>5948725.1347186305</v>
      </c>
      <c r="DE116" s="10">
        <v>1070416.5012085848</v>
      </c>
      <c r="DF116" s="10">
        <v>13430272.156459499</v>
      </c>
      <c r="DG116" s="10">
        <v>3071584.7630755738</v>
      </c>
      <c r="DH116" s="10">
        <v>254244.59348241199</v>
      </c>
      <c r="DI116" s="10">
        <v>30120.188168111366</v>
      </c>
      <c r="DJ116" s="10">
        <v>258700.13109119271</v>
      </c>
      <c r="DK116" s="10">
        <v>1489580.9321771394</v>
      </c>
      <c r="DL116" s="10">
        <v>11960.115810935844</v>
      </c>
      <c r="DM116" s="10">
        <v>2563.8681536503118</v>
      </c>
      <c r="DN116" s="10">
        <v>3659.8189995362991</v>
      </c>
      <c r="DO116" s="10">
        <v>170222.482161327</v>
      </c>
      <c r="DP116" s="10">
        <v>149884.93401797858</v>
      </c>
      <c r="DQ116" s="10">
        <v>53654.481190806568</v>
      </c>
      <c r="DR116" s="10">
        <v>10067.487708137574</v>
      </c>
      <c r="DS116" s="10">
        <v>29381.855531254987</v>
      </c>
      <c r="DT116" s="10">
        <v>154118.518650554</v>
      </c>
      <c r="DU116" s="10">
        <v>102520.99801553394</v>
      </c>
      <c r="DV116" s="10">
        <v>728473.98405948596</v>
      </c>
      <c r="DW116" s="10">
        <v>26163.269635674347</v>
      </c>
      <c r="DX116" s="10">
        <v>476757.58024714951</v>
      </c>
      <c r="DY116" s="10">
        <v>336035.21722455497</v>
      </c>
      <c r="DZ116" s="10">
        <v>15112.929328303098</v>
      </c>
      <c r="EA116" s="10">
        <v>820.81365994222267</v>
      </c>
      <c r="EB116" s="10">
        <v>78324.339998936601</v>
      </c>
      <c r="EC116" s="10">
        <v>41359.458669842767</v>
      </c>
      <c r="ED116" s="10">
        <v>284498.73216763302</v>
      </c>
      <c r="EE116" s="10">
        <v>41752.191216234816</v>
      </c>
      <c r="EF116" s="10">
        <v>17253.297998717298</v>
      </c>
      <c r="EG116" s="10">
        <v>0</v>
      </c>
      <c r="EH116" s="10">
        <v>423407.6261660789</v>
      </c>
      <c r="EI116" s="10">
        <v>7326.3389600263299</v>
      </c>
      <c r="EJ116" s="10">
        <v>7732.251284198901</v>
      </c>
      <c r="EK116" s="10">
        <v>154.53450672018926</v>
      </c>
      <c r="EL116" s="10">
        <v>438.22199473105064</v>
      </c>
      <c r="EM116" s="10">
        <v>0</v>
      </c>
      <c r="EN116" s="10">
        <v>0</v>
      </c>
      <c r="EO116" s="10">
        <f t="shared" si="23"/>
        <v>42047260.511758298</v>
      </c>
      <c r="EP116" s="10">
        <v>173080.34078485565</v>
      </c>
      <c r="EQ116" s="10">
        <v>365439.6989937867</v>
      </c>
      <c r="ER116" s="10">
        <v>306214.8523244072</v>
      </c>
      <c r="ES116" s="10">
        <f t="shared" si="24"/>
        <v>844734.89210304955</v>
      </c>
      <c r="ET116" s="10">
        <v>0</v>
      </c>
      <c r="EU116" s="10">
        <v>0</v>
      </c>
      <c r="EV116" s="10">
        <f t="shared" si="25"/>
        <v>0</v>
      </c>
      <c r="EW116" s="10">
        <v>0</v>
      </c>
      <c r="EX116" s="11">
        <f t="shared" si="26"/>
        <v>844734.89210304955</v>
      </c>
      <c r="EY116" s="10">
        <v>0</v>
      </c>
      <c r="EZ116" s="10">
        <f t="shared" si="27"/>
        <v>42891995.40733099</v>
      </c>
      <c r="FA116" s="12">
        <v>3.4696459770202637E-3</v>
      </c>
      <c r="FD116" s="10">
        <v>943241.57987271738</v>
      </c>
      <c r="FE116" s="10">
        <v>93432.428986167783</v>
      </c>
    </row>
    <row r="117" spans="1:161" s="13" customFormat="1" ht="14.15" customHeight="1" x14ac:dyDescent="0.25">
      <c r="A117" s="23"/>
      <c r="B117" s="8" t="s">
        <v>119</v>
      </c>
      <c r="C117" s="9" t="s">
        <v>270</v>
      </c>
      <c r="D117" s="10">
        <f t="shared" si="29"/>
        <v>174875.28613996736</v>
      </c>
      <c r="E117" s="10">
        <v>2661.8746972139306</v>
      </c>
      <c r="F117" s="10">
        <v>50315.759903951097</v>
      </c>
      <c r="G117" s="10">
        <v>36400.18725661339</v>
      </c>
      <c r="H117" s="10">
        <v>74650.342093868137</v>
      </c>
      <c r="I117" s="10">
        <v>139219.84131604005</v>
      </c>
      <c r="J117" s="10">
        <v>201729.56654172053</v>
      </c>
      <c r="K117" s="10">
        <v>22949.436723800998</v>
      </c>
      <c r="L117" s="10">
        <v>50713.51974130614</v>
      </c>
      <c r="M117" s="10">
        <v>9675.5476292280782</v>
      </c>
      <c r="N117" s="10">
        <v>18036.083641901358</v>
      </c>
      <c r="O117" s="10">
        <v>731.04497738464352</v>
      </c>
      <c r="P117" s="10">
        <v>10485.99301679022</v>
      </c>
      <c r="Q117" s="10">
        <v>17989.155500087298</v>
      </c>
      <c r="R117" s="10">
        <f t="shared" si="22"/>
        <v>11629.003771691057</v>
      </c>
      <c r="S117" s="10">
        <f t="shared" si="28"/>
        <v>900.83300791362149</v>
      </c>
      <c r="T117" s="10">
        <v>2754.0555677313405</v>
      </c>
      <c r="U117" s="10">
        <v>10719.905364858767</v>
      </c>
      <c r="V117" s="10">
        <v>13144.000883876404</v>
      </c>
      <c r="W117" s="10">
        <v>18597.745568888746</v>
      </c>
      <c r="X117" s="10">
        <v>10952.564638731363</v>
      </c>
      <c r="Y117" s="10">
        <v>33182.909216470514</v>
      </c>
      <c r="Z117" s="10">
        <v>10637.869738708363</v>
      </c>
      <c r="AA117" s="10">
        <v>58501.819056183202</v>
      </c>
      <c r="AB117" s="10">
        <v>61599.578858933201</v>
      </c>
      <c r="AC117" s="10">
        <v>69176.731377890159</v>
      </c>
      <c r="AD117" s="10">
        <v>14470.537185758187</v>
      </c>
      <c r="AE117" s="10">
        <v>20765.167824991877</v>
      </c>
      <c r="AF117" s="10">
        <v>3363.6418741415077</v>
      </c>
      <c r="AG117" s="10">
        <v>2111.81654684353</v>
      </c>
      <c r="AH117" s="10">
        <v>7327.5308252117311</v>
      </c>
      <c r="AI117" s="10">
        <v>9010.9863546516845</v>
      </c>
      <c r="AJ117" s="10">
        <v>55066.263192890445</v>
      </c>
      <c r="AK117" s="10">
        <v>13800.602931842157</v>
      </c>
      <c r="AL117" s="10">
        <v>18450.838747272519</v>
      </c>
      <c r="AM117" s="10">
        <v>24781.186947513135</v>
      </c>
      <c r="AN117" s="10">
        <v>35638.763720440256</v>
      </c>
      <c r="AO117" s="10">
        <v>65130.464245099727</v>
      </c>
      <c r="AP117" s="10">
        <v>22867.412898909351</v>
      </c>
      <c r="AQ117" s="10">
        <v>49502.683403380164</v>
      </c>
      <c r="AR117" s="10">
        <v>54976.294088863098</v>
      </c>
      <c r="AS117" s="10">
        <v>3057.2636827344618</v>
      </c>
      <c r="AT117" s="10">
        <v>54981.382349445492</v>
      </c>
      <c r="AU117" s="10">
        <v>19322.729107028208</v>
      </c>
      <c r="AV117" s="10">
        <v>4004.1449262167494</v>
      </c>
      <c r="AW117" s="10">
        <v>19567.270948611051</v>
      </c>
      <c r="AX117" s="10">
        <v>10292.120691241082</v>
      </c>
      <c r="AY117" s="10">
        <v>42071.202063540622</v>
      </c>
      <c r="AZ117" s="10">
        <v>67268.243426293353</v>
      </c>
      <c r="BA117" s="10">
        <v>158504.43132226091</v>
      </c>
      <c r="BB117" s="10">
        <v>5053.6013327965375</v>
      </c>
      <c r="BC117" s="10">
        <v>14615.679845975814</v>
      </c>
      <c r="BD117" s="10">
        <v>41260.617300238409</v>
      </c>
      <c r="BE117" s="10">
        <v>7512.4472841350262</v>
      </c>
      <c r="BF117" s="10">
        <v>10580.865494138028</v>
      </c>
      <c r="BG117" s="10">
        <v>36421.053905591783</v>
      </c>
      <c r="BH117" s="10">
        <v>19002.207614415842</v>
      </c>
      <c r="BI117" s="10">
        <v>15773.236346294458</v>
      </c>
      <c r="BJ117" s="10">
        <v>27748.659541506702</v>
      </c>
      <c r="BK117" s="10">
        <v>7151.9796815134478</v>
      </c>
      <c r="BL117" s="10">
        <v>26158.770310145534</v>
      </c>
      <c r="BM117" s="10">
        <v>16375.098398663054</v>
      </c>
      <c r="BN117" s="10">
        <v>1366.508907606247</v>
      </c>
      <c r="BO117" s="10">
        <v>19853.145280783196</v>
      </c>
      <c r="BP117" s="10">
        <v>16276.154200869245</v>
      </c>
      <c r="BQ117" s="10">
        <v>120893.57567004045</v>
      </c>
      <c r="BR117" s="10">
        <v>12704.512786294159</v>
      </c>
      <c r="BS117" s="10">
        <v>12038.481499665624</v>
      </c>
      <c r="BT117" s="10">
        <v>22267.335925946794</v>
      </c>
      <c r="BU117" s="10">
        <v>43343.812539307241</v>
      </c>
      <c r="BV117" s="10">
        <v>4478.8624241680009</v>
      </c>
      <c r="BW117" s="10">
        <v>231827.9050152525</v>
      </c>
      <c r="BX117" s="10">
        <v>26549.171902419344</v>
      </c>
      <c r="BY117" s="10">
        <v>19621.740499775919</v>
      </c>
      <c r="BZ117" s="10">
        <v>6950.5220703206769</v>
      </c>
      <c r="CA117" s="10">
        <v>60770.847637545281</v>
      </c>
      <c r="CB117" s="10">
        <v>145142.50598079106</v>
      </c>
      <c r="CC117" s="10">
        <v>40906.281862881136</v>
      </c>
      <c r="CD117" s="10">
        <v>3841.9545207792225</v>
      </c>
      <c r="CE117" s="10">
        <v>3486.086811677676</v>
      </c>
      <c r="CF117" s="10">
        <v>14748.441042380207</v>
      </c>
      <c r="CG117" s="10">
        <v>13295.411265720486</v>
      </c>
      <c r="CH117" s="10">
        <v>61272.111457403975</v>
      </c>
      <c r="CI117" s="10">
        <v>20009.223006457098</v>
      </c>
      <c r="CJ117" s="10">
        <v>6586.9735899786492</v>
      </c>
      <c r="CK117" s="10">
        <v>82361.893295838352</v>
      </c>
      <c r="CL117" s="10">
        <v>9367.2774766728726</v>
      </c>
      <c r="CM117" s="10">
        <v>25928.185239500628</v>
      </c>
      <c r="CN117" s="10">
        <v>54412.912814149662</v>
      </c>
      <c r="CO117" s="10">
        <v>13566.929570657017</v>
      </c>
      <c r="CP117" s="10">
        <v>21895.520723927497</v>
      </c>
      <c r="CQ117" s="10">
        <v>33000.622576120943</v>
      </c>
      <c r="CR117" s="10">
        <v>6775.3797659960464</v>
      </c>
      <c r="CS117" s="10">
        <v>26893.526571567636</v>
      </c>
      <c r="CT117" s="10">
        <v>5620.4951432310208</v>
      </c>
      <c r="CU117" s="10">
        <v>7476.4716887948271</v>
      </c>
      <c r="CV117" s="10">
        <v>2761.9983848278762</v>
      </c>
      <c r="CW117" s="10">
        <v>27606.836533533937</v>
      </c>
      <c r="CX117" s="10">
        <v>1242.6027202243456</v>
      </c>
      <c r="CY117" s="10">
        <v>3648.87166087592</v>
      </c>
      <c r="CZ117" s="10">
        <v>116271.36983749163</v>
      </c>
      <c r="DA117" s="10">
        <v>31748.498606498699</v>
      </c>
      <c r="DB117" s="10">
        <v>15687.37500578055</v>
      </c>
      <c r="DC117" s="10">
        <v>24889.249954214672</v>
      </c>
      <c r="DD117" s="10">
        <v>609316.90016980842</v>
      </c>
      <c r="DE117" s="10">
        <v>978.78665946663114</v>
      </c>
      <c r="DF117" s="10">
        <v>98467.48052050751</v>
      </c>
      <c r="DG117" s="10">
        <v>7907.2730760053191</v>
      </c>
      <c r="DH117" s="10">
        <v>19708.861846971457</v>
      </c>
      <c r="DI117" s="10">
        <v>1331.6250106890172</v>
      </c>
      <c r="DJ117" s="10">
        <v>62139.874548863248</v>
      </c>
      <c r="DK117" s="10">
        <v>48472.323111986472</v>
      </c>
      <c r="DL117" s="10">
        <v>1128979.3223172075</v>
      </c>
      <c r="DM117" s="10">
        <v>148921.9585509522</v>
      </c>
      <c r="DN117" s="10">
        <v>86725.826309424432</v>
      </c>
      <c r="DO117" s="10">
        <v>260310.78177023103</v>
      </c>
      <c r="DP117" s="10">
        <v>170583.60002188812</v>
      </c>
      <c r="DQ117" s="10">
        <v>5227738.3871850185</v>
      </c>
      <c r="DR117" s="10">
        <v>38034.094532705101</v>
      </c>
      <c r="DS117" s="10">
        <v>270452.51906498516</v>
      </c>
      <c r="DT117" s="10">
        <v>235800.57697018184</v>
      </c>
      <c r="DU117" s="10">
        <v>22080.32168201443</v>
      </c>
      <c r="DV117" s="10">
        <v>454865.68314231903</v>
      </c>
      <c r="DW117" s="10">
        <v>105509.27808611355</v>
      </c>
      <c r="DX117" s="10">
        <v>188861.77188601822</v>
      </c>
      <c r="DY117" s="10">
        <v>161732.95252783221</v>
      </c>
      <c r="DZ117" s="10">
        <v>35706.474329681398</v>
      </c>
      <c r="EA117" s="10">
        <v>17292.968336514063</v>
      </c>
      <c r="EB117" s="10">
        <v>58133.584173607225</v>
      </c>
      <c r="EC117" s="10">
        <v>305394.12364947912</v>
      </c>
      <c r="ED117" s="10">
        <v>46040.619642246464</v>
      </c>
      <c r="EE117" s="10">
        <v>644352.35475575295</v>
      </c>
      <c r="EF117" s="10">
        <v>75214.499635994289</v>
      </c>
      <c r="EG117" s="10">
        <v>4694.4172953667912</v>
      </c>
      <c r="EH117" s="10">
        <v>99829.245303571253</v>
      </c>
      <c r="EI117" s="10">
        <v>15127.840659730256</v>
      </c>
      <c r="EJ117" s="10">
        <v>45865.498030995812</v>
      </c>
      <c r="EK117" s="10">
        <v>4491.1238334128675</v>
      </c>
      <c r="EL117" s="10">
        <v>8139.2007401806995</v>
      </c>
      <c r="EM117" s="10">
        <v>55349.116846685007</v>
      </c>
      <c r="EN117" s="10">
        <v>5012649.7225983096</v>
      </c>
      <c r="EO117" s="10">
        <f t="shared" si="23"/>
        <v>19312806.424883034</v>
      </c>
      <c r="EP117" s="10">
        <v>503198.84206908097</v>
      </c>
      <c r="EQ117" s="10">
        <v>1790073.4445239899</v>
      </c>
      <c r="ER117" s="10">
        <v>0</v>
      </c>
      <c r="ES117" s="10">
        <f t="shared" si="24"/>
        <v>2293272.2865930707</v>
      </c>
      <c r="ET117" s="10">
        <v>0</v>
      </c>
      <c r="EU117" s="10">
        <v>0</v>
      </c>
      <c r="EV117" s="10">
        <f t="shared" si="25"/>
        <v>0</v>
      </c>
      <c r="EW117" s="10">
        <v>385538.46250000002</v>
      </c>
      <c r="EX117" s="11">
        <f t="shared" si="26"/>
        <v>2678810.7490930706</v>
      </c>
      <c r="EY117" s="10">
        <v>279826.8125</v>
      </c>
      <c r="EZ117" s="10">
        <f t="shared" si="27"/>
        <v>22129987.706478149</v>
      </c>
      <c r="FA117" s="12">
        <v>418197.34500204399</v>
      </c>
      <c r="FD117" s="10">
        <v>177537.16083718129</v>
      </c>
      <c r="FE117" s="10">
        <v>12529.836779604679</v>
      </c>
    </row>
    <row r="118" spans="1:161" s="13" customFormat="1" ht="14.15" customHeight="1" x14ac:dyDescent="0.25">
      <c r="A118" s="23"/>
      <c r="B118" s="8" t="s">
        <v>120</v>
      </c>
      <c r="C118" s="9" t="s">
        <v>271</v>
      </c>
      <c r="D118" s="10">
        <f t="shared" si="29"/>
        <v>14956.271952172479</v>
      </c>
      <c r="E118" s="10">
        <v>227.65779403656649</v>
      </c>
      <c r="F118" s="10">
        <v>20018.77199321978</v>
      </c>
      <c r="G118" s="10">
        <v>2356.0761537608541</v>
      </c>
      <c r="H118" s="10">
        <v>27648.889855200916</v>
      </c>
      <c r="I118" s="10">
        <v>76282.323094702049</v>
      </c>
      <c r="J118" s="10">
        <v>247004.83659228473</v>
      </c>
      <c r="K118" s="10">
        <v>79803.509372082437</v>
      </c>
      <c r="L118" s="10">
        <v>175048.99390549507</v>
      </c>
      <c r="M118" s="10">
        <v>68171.915810182647</v>
      </c>
      <c r="N118" s="10">
        <v>70411.833079069504</v>
      </c>
      <c r="O118" s="10">
        <v>25123.531420347375</v>
      </c>
      <c r="P118" s="10">
        <v>67520.655201896298</v>
      </c>
      <c r="Q118" s="10">
        <v>164885.67699049448</v>
      </c>
      <c r="R118" s="10">
        <f t="shared" si="22"/>
        <v>19634.831405788518</v>
      </c>
      <c r="S118" s="10">
        <f t="shared" si="28"/>
        <v>1520.9990969485441</v>
      </c>
      <c r="T118" s="10">
        <v>5882.1596432154265</v>
      </c>
      <c r="U118" s="10">
        <v>33765.509624855302</v>
      </c>
      <c r="V118" s="10">
        <v>25899.671994135817</v>
      </c>
      <c r="W118" s="10">
        <v>93089.689896829339</v>
      </c>
      <c r="X118" s="10">
        <v>23960.835777865799</v>
      </c>
      <c r="Y118" s="10">
        <v>51198.770656519162</v>
      </c>
      <c r="Z118" s="10">
        <v>39816.278378556774</v>
      </c>
      <c r="AA118" s="10">
        <v>173946.65050210551</v>
      </c>
      <c r="AB118" s="10">
        <v>120669.7729522828</v>
      </c>
      <c r="AC118" s="10">
        <v>59207.895585393162</v>
      </c>
      <c r="AD118" s="10">
        <v>82425.113695468332</v>
      </c>
      <c r="AE118" s="10">
        <v>134412.34676898748</v>
      </c>
      <c r="AF118" s="10">
        <v>6891.5897971705335</v>
      </c>
      <c r="AG118" s="10">
        <v>11988.586920946978</v>
      </c>
      <c r="AH118" s="10">
        <v>19012.725811637723</v>
      </c>
      <c r="AI118" s="10">
        <v>25410.179416278486</v>
      </c>
      <c r="AJ118" s="10">
        <v>138419.04631881826</v>
      </c>
      <c r="AK118" s="10">
        <v>35451.971325908075</v>
      </c>
      <c r="AL118" s="10">
        <v>41738.212899704202</v>
      </c>
      <c r="AM118" s="10">
        <v>122572.8313873056</v>
      </c>
      <c r="AN118" s="10">
        <v>55227.28794529719</v>
      </c>
      <c r="AO118" s="10">
        <v>73028.578821748772</v>
      </c>
      <c r="AP118" s="10">
        <v>83656.01007072338</v>
      </c>
      <c r="AQ118" s="10">
        <v>74458.720179062759</v>
      </c>
      <c r="AR118" s="10">
        <v>104411.90591726638</v>
      </c>
      <c r="AS118" s="10">
        <v>14024.155706829259</v>
      </c>
      <c r="AT118" s="10">
        <v>117666.88878916483</v>
      </c>
      <c r="AU118" s="10">
        <v>49658.872148705312</v>
      </c>
      <c r="AV118" s="10">
        <v>21063.848423864911</v>
      </c>
      <c r="AW118" s="10">
        <v>65385.679882374221</v>
      </c>
      <c r="AX118" s="10">
        <v>44581.643697597319</v>
      </c>
      <c r="AY118" s="10">
        <v>200030.68812746482</v>
      </c>
      <c r="AZ118" s="10">
        <v>136032.26257322158</v>
      </c>
      <c r="BA118" s="10">
        <v>462892.98386575171</v>
      </c>
      <c r="BB118" s="10">
        <v>58421.830570585189</v>
      </c>
      <c r="BC118" s="10">
        <v>91577.018908744009</v>
      </c>
      <c r="BD118" s="10">
        <v>140852.09717364062</v>
      </c>
      <c r="BE118" s="10">
        <v>55470.094536596094</v>
      </c>
      <c r="BF118" s="10">
        <v>78110.913638908518</v>
      </c>
      <c r="BG118" s="10">
        <v>187546.97607422079</v>
      </c>
      <c r="BH118" s="10">
        <v>66255.753387444929</v>
      </c>
      <c r="BI118" s="10">
        <v>81462.429643290568</v>
      </c>
      <c r="BJ118" s="10">
        <v>44912.457060607507</v>
      </c>
      <c r="BK118" s="10">
        <v>28342.796165388241</v>
      </c>
      <c r="BL118" s="10">
        <v>82942.412385641452</v>
      </c>
      <c r="BM118" s="10">
        <v>160340.8926766481</v>
      </c>
      <c r="BN118" s="10">
        <v>20873.787481730393</v>
      </c>
      <c r="BO118" s="10">
        <v>113962.67885310781</v>
      </c>
      <c r="BP118" s="10">
        <v>51492.813612946346</v>
      </c>
      <c r="BQ118" s="10">
        <v>388642.59076485195</v>
      </c>
      <c r="BR118" s="10">
        <v>92717.283852411128</v>
      </c>
      <c r="BS118" s="10">
        <v>84120.408595980101</v>
      </c>
      <c r="BT118" s="10">
        <v>111093.12229362012</v>
      </c>
      <c r="BU118" s="10">
        <v>139588.44569654824</v>
      </c>
      <c r="BV118" s="10">
        <v>10776.394634122136</v>
      </c>
      <c r="BW118" s="10">
        <v>242475.14558287349</v>
      </c>
      <c r="BX118" s="10">
        <v>282255.3650903384</v>
      </c>
      <c r="BY118" s="10">
        <v>109867.67588134727</v>
      </c>
      <c r="BZ118" s="10">
        <v>41857.786173271241</v>
      </c>
      <c r="CA118" s="10">
        <v>282982.73577048606</v>
      </c>
      <c r="CB118" s="10">
        <v>184376.54688980739</v>
      </c>
      <c r="CC118" s="10">
        <v>157771.94969705719</v>
      </c>
      <c r="CD118" s="10">
        <v>50739.266931879501</v>
      </c>
      <c r="CE118" s="10">
        <v>55371.636406162455</v>
      </c>
      <c r="CF118" s="10">
        <v>52198.907514740553</v>
      </c>
      <c r="CG118" s="10">
        <v>88540.596661464355</v>
      </c>
      <c r="CH118" s="10">
        <v>244681.81335798278</v>
      </c>
      <c r="CI118" s="10">
        <v>81934.732962294744</v>
      </c>
      <c r="CJ118" s="10">
        <v>27979.387702413511</v>
      </c>
      <c r="CK118" s="10">
        <v>208774.12038720801</v>
      </c>
      <c r="CL118" s="10">
        <v>55634.584005594246</v>
      </c>
      <c r="CM118" s="10">
        <v>83239.423995171106</v>
      </c>
      <c r="CN118" s="10">
        <v>174943.62230053128</v>
      </c>
      <c r="CO118" s="10">
        <v>62291.054455921811</v>
      </c>
      <c r="CP118" s="10">
        <v>41140.399721645401</v>
      </c>
      <c r="CQ118" s="10">
        <v>204632.84500994702</v>
      </c>
      <c r="CR118" s="10">
        <v>36359.802783059386</v>
      </c>
      <c r="CS118" s="10">
        <v>162870.72939997245</v>
      </c>
      <c r="CT118" s="10">
        <v>33117.991118175029</v>
      </c>
      <c r="CU118" s="10">
        <v>33494.34769039214</v>
      </c>
      <c r="CV118" s="10">
        <v>17013.652898133052</v>
      </c>
      <c r="CW118" s="10">
        <v>405792.61093862064</v>
      </c>
      <c r="CX118" s="10">
        <v>30290.25007439102</v>
      </c>
      <c r="CY118" s="10">
        <v>21486.379195104226</v>
      </c>
      <c r="CZ118" s="10">
        <v>999229.838353556</v>
      </c>
      <c r="DA118" s="10">
        <v>604460.62775735953</v>
      </c>
      <c r="DB118" s="10">
        <v>210329.39087529041</v>
      </c>
      <c r="DC118" s="10">
        <v>73990.010370106873</v>
      </c>
      <c r="DD118" s="10">
        <v>1483790.8628033563</v>
      </c>
      <c r="DE118" s="10">
        <v>40978.858948862427</v>
      </c>
      <c r="DF118" s="10">
        <v>376048.35327336687</v>
      </c>
      <c r="DG118" s="10">
        <v>30927.238389481627</v>
      </c>
      <c r="DH118" s="10">
        <v>238135.45911471176</v>
      </c>
      <c r="DI118" s="10">
        <v>36991.164222445419</v>
      </c>
      <c r="DJ118" s="10">
        <v>26545.245780100973</v>
      </c>
      <c r="DK118" s="10">
        <v>195081.72768515459</v>
      </c>
      <c r="DL118" s="10">
        <v>187906.76729056172</v>
      </c>
      <c r="DM118" s="10">
        <v>25668.962624431748</v>
      </c>
      <c r="DN118" s="10">
        <v>94290.911818236069</v>
      </c>
      <c r="DO118" s="10">
        <v>281086.51029324491</v>
      </c>
      <c r="DP118" s="10">
        <v>356031.36828429002</v>
      </c>
      <c r="DQ118" s="10">
        <v>5703065.3459196258</v>
      </c>
      <c r="DR118" s="10">
        <v>397731.60379482649</v>
      </c>
      <c r="DS118" s="10">
        <v>3078201.3091623913</v>
      </c>
      <c r="DT118" s="10">
        <v>845979.59792758431</v>
      </c>
      <c r="DU118" s="10">
        <v>64015.456976138594</v>
      </c>
      <c r="DV118" s="10">
        <v>4011512.4997425992</v>
      </c>
      <c r="DW118" s="10">
        <v>619733.33056428656</v>
      </c>
      <c r="DX118" s="10">
        <v>1056831.5526713231</v>
      </c>
      <c r="DY118" s="10">
        <v>747325.25294746703</v>
      </c>
      <c r="DZ118" s="10">
        <v>146171.67681149903</v>
      </c>
      <c r="EA118" s="10">
        <v>48255.457388735806</v>
      </c>
      <c r="EB118" s="10">
        <v>83661.64327221796</v>
      </c>
      <c r="EC118" s="10">
        <v>227040.58930796012</v>
      </c>
      <c r="ED118" s="10">
        <v>375915.66240804415</v>
      </c>
      <c r="EE118" s="10">
        <v>1420321.2157558249</v>
      </c>
      <c r="EF118" s="10">
        <v>402785.19239666063</v>
      </c>
      <c r="EG118" s="10">
        <v>10245.165997483173</v>
      </c>
      <c r="EH118" s="10">
        <v>198633.92568120299</v>
      </c>
      <c r="EI118" s="10">
        <v>341651.59342432814</v>
      </c>
      <c r="EJ118" s="10">
        <v>258401.4414743204</v>
      </c>
      <c r="EK118" s="10">
        <v>58679.744588931462</v>
      </c>
      <c r="EL118" s="10">
        <v>17100.199305869715</v>
      </c>
      <c r="EM118" s="10">
        <v>35187.363186035996</v>
      </c>
      <c r="EN118" s="10">
        <v>7843049.7072569504</v>
      </c>
      <c r="EO118" s="10">
        <f t="shared" si="23"/>
        <v>42625104.523670629</v>
      </c>
      <c r="EP118" s="10">
        <v>515430.91466490296</v>
      </c>
      <c r="EQ118" s="10">
        <v>9073917.4250000007</v>
      </c>
      <c r="ER118" s="10">
        <v>0</v>
      </c>
      <c r="ES118" s="10">
        <f t="shared" si="24"/>
        <v>9589348.3396649044</v>
      </c>
      <c r="ET118" s="10">
        <v>0</v>
      </c>
      <c r="EU118" s="10">
        <v>0</v>
      </c>
      <c r="EV118" s="10">
        <f t="shared" si="25"/>
        <v>0</v>
      </c>
      <c r="EW118" s="10">
        <v>3289396.2248880551</v>
      </c>
      <c r="EX118" s="11">
        <f t="shared" si="26"/>
        <v>12878744.564552959</v>
      </c>
      <c r="EY118" s="10">
        <v>6705061.4729195228</v>
      </c>
      <c r="EZ118" s="10">
        <f t="shared" si="27"/>
        <v>48721074.590511754</v>
      </c>
      <c r="FA118" s="12">
        <v>-77713.024792313576</v>
      </c>
      <c r="FD118" s="10">
        <v>15183.929746209045</v>
      </c>
      <c r="FE118" s="10">
        <v>21155.830502737062</v>
      </c>
    </row>
    <row r="119" spans="1:161" s="13" customFormat="1" ht="14.15" customHeight="1" x14ac:dyDescent="0.25">
      <c r="A119" s="23"/>
      <c r="B119" s="8" t="s">
        <v>121</v>
      </c>
      <c r="C119" s="9" t="s">
        <v>272</v>
      </c>
      <c r="D119" s="10">
        <f t="shared" si="29"/>
        <v>42192.520938171918</v>
      </c>
      <c r="E119" s="10">
        <v>642.23599787048647</v>
      </c>
      <c r="F119" s="10">
        <v>117450.26922116301</v>
      </c>
      <c r="G119" s="10">
        <v>13234.896606648292</v>
      </c>
      <c r="H119" s="10">
        <v>81063.988523097476</v>
      </c>
      <c r="I119" s="10">
        <v>396608.994177763</v>
      </c>
      <c r="J119" s="10">
        <v>587772.53836857341</v>
      </c>
      <c r="K119" s="10">
        <v>93877.18604315976</v>
      </c>
      <c r="L119" s="10">
        <v>381524.17601462657</v>
      </c>
      <c r="M119" s="10">
        <v>188230.55161825105</v>
      </c>
      <c r="N119" s="10">
        <v>204881.87100976301</v>
      </c>
      <c r="O119" s="10">
        <v>25027.11387489289</v>
      </c>
      <c r="P119" s="10">
        <v>104512.81067792005</v>
      </c>
      <c r="Q119" s="10">
        <v>128035.15111087418</v>
      </c>
      <c r="R119" s="10">
        <f t="shared" si="22"/>
        <v>32323.996505915195</v>
      </c>
      <c r="S119" s="10">
        <f t="shared" si="28"/>
        <v>2503.9567938826663</v>
      </c>
      <c r="T119" s="10">
        <v>12853.938303762754</v>
      </c>
      <c r="U119" s="10">
        <v>105831.72933456521</v>
      </c>
      <c r="V119" s="10">
        <v>185055.79716736195</v>
      </c>
      <c r="W119" s="10">
        <v>355476.13357541233</v>
      </c>
      <c r="X119" s="10">
        <v>53460.867666606056</v>
      </c>
      <c r="Y119" s="10">
        <v>76158.400136346303</v>
      </c>
      <c r="Z119" s="10">
        <v>49729.770109588186</v>
      </c>
      <c r="AA119" s="10">
        <v>448508.57432172005</v>
      </c>
      <c r="AB119" s="10">
        <v>217098.08769014204</v>
      </c>
      <c r="AC119" s="10">
        <v>187870.38540906075</v>
      </c>
      <c r="AD119" s="10">
        <v>275334.98159378924</v>
      </c>
      <c r="AE119" s="10">
        <v>341893.84702001262</v>
      </c>
      <c r="AF119" s="10">
        <v>30813.634125163295</v>
      </c>
      <c r="AG119" s="10">
        <v>36784.418404776043</v>
      </c>
      <c r="AH119" s="10">
        <v>43332.058994908977</v>
      </c>
      <c r="AI119" s="10">
        <v>75959.394192578911</v>
      </c>
      <c r="AJ119" s="10">
        <v>352441.10510776803</v>
      </c>
      <c r="AK119" s="10">
        <v>117333.49186218233</v>
      </c>
      <c r="AL119" s="10">
        <v>103824.03293690394</v>
      </c>
      <c r="AM119" s="10">
        <v>324094.3666660749</v>
      </c>
      <c r="AN119" s="10">
        <v>219800.26612457552</v>
      </c>
      <c r="AO119" s="10">
        <v>305776.41682923725</v>
      </c>
      <c r="AP119" s="10">
        <v>321853.5535029326</v>
      </c>
      <c r="AQ119" s="10">
        <v>222611.29293563493</v>
      </c>
      <c r="AR119" s="10">
        <v>171362.77779369304</v>
      </c>
      <c r="AS119" s="10">
        <v>50171.467964035146</v>
      </c>
      <c r="AT119" s="10">
        <v>339149.11025926226</v>
      </c>
      <c r="AU119" s="10">
        <v>127671.20913875739</v>
      </c>
      <c r="AV119" s="10">
        <v>41885.262938780303</v>
      </c>
      <c r="AW119" s="10">
        <v>185169.90419981218</v>
      </c>
      <c r="AX119" s="10">
        <v>148145.29516765819</v>
      </c>
      <c r="AY119" s="10">
        <v>653746.14520716656</v>
      </c>
      <c r="AZ119" s="10">
        <v>215578.8601642859</v>
      </c>
      <c r="BA119" s="10">
        <v>1711269.8396682499</v>
      </c>
      <c r="BB119" s="10">
        <v>117867.3075010558</v>
      </c>
      <c r="BC119" s="10">
        <v>140445.14460389933</v>
      </c>
      <c r="BD119" s="10">
        <v>553767.69827022357</v>
      </c>
      <c r="BE119" s="10">
        <v>239608.31950767426</v>
      </c>
      <c r="BF119" s="10">
        <v>346070.57977354468</v>
      </c>
      <c r="BG119" s="10">
        <v>578748.73630307661</v>
      </c>
      <c r="BH119" s="10">
        <v>214247.20939023202</v>
      </c>
      <c r="BI119" s="10">
        <v>264167.89060208038</v>
      </c>
      <c r="BJ119" s="10">
        <v>154483.74252446921</v>
      </c>
      <c r="BK119" s="10">
        <v>119665.81892227652</v>
      </c>
      <c r="BL119" s="10">
        <v>303426.47056914755</v>
      </c>
      <c r="BM119" s="10">
        <v>346023.08951314603</v>
      </c>
      <c r="BN119" s="10">
        <v>91706.674490055928</v>
      </c>
      <c r="BO119" s="10">
        <v>342070.38011037745</v>
      </c>
      <c r="BP119" s="10">
        <v>180257.57008955162</v>
      </c>
      <c r="BQ119" s="10">
        <v>1337830.0478059251</v>
      </c>
      <c r="BR119" s="10">
        <v>194083.13455967393</v>
      </c>
      <c r="BS119" s="10">
        <v>228195.50346739177</v>
      </c>
      <c r="BT119" s="10">
        <v>283540.88388750551</v>
      </c>
      <c r="BU119" s="10">
        <v>329211.62252500793</v>
      </c>
      <c r="BV119" s="10">
        <v>29420.409776043689</v>
      </c>
      <c r="BW119" s="10">
        <v>717153.31929094845</v>
      </c>
      <c r="BX119" s="10">
        <v>673323.83185217273</v>
      </c>
      <c r="BY119" s="10">
        <v>238763.34325167554</v>
      </c>
      <c r="BZ119" s="10">
        <v>115482.27926464954</v>
      </c>
      <c r="CA119" s="10">
        <v>590114.22851067351</v>
      </c>
      <c r="CB119" s="10">
        <v>637610.60619410092</v>
      </c>
      <c r="CC119" s="10">
        <v>486384.23461237364</v>
      </c>
      <c r="CD119" s="10">
        <v>117569.763178005</v>
      </c>
      <c r="CE119" s="10">
        <v>96948.815642212256</v>
      </c>
      <c r="CF119" s="10">
        <v>139598.08042670449</v>
      </c>
      <c r="CG119" s="10">
        <v>208454.44152173196</v>
      </c>
      <c r="CH119" s="10">
        <v>768675.46891709941</v>
      </c>
      <c r="CI119" s="10">
        <v>322823.45493609895</v>
      </c>
      <c r="CJ119" s="10">
        <v>59681.224841429568</v>
      </c>
      <c r="CK119" s="10">
        <v>275110.1485012254</v>
      </c>
      <c r="CL119" s="10">
        <v>108496.60910864054</v>
      </c>
      <c r="CM119" s="10">
        <v>172480.30064222371</v>
      </c>
      <c r="CN119" s="10">
        <v>391696.19109766337</v>
      </c>
      <c r="CO119" s="10">
        <v>126168.16036938522</v>
      </c>
      <c r="CP119" s="10">
        <v>62078.297246653543</v>
      </c>
      <c r="CQ119" s="10">
        <v>477882.42162778747</v>
      </c>
      <c r="CR119" s="10">
        <v>88929.152492975816</v>
      </c>
      <c r="CS119" s="10">
        <v>398942.25014017045</v>
      </c>
      <c r="CT119" s="10">
        <v>89787.159951883572</v>
      </c>
      <c r="CU119" s="10">
        <v>75936.347948551993</v>
      </c>
      <c r="CV119" s="10">
        <v>58743.445726520542</v>
      </c>
      <c r="CW119" s="10">
        <v>437170.20241525042</v>
      </c>
      <c r="CX119" s="10">
        <v>68836.89682252155</v>
      </c>
      <c r="CY119" s="10">
        <v>76311.782184111056</v>
      </c>
      <c r="CZ119" s="10">
        <v>3292573.623172957</v>
      </c>
      <c r="DA119" s="10">
        <v>892795.46771233797</v>
      </c>
      <c r="DB119" s="10">
        <v>415570.20029614825</v>
      </c>
      <c r="DC119" s="10">
        <v>178864.72471880011</v>
      </c>
      <c r="DD119" s="10">
        <v>2412122.5062638018</v>
      </c>
      <c r="DE119" s="10">
        <v>67082.580110408482</v>
      </c>
      <c r="DF119" s="10">
        <v>5672197.6450393964</v>
      </c>
      <c r="DG119" s="10">
        <v>93429.01346221118</v>
      </c>
      <c r="DH119" s="10">
        <v>592891.73006504227</v>
      </c>
      <c r="DI119" s="10">
        <v>17728.371259731281</v>
      </c>
      <c r="DJ119" s="10">
        <v>98937.908078097505</v>
      </c>
      <c r="DK119" s="10">
        <v>598572.75408350467</v>
      </c>
      <c r="DL119" s="10">
        <v>108682.83706759017</v>
      </c>
      <c r="DM119" s="10">
        <v>62694.067244564314</v>
      </c>
      <c r="DN119" s="10">
        <v>236743.61787403747</v>
      </c>
      <c r="DO119" s="10">
        <v>611230.96060865978</v>
      </c>
      <c r="DP119" s="10">
        <v>398989.01994950761</v>
      </c>
      <c r="DQ119" s="10">
        <v>8206264.2095956467</v>
      </c>
      <c r="DR119" s="10">
        <v>551634.87167367246</v>
      </c>
      <c r="DS119" s="10">
        <v>2650785.2474105884</v>
      </c>
      <c r="DT119" s="10">
        <v>1118980.5196505999</v>
      </c>
      <c r="DU119" s="10">
        <v>69915.143904832134</v>
      </c>
      <c r="DV119" s="10">
        <v>9148894.74720628</v>
      </c>
      <c r="DW119" s="10">
        <v>1158216.6953815159</v>
      </c>
      <c r="DX119" s="10">
        <v>2990426.884829496</v>
      </c>
      <c r="DY119" s="10">
        <v>755509.887080107</v>
      </c>
      <c r="DZ119" s="10">
        <v>217629.18757504199</v>
      </c>
      <c r="EA119" s="10">
        <v>87284.883168056884</v>
      </c>
      <c r="EB119" s="10">
        <v>244249.42119007747</v>
      </c>
      <c r="EC119" s="10">
        <v>691728.82444596733</v>
      </c>
      <c r="ED119" s="10">
        <v>743620.68443697272</v>
      </c>
      <c r="EE119" s="10">
        <v>2688695.3949850099</v>
      </c>
      <c r="EF119" s="10">
        <v>648153.5783498392</v>
      </c>
      <c r="EG119" s="10">
        <v>41404.72619771061</v>
      </c>
      <c r="EH119" s="10">
        <v>270198.20867103658</v>
      </c>
      <c r="EI119" s="10">
        <v>526448.12386233313</v>
      </c>
      <c r="EJ119" s="10">
        <v>85678.123930381887</v>
      </c>
      <c r="EK119" s="10">
        <v>56182.416534594478</v>
      </c>
      <c r="EL119" s="10">
        <v>76995.997595677007</v>
      </c>
      <c r="EM119" s="10">
        <v>101558.69369964849</v>
      </c>
      <c r="EN119" s="10">
        <v>5157818.8647697</v>
      </c>
      <c r="EO119" s="10">
        <f t="shared" si="23"/>
        <v>79023301.730054751</v>
      </c>
      <c r="EP119" s="10">
        <v>16323797.826908899</v>
      </c>
      <c r="EQ119" s="10">
        <v>91227919.245000005</v>
      </c>
      <c r="ER119" s="10">
        <v>0</v>
      </c>
      <c r="ES119" s="10">
        <f t="shared" si="24"/>
        <v>107551717.07190891</v>
      </c>
      <c r="ET119" s="10">
        <v>0</v>
      </c>
      <c r="EU119" s="10">
        <v>0</v>
      </c>
      <c r="EV119" s="10">
        <f t="shared" si="25"/>
        <v>0</v>
      </c>
      <c r="EW119" s="10">
        <v>2365525.6060904507</v>
      </c>
      <c r="EX119" s="11">
        <f t="shared" si="26"/>
        <v>109917242.67799936</v>
      </c>
      <c r="EY119" s="10">
        <v>4821855.9030970698</v>
      </c>
      <c r="EZ119" s="10">
        <f t="shared" si="27"/>
        <v>184623830.57949859</v>
      </c>
      <c r="FA119" s="12">
        <v>505142.07454153895</v>
      </c>
      <c r="FD119" s="10">
        <v>42834.756936042402</v>
      </c>
      <c r="FE119" s="10">
        <v>34827.95329979786</v>
      </c>
    </row>
    <row r="120" spans="1:161" s="13" customFormat="1" ht="14.15" customHeight="1" x14ac:dyDescent="0.25">
      <c r="A120" s="23"/>
      <c r="B120" s="8" t="s">
        <v>122</v>
      </c>
      <c r="C120" s="9" t="s">
        <v>273</v>
      </c>
      <c r="D120" s="10">
        <f t="shared" si="29"/>
        <v>135712.40048134315</v>
      </c>
      <c r="E120" s="10">
        <v>2065.7544751653058</v>
      </c>
      <c r="F120" s="10">
        <v>71408.588712779936</v>
      </c>
      <c r="G120" s="10">
        <v>26680.690158720088</v>
      </c>
      <c r="H120" s="10">
        <v>199730.83234761102</v>
      </c>
      <c r="I120" s="10">
        <v>441412.36860069702</v>
      </c>
      <c r="J120" s="10">
        <v>138373.29017794668</v>
      </c>
      <c r="K120" s="10">
        <v>107127.86388881117</v>
      </c>
      <c r="L120" s="10">
        <v>269112.27308642375</v>
      </c>
      <c r="M120" s="10">
        <v>54241.542115707343</v>
      </c>
      <c r="N120" s="10">
        <v>60154.817871666877</v>
      </c>
      <c r="O120" s="10">
        <v>11826.416960698756</v>
      </c>
      <c r="P120" s="10">
        <v>31180.675254696183</v>
      </c>
      <c r="Q120" s="10">
        <v>61678.988147387005</v>
      </c>
      <c r="R120" s="10">
        <f t="shared" si="22"/>
        <v>9821.0266599685583</v>
      </c>
      <c r="S120" s="10">
        <f t="shared" si="28"/>
        <v>760.77926885157615</v>
      </c>
      <c r="T120" s="10">
        <v>8465.9713749455768</v>
      </c>
      <c r="U120" s="10">
        <v>48885.446208371373</v>
      </c>
      <c r="V120" s="10">
        <v>37548.818745648176</v>
      </c>
      <c r="W120" s="10">
        <v>120696.53881009057</v>
      </c>
      <c r="X120" s="10">
        <v>12488.917438885106</v>
      </c>
      <c r="Y120" s="10">
        <v>29067.10978053313</v>
      </c>
      <c r="Z120" s="10">
        <v>24037.27278486465</v>
      </c>
      <c r="AA120" s="10">
        <v>116309.32154885049</v>
      </c>
      <c r="AB120" s="10">
        <v>72021.995932450431</v>
      </c>
      <c r="AC120" s="10">
        <v>68585.840636151654</v>
      </c>
      <c r="AD120" s="10">
        <v>57840.984136007894</v>
      </c>
      <c r="AE120" s="10">
        <v>167875.05565650342</v>
      </c>
      <c r="AF120" s="10">
        <v>17555.320424824036</v>
      </c>
      <c r="AG120" s="10">
        <v>14826.452520157873</v>
      </c>
      <c r="AH120" s="10">
        <v>26157.150362270761</v>
      </c>
      <c r="AI120" s="10">
        <v>27810.205989186772</v>
      </c>
      <c r="AJ120" s="10">
        <v>207319.84001362557</v>
      </c>
      <c r="AK120" s="10">
        <v>45344.680683527782</v>
      </c>
      <c r="AL120" s="10">
        <v>74414.958555356861</v>
      </c>
      <c r="AM120" s="10">
        <v>144607.3841586035</v>
      </c>
      <c r="AN120" s="10">
        <v>69905.499595443151</v>
      </c>
      <c r="AO120" s="10">
        <v>120402.86361653538</v>
      </c>
      <c r="AP120" s="10">
        <v>109709.29997245857</v>
      </c>
      <c r="AQ120" s="10">
        <v>135488.67589195739</v>
      </c>
      <c r="AR120" s="10">
        <v>55613.123756400222</v>
      </c>
      <c r="AS120" s="10">
        <v>15755.473483405847</v>
      </c>
      <c r="AT120" s="10">
        <v>228535.10064566473</v>
      </c>
      <c r="AU120" s="10">
        <v>40774.395175346159</v>
      </c>
      <c r="AV120" s="10">
        <v>15202.276549808694</v>
      </c>
      <c r="AW120" s="10">
        <v>72470.365131240716</v>
      </c>
      <c r="AX120" s="10">
        <v>59912.628820225204</v>
      </c>
      <c r="AY120" s="10">
        <v>207696.45774233056</v>
      </c>
      <c r="AZ120" s="10">
        <v>65335.620671285047</v>
      </c>
      <c r="BA120" s="10">
        <v>360656.42632314964</v>
      </c>
      <c r="BB120" s="10">
        <v>36253.122458888502</v>
      </c>
      <c r="BC120" s="10">
        <v>53146.630420466914</v>
      </c>
      <c r="BD120" s="10">
        <v>201849.84460485907</v>
      </c>
      <c r="BE120" s="10">
        <v>70996.697284700742</v>
      </c>
      <c r="BF120" s="10">
        <v>99134.814403823751</v>
      </c>
      <c r="BG120" s="10">
        <v>146554.54517229355</v>
      </c>
      <c r="BH120" s="10">
        <v>118446.49140671821</v>
      </c>
      <c r="BI120" s="10">
        <v>99579.739560973001</v>
      </c>
      <c r="BJ120" s="10">
        <v>68492.815178661956</v>
      </c>
      <c r="BK120" s="10">
        <v>28942.902918098338</v>
      </c>
      <c r="BL120" s="10">
        <v>77064.762805442922</v>
      </c>
      <c r="BM120" s="10">
        <v>160598.21594796702</v>
      </c>
      <c r="BN120" s="10">
        <v>11329.957089288266</v>
      </c>
      <c r="BO120" s="10">
        <v>114943.27045208571</v>
      </c>
      <c r="BP120" s="10">
        <v>76275.965650901009</v>
      </c>
      <c r="BQ120" s="10">
        <v>511174.6493425098</v>
      </c>
      <c r="BR120" s="10">
        <v>59671.311472687747</v>
      </c>
      <c r="BS120" s="10">
        <v>61747.784972917172</v>
      </c>
      <c r="BT120" s="10">
        <v>145645.91987243737</v>
      </c>
      <c r="BU120" s="10">
        <v>163085.29028357967</v>
      </c>
      <c r="BV120" s="10">
        <v>22087.855695226888</v>
      </c>
      <c r="BW120" s="10">
        <v>394222.38891180744</v>
      </c>
      <c r="BX120" s="10">
        <v>164839.813777912</v>
      </c>
      <c r="BY120" s="10">
        <v>101746.13107832223</v>
      </c>
      <c r="BZ120" s="10">
        <v>78455.436060122767</v>
      </c>
      <c r="CA120" s="10">
        <v>236378.20924449307</v>
      </c>
      <c r="CB120" s="10">
        <v>177829.20387263835</v>
      </c>
      <c r="CC120" s="10">
        <v>163795.09127958081</v>
      </c>
      <c r="CD120" s="10">
        <v>24801.478584398294</v>
      </c>
      <c r="CE120" s="10">
        <v>22406.164744409871</v>
      </c>
      <c r="CF120" s="10">
        <v>46724.862727310239</v>
      </c>
      <c r="CG120" s="10">
        <v>55636.557426851519</v>
      </c>
      <c r="CH120" s="10">
        <v>185517.32184412514</v>
      </c>
      <c r="CI120" s="10">
        <v>119990.31759668283</v>
      </c>
      <c r="CJ120" s="10">
        <v>27995.322103224342</v>
      </c>
      <c r="CK120" s="10">
        <v>210027.7724184673</v>
      </c>
      <c r="CL120" s="10">
        <v>80901.677656017637</v>
      </c>
      <c r="CM120" s="10">
        <v>306392.37134723132</v>
      </c>
      <c r="CN120" s="10">
        <v>268555.10373653477</v>
      </c>
      <c r="CO120" s="10">
        <v>99204.400070284973</v>
      </c>
      <c r="CP120" s="10">
        <v>35937.678281266097</v>
      </c>
      <c r="CQ120" s="10">
        <v>252654.25440515758</v>
      </c>
      <c r="CR120" s="10">
        <v>26359.656490218447</v>
      </c>
      <c r="CS120" s="10">
        <v>142549.53890554362</v>
      </c>
      <c r="CT120" s="10">
        <v>24998.421156449356</v>
      </c>
      <c r="CU120" s="10">
        <v>33923.823020968608</v>
      </c>
      <c r="CV120" s="10">
        <v>23150.473969599625</v>
      </c>
      <c r="CW120" s="10">
        <v>785487.30125346489</v>
      </c>
      <c r="CX120" s="10">
        <v>37151.205315897838</v>
      </c>
      <c r="CY120" s="10">
        <v>45410.294719911319</v>
      </c>
      <c r="CZ120" s="10">
        <v>14876977.998908209</v>
      </c>
      <c r="DA120" s="10">
        <v>326318.41876612877</v>
      </c>
      <c r="DB120" s="10">
        <v>174082.53465173024</v>
      </c>
      <c r="DC120" s="10">
        <v>64466.053064351858</v>
      </c>
      <c r="DD120" s="10">
        <v>1859026.9282311506</v>
      </c>
      <c r="DE120" s="10">
        <v>1162448.9264977912</v>
      </c>
      <c r="DF120" s="10">
        <v>623501.35189087992</v>
      </c>
      <c r="DG120" s="10">
        <v>1962660.8341054637</v>
      </c>
      <c r="DH120" s="10">
        <v>321102.35292976425</v>
      </c>
      <c r="DI120" s="10">
        <v>4333.3111219666825</v>
      </c>
      <c r="DJ120" s="10">
        <v>57961.742925786231</v>
      </c>
      <c r="DK120" s="10">
        <v>625807.2529681921</v>
      </c>
      <c r="DL120" s="10">
        <v>637179.98999107815</v>
      </c>
      <c r="DM120" s="10">
        <v>772550.46101009962</v>
      </c>
      <c r="DN120" s="10">
        <v>176726.34816017278</v>
      </c>
      <c r="DO120" s="10">
        <v>16295535.915368598</v>
      </c>
      <c r="DP120" s="10">
        <v>8522043.3767729998</v>
      </c>
      <c r="DQ120" s="10">
        <v>8807036.0392991044</v>
      </c>
      <c r="DR120" s="10">
        <v>473659.51484729</v>
      </c>
      <c r="DS120" s="10">
        <v>2100450.4989577499</v>
      </c>
      <c r="DT120" s="10">
        <v>1719160.2081774089</v>
      </c>
      <c r="DU120" s="10">
        <v>42967.807044780529</v>
      </c>
      <c r="DV120" s="10">
        <v>1095362.958238194</v>
      </c>
      <c r="DW120" s="10">
        <v>143458.00524174416</v>
      </c>
      <c r="DX120" s="10">
        <v>323523.22739585658</v>
      </c>
      <c r="DY120" s="10">
        <v>574346.99307777104</v>
      </c>
      <c r="DZ120" s="10">
        <v>162281.10900283692</v>
      </c>
      <c r="EA120" s="10">
        <v>23961.578277984063</v>
      </c>
      <c r="EB120" s="10">
        <v>79708.165420377991</v>
      </c>
      <c r="EC120" s="10">
        <v>386300.31048647</v>
      </c>
      <c r="ED120" s="10">
        <v>130458.62899346865</v>
      </c>
      <c r="EE120" s="10">
        <v>2970540.68159639</v>
      </c>
      <c r="EF120" s="10">
        <v>2643111.3608843149</v>
      </c>
      <c r="EG120" s="10">
        <v>22090.879766381702</v>
      </c>
      <c r="EH120" s="10">
        <v>78950.49506826431</v>
      </c>
      <c r="EI120" s="10">
        <v>268318.75056629855</v>
      </c>
      <c r="EJ120" s="10">
        <v>244789.17923516172</v>
      </c>
      <c r="EK120" s="10">
        <v>14530.301001984097</v>
      </c>
      <c r="EL120" s="10">
        <v>17048.436935476075</v>
      </c>
      <c r="EM120" s="10">
        <v>44887.835111886976</v>
      </c>
      <c r="EN120" s="10">
        <v>8960645.8968921695</v>
      </c>
      <c r="EO120" s="10">
        <f t="shared" si="23"/>
        <v>90790983.299221709</v>
      </c>
      <c r="EP120" s="10">
        <v>11362904.449139699</v>
      </c>
      <c r="EQ120" s="10">
        <v>46257830.608023398</v>
      </c>
      <c r="ER120" s="10">
        <v>0</v>
      </c>
      <c r="ES120" s="10">
        <f t="shared" si="24"/>
        <v>57620735.057163097</v>
      </c>
      <c r="ET120" s="10">
        <v>0</v>
      </c>
      <c r="EU120" s="10">
        <v>0</v>
      </c>
      <c r="EV120" s="10">
        <f t="shared" si="25"/>
        <v>0</v>
      </c>
      <c r="EW120" s="10">
        <v>1245887.2602053923</v>
      </c>
      <c r="EX120" s="11">
        <f t="shared" si="26"/>
        <v>58866622.317368492</v>
      </c>
      <c r="EY120" s="10">
        <v>1777860.9306808969</v>
      </c>
      <c r="EZ120" s="10">
        <f t="shared" si="27"/>
        <v>148067932.46754596</v>
      </c>
      <c r="FA120" s="12">
        <v>188187.78163665533</v>
      </c>
      <c r="FD120" s="10">
        <v>137778.15495650846</v>
      </c>
      <c r="FE120" s="10">
        <v>10581.805928820135</v>
      </c>
    </row>
    <row r="121" spans="1:161" s="13" customFormat="1" ht="14.15" customHeight="1" x14ac:dyDescent="0.25">
      <c r="A121" s="23"/>
      <c r="B121" s="8" t="s">
        <v>123</v>
      </c>
      <c r="C121" s="9" t="s">
        <v>274</v>
      </c>
      <c r="D121" s="10">
        <f t="shared" si="29"/>
        <v>155.46489240193605</v>
      </c>
      <c r="E121" s="10">
        <v>2.3664182202314081</v>
      </c>
      <c r="F121" s="10">
        <v>501.8762905500364</v>
      </c>
      <c r="G121" s="10">
        <v>84.492172477373714</v>
      </c>
      <c r="H121" s="10">
        <v>14.282478134813708</v>
      </c>
      <c r="I121" s="10">
        <v>1545.4018160795781</v>
      </c>
      <c r="J121" s="10">
        <v>97755.442557415008</v>
      </c>
      <c r="K121" s="10">
        <v>2837.576932070564</v>
      </c>
      <c r="L121" s="10">
        <v>33612.706589194066</v>
      </c>
      <c r="M121" s="10">
        <v>48939.916832140014</v>
      </c>
      <c r="N121" s="10">
        <v>58495.142257912201</v>
      </c>
      <c r="O121" s="10">
        <v>35255.787833861497</v>
      </c>
      <c r="P121" s="10">
        <v>23963.689065520986</v>
      </c>
      <c r="Q121" s="10">
        <v>20616.946569339074</v>
      </c>
      <c r="R121" s="10">
        <f t="shared" si="22"/>
        <v>10787.889283860482</v>
      </c>
      <c r="S121" s="10">
        <f t="shared" si="28"/>
        <v>835.67663605684641</v>
      </c>
      <c r="T121" s="10">
        <v>573.86103111988632</v>
      </c>
      <c r="U121" s="10">
        <v>13291.344506796177</v>
      </c>
      <c r="V121" s="10">
        <v>8040.1540124728617</v>
      </c>
      <c r="W121" s="10">
        <v>18333.682981543479</v>
      </c>
      <c r="X121" s="10">
        <v>1756.8981433003005</v>
      </c>
      <c r="Y121" s="10">
        <v>2365.9013391878425</v>
      </c>
      <c r="Z121" s="10">
        <v>2667.1037659951412</v>
      </c>
      <c r="AA121" s="10">
        <v>12122.966776327379</v>
      </c>
      <c r="AB121" s="10">
        <v>11920.986823156873</v>
      </c>
      <c r="AC121" s="10">
        <v>17158.179294531663</v>
      </c>
      <c r="AD121" s="10">
        <v>994.88394024131878</v>
      </c>
      <c r="AE121" s="10">
        <v>78762.458399370444</v>
      </c>
      <c r="AF121" s="10">
        <v>7997.9124934026886</v>
      </c>
      <c r="AG121" s="10">
        <v>8218.758562170844</v>
      </c>
      <c r="AH121" s="10">
        <v>17245.280471501927</v>
      </c>
      <c r="AI121" s="10">
        <v>16097.637983677012</v>
      </c>
      <c r="AJ121" s="10">
        <v>177907.72919184272</v>
      </c>
      <c r="AK121" s="10">
        <v>42614.360598071515</v>
      </c>
      <c r="AL121" s="10">
        <v>33152.447891793126</v>
      </c>
      <c r="AM121" s="10">
        <v>68886.917044819245</v>
      </c>
      <c r="AN121" s="10">
        <v>45758.594087563681</v>
      </c>
      <c r="AO121" s="10">
        <v>18628.032592748586</v>
      </c>
      <c r="AP121" s="10">
        <v>65321.061388975533</v>
      </c>
      <c r="AQ121" s="10">
        <v>52059.331677135335</v>
      </c>
      <c r="AR121" s="10">
        <v>52135.4519441335</v>
      </c>
      <c r="AS121" s="10">
        <v>369.13625926779991</v>
      </c>
      <c r="AT121" s="10">
        <v>36312.347247412094</v>
      </c>
      <c r="AU121" s="10">
        <v>9067.1248698207801</v>
      </c>
      <c r="AV121" s="10">
        <v>897.19148631027974</v>
      </c>
      <c r="AW121" s="10">
        <v>3199.5793129389331</v>
      </c>
      <c r="AX121" s="10">
        <v>3270.8509079167216</v>
      </c>
      <c r="AY121" s="10">
        <v>9559.1682999884415</v>
      </c>
      <c r="AZ121" s="10">
        <v>1776.3165581300802</v>
      </c>
      <c r="BA121" s="10">
        <v>20254.218340100804</v>
      </c>
      <c r="BB121" s="10">
        <v>5622.1262509599865</v>
      </c>
      <c r="BC121" s="10">
        <v>17178.874796256394</v>
      </c>
      <c r="BD121" s="10">
        <v>74251.6043125336</v>
      </c>
      <c r="BE121" s="10">
        <v>137848.88563102801</v>
      </c>
      <c r="BF121" s="10">
        <v>60984.39041786197</v>
      </c>
      <c r="BG121" s="10">
        <v>71219.038530835474</v>
      </c>
      <c r="BH121" s="10">
        <v>24235.420886871052</v>
      </c>
      <c r="BI121" s="10">
        <v>13323.212406639574</v>
      </c>
      <c r="BJ121" s="10">
        <v>18070.877188595936</v>
      </c>
      <c r="BK121" s="10">
        <v>21294.010943482506</v>
      </c>
      <c r="BL121" s="10">
        <v>233645.93047739301</v>
      </c>
      <c r="BM121" s="10">
        <v>52613.755861468351</v>
      </c>
      <c r="BN121" s="10">
        <v>8199.3325655726439</v>
      </c>
      <c r="BO121" s="10">
        <v>6424.7892623697162</v>
      </c>
      <c r="BP121" s="10">
        <v>5461.672637908001</v>
      </c>
      <c r="BQ121" s="10">
        <v>195344.11842447106</v>
      </c>
      <c r="BR121" s="10">
        <v>26908.209232217181</v>
      </c>
      <c r="BS121" s="10">
        <v>39039.825410934114</v>
      </c>
      <c r="BT121" s="10">
        <v>37123.063713910888</v>
      </c>
      <c r="BU121" s="10">
        <v>55393.110699691315</v>
      </c>
      <c r="BV121" s="10">
        <v>3778.3579916093468</v>
      </c>
      <c r="BW121" s="10">
        <v>153694.49577387623</v>
      </c>
      <c r="BX121" s="10">
        <v>56369.248899491904</v>
      </c>
      <c r="BY121" s="10">
        <v>31823.526600056299</v>
      </c>
      <c r="BZ121" s="10">
        <v>20858.280981952052</v>
      </c>
      <c r="CA121" s="10">
        <v>75413.089513392377</v>
      </c>
      <c r="CB121" s="10">
        <v>9319.8260026343287</v>
      </c>
      <c r="CC121" s="10">
        <v>51155.999127232782</v>
      </c>
      <c r="CD121" s="10">
        <v>5114.4717475825382</v>
      </c>
      <c r="CE121" s="10">
        <v>8956.8527344192644</v>
      </c>
      <c r="CF121" s="10">
        <v>11072.150120373664</v>
      </c>
      <c r="CG121" s="10">
        <v>11716.924694766196</v>
      </c>
      <c r="CH121" s="10">
        <v>34576.39019236077</v>
      </c>
      <c r="CI121" s="10">
        <v>37793.822420337063</v>
      </c>
      <c r="CJ121" s="10">
        <v>7266.9133010585974</v>
      </c>
      <c r="CK121" s="10">
        <v>22706.220470504988</v>
      </c>
      <c r="CL121" s="10">
        <v>14310.568651208818</v>
      </c>
      <c r="CM121" s="10">
        <v>2195924.7900573229</v>
      </c>
      <c r="CN121" s="10">
        <v>48505.258305981559</v>
      </c>
      <c r="CO121" s="10">
        <v>11343.374894403369</v>
      </c>
      <c r="CP121" s="10">
        <v>7885.2489975367798</v>
      </c>
      <c r="CQ121" s="10">
        <v>378759.69014423894</v>
      </c>
      <c r="CR121" s="10">
        <v>30045.250599533207</v>
      </c>
      <c r="CS121" s="10">
        <v>38058.847543801756</v>
      </c>
      <c r="CT121" s="10">
        <v>14116.820269281865</v>
      </c>
      <c r="CU121" s="10">
        <v>13087.898341979435</v>
      </c>
      <c r="CV121" s="10">
        <v>4025.2980015892035</v>
      </c>
      <c r="CW121" s="10">
        <v>705466.28021189105</v>
      </c>
      <c r="CX121" s="10">
        <v>7211.8407939440185</v>
      </c>
      <c r="CY121" s="10">
        <v>101759.42772053847</v>
      </c>
      <c r="CZ121" s="10">
        <v>100888.763285533</v>
      </c>
      <c r="DA121" s="10">
        <v>4441.8073831667753</v>
      </c>
      <c r="DB121" s="10">
        <v>4349.6597452794076</v>
      </c>
      <c r="DC121" s="10">
        <v>4038.8616200728993</v>
      </c>
      <c r="DD121" s="10">
        <v>379726.01145666459</v>
      </c>
      <c r="DE121" s="10">
        <v>6817.5098877731634</v>
      </c>
      <c r="DF121" s="10">
        <v>8901.6825587628737</v>
      </c>
      <c r="DG121" s="10">
        <v>64538.45607831185</v>
      </c>
      <c r="DH121" s="10">
        <v>155710.712520595</v>
      </c>
      <c r="DI121" s="10">
        <v>277.91480977759232</v>
      </c>
      <c r="DJ121" s="10">
        <v>3301.4171564831449</v>
      </c>
      <c r="DK121" s="10">
        <v>12850.338721596667</v>
      </c>
      <c r="DL121" s="10">
        <v>114722.17870725067</v>
      </c>
      <c r="DM121" s="10">
        <v>15764.44480498013</v>
      </c>
      <c r="DN121" s="10">
        <v>6303.8865683353115</v>
      </c>
      <c r="DO121" s="10">
        <v>867955.67379115487</v>
      </c>
      <c r="DP121" s="10">
        <v>5344051.9357797746</v>
      </c>
      <c r="DQ121" s="10">
        <v>4025987.8907318376</v>
      </c>
      <c r="DR121" s="10">
        <v>163938.677873162</v>
      </c>
      <c r="DS121" s="10">
        <v>187253.003012339</v>
      </c>
      <c r="DT121" s="10">
        <v>36010.973593532537</v>
      </c>
      <c r="DU121" s="10">
        <v>1232.527834950514</v>
      </c>
      <c r="DV121" s="10">
        <v>630359.41395569697</v>
      </c>
      <c r="DW121" s="10">
        <v>83956.754109094181</v>
      </c>
      <c r="DX121" s="10">
        <v>12713.724006644552</v>
      </c>
      <c r="DY121" s="10">
        <v>10202.320065596077</v>
      </c>
      <c r="DZ121" s="10">
        <v>8621.497799364015</v>
      </c>
      <c r="EA121" s="10">
        <v>4401.5364638406227</v>
      </c>
      <c r="EB121" s="10">
        <v>329491.53509006603</v>
      </c>
      <c r="EC121" s="10">
        <v>110044.47535976399</v>
      </c>
      <c r="ED121" s="10">
        <v>78663.058916024296</v>
      </c>
      <c r="EE121" s="10">
        <v>128688.156202934</v>
      </c>
      <c r="EF121" s="10">
        <v>55404.472639600601</v>
      </c>
      <c r="EG121" s="10">
        <v>94.13639856576539</v>
      </c>
      <c r="EH121" s="10">
        <v>211838.70381594301</v>
      </c>
      <c r="EI121" s="10">
        <v>478.29599481568397</v>
      </c>
      <c r="EJ121" s="10">
        <v>1077.4775815583732</v>
      </c>
      <c r="EK121" s="10">
        <v>405.71419094363188</v>
      </c>
      <c r="EL121" s="10">
        <v>11472.545615777601</v>
      </c>
      <c r="EM121" s="10">
        <v>445.59592938112843</v>
      </c>
      <c r="EN121" s="10">
        <v>279834.51414776599</v>
      </c>
      <c r="EO121" s="10">
        <f t="shared" si="23"/>
        <v>19877680.199809615</v>
      </c>
      <c r="EP121" s="10">
        <v>115853.88929326199</v>
      </c>
      <c r="EQ121" s="10">
        <v>1237973.13904535</v>
      </c>
      <c r="ER121" s="10">
        <v>0</v>
      </c>
      <c r="ES121" s="10">
        <f t="shared" si="24"/>
        <v>1353827.0283386121</v>
      </c>
      <c r="ET121" s="10">
        <v>78572400</v>
      </c>
      <c r="EU121" s="10">
        <v>0</v>
      </c>
      <c r="EV121" s="10">
        <f t="shared" si="25"/>
        <v>78572400</v>
      </c>
      <c r="EW121" s="10">
        <v>8731509.2946381271</v>
      </c>
      <c r="EX121" s="11">
        <f t="shared" si="26"/>
        <v>88657736.322976738</v>
      </c>
      <c r="EY121" s="10">
        <v>5611648.3946318747</v>
      </c>
      <c r="EZ121" s="10">
        <f t="shared" si="27"/>
        <v>102783019.69536953</v>
      </c>
      <c r="FA121" s="12">
        <v>-140748.43278494477</v>
      </c>
      <c r="FD121" s="10">
        <v>157.83131062216745</v>
      </c>
      <c r="FE121" s="10">
        <v>11623.565919917328</v>
      </c>
    </row>
    <row r="122" spans="1:161" s="13" customFormat="1" ht="14.15" customHeight="1" x14ac:dyDescent="0.25">
      <c r="A122" s="23"/>
      <c r="B122" s="8" t="s">
        <v>124</v>
      </c>
      <c r="C122" s="9" t="s">
        <v>275</v>
      </c>
      <c r="D122" s="10">
        <f t="shared" si="29"/>
        <v>6744817.4578581369</v>
      </c>
      <c r="E122" s="10">
        <v>102666.6450399937</v>
      </c>
      <c r="F122" s="10">
        <v>379891.98687497608</v>
      </c>
      <c r="G122" s="10">
        <v>1650539.4285228271</v>
      </c>
      <c r="H122" s="10">
        <v>1346341.3330991799</v>
      </c>
      <c r="I122" s="10">
        <v>182162.08641624398</v>
      </c>
      <c r="J122" s="10">
        <v>9934173.5966057666</v>
      </c>
      <c r="K122" s="10">
        <v>1814070.9132805101</v>
      </c>
      <c r="L122" s="10">
        <v>2023568.7605573724</v>
      </c>
      <c r="M122" s="10">
        <v>1586569.8093984444</v>
      </c>
      <c r="N122" s="10">
        <v>1644412.2952378199</v>
      </c>
      <c r="O122" s="10">
        <v>161774.96973794405</v>
      </c>
      <c r="P122" s="10">
        <v>970640.12853042677</v>
      </c>
      <c r="Q122" s="10">
        <v>721199.55970153562</v>
      </c>
      <c r="R122" s="10">
        <f t="shared" si="22"/>
        <v>1044420.3128168057</v>
      </c>
      <c r="S122" s="10">
        <f t="shared" si="28"/>
        <v>80905.321762057778</v>
      </c>
      <c r="T122" s="10">
        <v>292678.02254154591</v>
      </c>
      <c r="U122" s="10">
        <v>531608.89435679</v>
      </c>
      <c r="V122" s="10">
        <v>478367.84472132957</v>
      </c>
      <c r="W122" s="10">
        <v>807904.56446870998</v>
      </c>
      <c r="X122" s="10">
        <v>158773.8572274477</v>
      </c>
      <c r="Y122" s="10">
        <v>246731.3440574042</v>
      </c>
      <c r="Z122" s="10">
        <v>299282.82063036005</v>
      </c>
      <c r="AA122" s="10">
        <v>985665.12443116051</v>
      </c>
      <c r="AB122" s="10">
        <v>1014866.7616465717</v>
      </c>
      <c r="AC122" s="10">
        <v>1141281.4237552283</v>
      </c>
      <c r="AD122" s="10">
        <v>237935.34897165</v>
      </c>
      <c r="AE122" s="10">
        <v>2541090.527562242</v>
      </c>
      <c r="AF122" s="10">
        <v>264809.3049481553</v>
      </c>
      <c r="AG122" s="10">
        <v>245837.9987277491</v>
      </c>
      <c r="AH122" s="10">
        <v>334265.81949176872</v>
      </c>
      <c r="AI122" s="10">
        <v>352492.96171451121</v>
      </c>
      <c r="AJ122" s="10">
        <v>1708190.5108118835</v>
      </c>
      <c r="AK122" s="10">
        <v>626690.37964519975</v>
      </c>
      <c r="AL122" s="10">
        <v>446042.10647979076</v>
      </c>
      <c r="AM122" s="10">
        <v>2025267.2355143151</v>
      </c>
      <c r="AN122" s="10">
        <v>845260.97087936825</v>
      </c>
      <c r="AO122" s="10">
        <v>3106673.0318983849</v>
      </c>
      <c r="AP122" s="10">
        <v>1071016.9325384637</v>
      </c>
      <c r="AQ122" s="10">
        <v>1038702.4715933668</v>
      </c>
      <c r="AR122" s="10">
        <v>3201560.0334169157</v>
      </c>
      <c r="AS122" s="10">
        <v>1203730.1155380399</v>
      </c>
      <c r="AT122" s="10">
        <v>4759279.1492822878</v>
      </c>
      <c r="AU122" s="10">
        <v>1530862.1178006334</v>
      </c>
      <c r="AV122" s="10">
        <v>529403.27541378036</v>
      </c>
      <c r="AW122" s="10">
        <v>694837.29645142751</v>
      </c>
      <c r="AX122" s="10">
        <v>2392577.3987401985</v>
      </c>
      <c r="AY122" s="10">
        <v>2996471.9876823993</v>
      </c>
      <c r="AZ122" s="10">
        <v>356143.01601097797</v>
      </c>
      <c r="BA122" s="10">
        <v>3496306.896313475</v>
      </c>
      <c r="BB122" s="10">
        <v>1412663.8337996153</v>
      </c>
      <c r="BC122" s="10">
        <v>1426963.6220289466</v>
      </c>
      <c r="BD122" s="10">
        <v>2544421.0656105499</v>
      </c>
      <c r="BE122" s="10">
        <v>4673065.4134144215</v>
      </c>
      <c r="BF122" s="10">
        <v>1316292.2411097696</v>
      </c>
      <c r="BG122" s="10">
        <v>1913652.9139424632</v>
      </c>
      <c r="BH122" s="10">
        <v>1304280.880417346</v>
      </c>
      <c r="BI122" s="10">
        <v>433259.73828972486</v>
      </c>
      <c r="BJ122" s="10">
        <v>468174.84604971181</v>
      </c>
      <c r="BK122" s="10">
        <v>749273.28344027547</v>
      </c>
      <c r="BL122" s="10">
        <v>3560565.2681612899</v>
      </c>
      <c r="BM122" s="10">
        <v>15112636.544911029</v>
      </c>
      <c r="BN122" s="10">
        <v>658610.57884886023</v>
      </c>
      <c r="BO122" s="10">
        <v>9776120.3340679891</v>
      </c>
      <c r="BP122" s="10">
        <v>2255988.6998060448</v>
      </c>
      <c r="BQ122" s="10">
        <v>6180376.5062584346</v>
      </c>
      <c r="BR122" s="10">
        <v>836234.06018426991</v>
      </c>
      <c r="BS122" s="10">
        <v>867321.02535041119</v>
      </c>
      <c r="BT122" s="10">
        <v>1030551.7530574035</v>
      </c>
      <c r="BU122" s="10">
        <v>1140887.1991756205</v>
      </c>
      <c r="BV122" s="10">
        <v>137297.78378301219</v>
      </c>
      <c r="BW122" s="10">
        <v>3321400.4518122035</v>
      </c>
      <c r="BX122" s="10">
        <v>3090595.865828976</v>
      </c>
      <c r="BY122" s="10">
        <v>1210986.1752785777</v>
      </c>
      <c r="BZ122" s="10">
        <v>297581.9117792949</v>
      </c>
      <c r="CA122" s="10">
        <v>1809583.5440908293</v>
      </c>
      <c r="CB122" s="10">
        <v>2961429.7980304454</v>
      </c>
      <c r="CC122" s="10">
        <v>2899929.8524044631</v>
      </c>
      <c r="CD122" s="10">
        <v>497979.47259118303</v>
      </c>
      <c r="CE122" s="10">
        <v>2055166.009512437</v>
      </c>
      <c r="CF122" s="10">
        <v>585478.80237619032</v>
      </c>
      <c r="CG122" s="10">
        <v>1468624.7244740238</v>
      </c>
      <c r="CH122" s="10">
        <v>2740386.5603818423</v>
      </c>
      <c r="CI122" s="10">
        <v>1857502.76782179</v>
      </c>
      <c r="CJ122" s="10">
        <v>486468.56527495931</v>
      </c>
      <c r="CK122" s="10">
        <v>1329367.2326293136</v>
      </c>
      <c r="CL122" s="10">
        <v>402983.76062907162</v>
      </c>
      <c r="CM122" s="10">
        <v>5845409.3847697079</v>
      </c>
      <c r="CN122" s="10">
        <v>2246730.4440635201</v>
      </c>
      <c r="CO122" s="10">
        <v>652250.04653606296</v>
      </c>
      <c r="CP122" s="10">
        <v>2071013.0239473865</v>
      </c>
      <c r="CQ122" s="10">
        <v>4541168.2398629542</v>
      </c>
      <c r="CR122" s="10">
        <v>1056155.9317014799</v>
      </c>
      <c r="CS122" s="10">
        <v>1329248.4959005334</v>
      </c>
      <c r="CT122" s="10">
        <v>633070.71166922583</v>
      </c>
      <c r="CU122" s="10">
        <v>529260.24412653479</v>
      </c>
      <c r="CV122" s="10">
        <v>147963.40259553888</v>
      </c>
      <c r="CW122" s="10">
        <v>22476498.825326052</v>
      </c>
      <c r="CX122" s="10">
        <v>1388665.7578716949</v>
      </c>
      <c r="CY122" s="10">
        <v>1187572.6744557137</v>
      </c>
      <c r="CZ122" s="10">
        <v>22804216.730042301</v>
      </c>
      <c r="DA122" s="10">
        <v>11683169.853923799</v>
      </c>
      <c r="DB122" s="10">
        <v>416102.59920745995</v>
      </c>
      <c r="DC122" s="10">
        <v>945611.90200952417</v>
      </c>
      <c r="DD122" s="10">
        <v>25852538.340466812</v>
      </c>
      <c r="DE122" s="10">
        <v>4273650.3461555922</v>
      </c>
      <c r="DF122" s="10">
        <v>26861541.816658787</v>
      </c>
      <c r="DG122" s="10">
        <v>5593327.7479842398</v>
      </c>
      <c r="DH122" s="10">
        <v>2081639.8186283701</v>
      </c>
      <c r="DI122" s="10">
        <v>537496.94932380901</v>
      </c>
      <c r="DJ122" s="10">
        <v>468000.49224088743</v>
      </c>
      <c r="DK122" s="10">
        <v>2403824.0247710487</v>
      </c>
      <c r="DL122" s="10">
        <v>248348.50261893461</v>
      </c>
      <c r="DM122" s="10">
        <v>1773637.5039229561</v>
      </c>
      <c r="DN122" s="10">
        <v>1321952.0055513</v>
      </c>
      <c r="DO122" s="10">
        <v>4277034.1787766367</v>
      </c>
      <c r="DP122" s="10">
        <v>5047109.9855499715</v>
      </c>
      <c r="DQ122" s="10">
        <v>9412756.6693699434</v>
      </c>
      <c r="DR122" s="10">
        <v>426583.16674370319</v>
      </c>
      <c r="DS122" s="10">
        <v>6811240.2063298803</v>
      </c>
      <c r="DT122" s="10">
        <v>43169566.096852899</v>
      </c>
      <c r="DU122" s="10">
        <v>2140034.5306191798</v>
      </c>
      <c r="DV122" s="10">
        <v>17340999.425656699</v>
      </c>
      <c r="DW122" s="10">
        <v>117178.13266858856</v>
      </c>
      <c r="DX122" s="10">
        <v>4613302.7365273209</v>
      </c>
      <c r="DY122" s="10">
        <v>3763813.0551702799</v>
      </c>
      <c r="DZ122" s="10">
        <v>587593.65524465742</v>
      </c>
      <c r="EA122" s="10">
        <v>326010.90754156065</v>
      </c>
      <c r="EB122" s="10">
        <v>2865668.1158205369</v>
      </c>
      <c r="EC122" s="10">
        <v>1230473.9005763</v>
      </c>
      <c r="ED122" s="10">
        <v>1530568.7209767795</v>
      </c>
      <c r="EE122" s="10">
        <v>7852632.6275094803</v>
      </c>
      <c r="EF122" s="10">
        <v>2764175.4296207773</v>
      </c>
      <c r="EG122" s="10">
        <v>60409.900632879995</v>
      </c>
      <c r="EH122" s="10">
        <v>247031.60277858988</v>
      </c>
      <c r="EI122" s="10">
        <v>231287.57645807922</v>
      </c>
      <c r="EJ122" s="10">
        <v>153247.66687153801</v>
      </c>
      <c r="EK122" s="10">
        <v>100936.97252151462</v>
      </c>
      <c r="EL122" s="10">
        <v>680834.11466103396</v>
      </c>
      <c r="EM122" s="10">
        <v>221732.90990533601</v>
      </c>
      <c r="EN122" s="10">
        <v>7458696.6178087033</v>
      </c>
      <c r="EO122" s="10">
        <f t="shared" si="23"/>
        <v>431965849.95685142</v>
      </c>
      <c r="EP122" s="10">
        <v>8185838.1217625001</v>
      </c>
      <c r="EQ122" s="10">
        <v>49141854.417870902</v>
      </c>
      <c r="ER122" s="10">
        <v>8113962.9109229762</v>
      </c>
      <c r="ES122" s="10">
        <f t="shared" si="24"/>
        <v>65441655.450556375</v>
      </c>
      <c r="ET122" s="10">
        <v>0</v>
      </c>
      <c r="EU122" s="10">
        <v>0</v>
      </c>
      <c r="EV122" s="10">
        <f t="shared" si="25"/>
        <v>0</v>
      </c>
      <c r="EW122" s="10">
        <v>1618483.2012001439</v>
      </c>
      <c r="EX122" s="11">
        <f t="shared" si="26"/>
        <v>67060138.651756518</v>
      </c>
      <c r="EY122" s="10">
        <v>2087978.8873738777</v>
      </c>
      <c r="EZ122" s="10">
        <f t="shared" si="27"/>
        <v>496769176.58499318</v>
      </c>
      <c r="FA122" s="12">
        <v>-168833.13624089956</v>
      </c>
      <c r="FD122" s="10">
        <v>6847484.1028981302</v>
      </c>
      <c r="FE122" s="10">
        <v>1125325.6345788634</v>
      </c>
    </row>
    <row r="123" spans="1:161" s="13" customFormat="1" ht="14.15" customHeight="1" x14ac:dyDescent="0.25">
      <c r="A123" s="23"/>
      <c r="B123" s="8" t="s">
        <v>125</v>
      </c>
      <c r="C123" s="9" t="s">
        <v>276</v>
      </c>
      <c r="D123" s="10">
        <f t="shared" si="29"/>
        <v>12548.031950944925</v>
      </c>
      <c r="E123" s="10">
        <v>191.00062385784116</v>
      </c>
      <c r="F123" s="10">
        <v>17391.947531991023</v>
      </c>
      <c r="G123" s="10">
        <v>7621.2244739633497</v>
      </c>
      <c r="H123" s="10">
        <v>55086.567193028517</v>
      </c>
      <c r="I123" s="10">
        <v>84329.033116575316</v>
      </c>
      <c r="J123" s="10">
        <v>73826.317714487988</v>
      </c>
      <c r="K123" s="10">
        <v>37886.55773777717</v>
      </c>
      <c r="L123" s="10">
        <v>49372.389405434755</v>
      </c>
      <c r="M123" s="10">
        <v>18049.311488845578</v>
      </c>
      <c r="N123" s="10">
        <v>25015.537236245353</v>
      </c>
      <c r="O123" s="10">
        <v>22350.625352083065</v>
      </c>
      <c r="P123" s="10">
        <v>7292.8570614503315</v>
      </c>
      <c r="Q123" s="10">
        <v>13972.517843754506</v>
      </c>
      <c r="R123" s="10">
        <f t="shared" si="22"/>
        <v>4212.4869482095819</v>
      </c>
      <c r="S123" s="10">
        <f t="shared" si="28"/>
        <v>326.31748710841526</v>
      </c>
      <c r="T123" s="10">
        <v>1362.7577997343642</v>
      </c>
      <c r="U123" s="10">
        <v>16371.784409621021</v>
      </c>
      <c r="V123" s="10">
        <v>7212.701392720568</v>
      </c>
      <c r="W123" s="10">
        <v>19655.4096230832</v>
      </c>
      <c r="X123" s="10">
        <v>3356.9949664630426</v>
      </c>
      <c r="Y123" s="10">
        <v>5605.9444924831405</v>
      </c>
      <c r="Z123" s="10">
        <v>7233.7374237328067</v>
      </c>
      <c r="AA123" s="10">
        <v>26364.251777537422</v>
      </c>
      <c r="AB123" s="10">
        <v>24786.170178834203</v>
      </c>
      <c r="AC123" s="10">
        <v>17046.43102317095</v>
      </c>
      <c r="AD123" s="10">
        <v>10971.088046100798</v>
      </c>
      <c r="AE123" s="10">
        <v>41642.152766117651</v>
      </c>
      <c r="AF123" s="10">
        <v>5203.3149507293974</v>
      </c>
      <c r="AG123" s="10">
        <v>4243.3046330893403</v>
      </c>
      <c r="AH123" s="10">
        <v>7006.8184290777153</v>
      </c>
      <c r="AI123" s="10">
        <v>7513.1743757759332</v>
      </c>
      <c r="AJ123" s="10">
        <v>48879.303245342373</v>
      </c>
      <c r="AK123" s="10">
        <v>13433.624739225899</v>
      </c>
      <c r="AL123" s="10">
        <v>10149.135735650329</v>
      </c>
      <c r="AM123" s="10">
        <v>41976.56313804962</v>
      </c>
      <c r="AN123" s="10">
        <v>20616.463117261064</v>
      </c>
      <c r="AO123" s="10">
        <v>37878.966982272395</v>
      </c>
      <c r="AP123" s="10">
        <v>20071.978728715312</v>
      </c>
      <c r="AQ123" s="10">
        <v>41660.3817765036</v>
      </c>
      <c r="AR123" s="10">
        <v>243741.74562457699</v>
      </c>
      <c r="AS123" s="10">
        <v>4358.4068631321043</v>
      </c>
      <c r="AT123" s="10">
        <v>50630.629534571242</v>
      </c>
      <c r="AU123" s="10">
        <v>17015.572847355685</v>
      </c>
      <c r="AV123" s="10">
        <v>3803.1362085718288</v>
      </c>
      <c r="AW123" s="10">
        <v>16624.50286246882</v>
      </c>
      <c r="AX123" s="10">
        <v>29028.759158663994</v>
      </c>
      <c r="AY123" s="10">
        <v>50999.30292448074</v>
      </c>
      <c r="AZ123" s="10">
        <v>6227.1812305800804</v>
      </c>
      <c r="BA123" s="10">
        <v>22720.295635423201</v>
      </c>
      <c r="BB123" s="10">
        <v>7677.058189259692</v>
      </c>
      <c r="BC123" s="10">
        <v>20999.385798317624</v>
      </c>
      <c r="BD123" s="10">
        <v>40335.260114222321</v>
      </c>
      <c r="BE123" s="10">
        <v>28092.622236047137</v>
      </c>
      <c r="BF123" s="10">
        <v>37947.319389096469</v>
      </c>
      <c r="BG123" s="10">
        <v>46662.154672426535</v>
      </c>
      <c r="BH123" s="10">
        <v>14500.976086104987</v>
      </c>
      <c r="BI123" s="10">
        <v>19337.748996761067</v>
      </c>
      <c r="BJ123" s="10">
        <v>14250.142838439018</v>
      </c>
      <c r="BK123" s="10">
        <v>7705.7892948702456</v>
      </c>
      <c r="BL123" s="10">
        <v>149008.678349169</v>
      </c>
      <c r="BM123" s="10">
        <v>170283.7391903</v>
      </c>
      <c r="BN123" s="10">
        <v>11130.871445541568</v>
      </c>
      <c r="BO123" s="10">
        <v>64541.432759346506</v>
      </c>
      <c r="BP123" s="10">
        <v>30223.657675725935</v>
      </c>
      <c r="BQ123" s="10">
        <v>100837.06049555053</v>
      </c>
      <c r="BR123" s="10">
        <v>18323.574193071796</v>
      </c>
      <c r="BS123" s="10">
        <v>11634.07887645331</v>
      </c>
      <c r="BT123" s="10">
        <v>29971.702208158738</v>
      </c>
      <c r="BU123" s="10">
        <v>16796.331173005961</v>
      </c>
      <c r="BV123" s="10">
        <v>4982.4217961338136</v>
      </c>
      <c r="BW123" s="10">
        <v>65282.293514519144</v>
      </c>
      <c r="BX123" s="10">
        <v>34283.679064866898</v>
      </c>
      <c r="BY123" s="10">
        <v>14253.079881778347</v>
      </c>
      <c r="BZ123" s="10">
        <v>17970.829531165899</v>
      </c>
      <c r="CA123" s="10">
        <v>43225.468086046487</v>
      </c>
      <c r="CB123" s="10">
        <v>36439.090525962136</v>
      </c>
      <c r="CC123" s="10">
        <v>42792.684707901957</v>
      </c>
      <c r="CD123" s="10">
        <v>9333.9929317256065</v>
      </c>
      <c r="CE123" s="10">
        <v>12359.178992447323</v>
      </c>
      <c r="CF123" s="10">
        <v>17609.442027901034</v>
      </c>
      <c r="CG123" s="10">
        <v>15084.663799855261</v>
      </c>
      <c r="CH123" s="10">
        <v>27450.541116992667</v>
      </c>
      <c r="CI123" s="10">
        <v>18183.481872997123</v>
      </c>
      <c r="CJ123" s="10">
        <v>8103.7133621835983</v>
      </c>
      <c r="CK123" s="10">
        <v>31769.97029904338</v>
      </c>
      <c r="CL123" s="10">
        <v>13380.233543906214</v>
      </c>
      <c r="CM123" s="10">
        <v>34422.268304994468</v>
      </c>
      <c r="CN123" s="10">
        <v>13768.889223051869</v>
      </c>
      <c r="CO123" s="10">
        <v>6066.1954667399004</v>
      </c>
      <c r="CP123" s="10">
        <v>7350.0369032116168</v>
      </c>
      <c r="CQ123" s="10">
        <v>32493.540530669183</v>
      </c>
      <c r="CR123" s="10">
        <v>10322.138970459773</v>
      </c>
      <c r="CS123" s="10">
        <v>11437.206726215007</v>
      </c>
      <c r="CT123" s="10">
        <v>5941.8808490219799</v>
      </c>
      <c r="CU123" s="10">
        <v>5593.8368541933523</v>
      </c>
      <c r="CV123" s="10">
        <v>8490.1914036007674</v>
      </c>
      <c r="CW123" s="10">
        <v>237971.28112996661</v>
      </c>
      <c r="CX123" s="10">
        <v>4811.5701064746982</v>
      </c>
      <c r="CY123" s="10">
        <v>7252.5694809983488</v>
      </c>
      <c r="CZ123" s="10">
        <v>706048.28389294608</v>
      </c>
      <c r="DA123" s="10">
        <v>145467.29055565613</v>
      </c>
      <c r="DB123" s="10">
        <v>45871.402611760794</v>
      </c>
      <c r="DC123" s="10">
        <v>29968.000778358633</v>
      </c>
      <c r="DD123" s="10">
        <v>331560.85778262594</v>
      </c>
      <c r="DE123" s="10">
        <v>396340.69117912924</v>
      </c>
      <c r="DF123" s="10">
        <v>718637.67384124931</v>
      </c>
      <c r="DG123" s="10">
        <v>78214.154283912547</v>
      </c>
      <c r="DH123" s="10">
        <v>53341.075243945714</v>
      </c>
      <c r="DI123" s="10">
        <v>34933.025555625769</v>
      </c>
      <c r="DJ123" s="10">
        <v>880499.70996659936</v>
      </c>
      <c r="DK123" s="10">
        <v>88925.412931468236</v>
      </c>
      <c r="DL123" s="10">
        <v>3804.5668237985415</v>
      </c>
      <c r="DM123" s="10">
        <v>17372.182994061772</v>
      </c>
      <c r="DN123" s="10">
        <v>21294.071012185872</v>
      </c>
      <c r="DO123" s="10">
        <v>67109.090661371854</v>
      </c>
      <c r="DP123" s="10">
        <v>62190.394325510904</v>
      </c>
      <c r="DQ123" s="10">
        <v>7133468.0806493564</v>
      </c>
      <c r="DR123" s="10">
        <v>606191.82050150703</v>
      </c>
      <c r="DS123" s="10">
        <v>6726725.5403970722</v>
      </c>
      <c r="DT123" s="10">
        <v>118802.72109666631</v>
      </c>
      <c r="DU123" s="10">
        <v>85066.873674148534</v>
      </c>
      <c r="DV123" s="10">
        <v>912496.580458557</v>
      </c>
      <c r="DW123" s="10">
        <v>26196.568682093155</v>
      </c>
      <c r="DX123" s="10">
        <v>34392.893797335018</v>
      </c>
      <c r="DY123" s="10">
        <v>19795.536158040617</v>
      </c>
      <c r="DZ123" s="10">
        <v>14744.334733026701</v>
      </c>
      <c r="EA123" s="10">
        <v>6525.8505884908818</v>
      </c>
      <c r="EB123" s="10">
        <v>53012.575446883333</v>
      </c>
      <c r="EC123" s="10">
        <v>21896.367711434406</v>
      </c>
      <c r="ED123" s="10">
        <v>121385.29757313758</v>
      </c>
      <c r="EE123" s="10">
        <v>15853.072858641694</v>
      </c>
      <c r="EF123" s="10">
        <v>16787.165254687756</v>
      </c>
      <c r="EG123" s="10">
        <v>3760.4624527943461</v>
      </c>
      <c r="EH123" s="10">
        <v>6229.8219515014389</v>
      </c>
      <c r="EI123" s="10">
        <v>5004.7242236219117</v>
      </c>
      <c r="EJ123" s="10">
        <v>17132.835083298076</v>
      </c>
      <c r="EK123" s="10">
        <v>4798.8823917874561</v>
      </c>
      <c r="EL123" s="10">
        <v>5366.3385928888147</v>
      </c>
      <c r="EM123" s="10">
        <v>1964.2791276062487</v>
      </c>
      <c r="EN123" s="10">
        <v>1194368.8599058159</v>
      </c>
      <c r="EO123" s="10">
        <f t="shared" si="23"/>
        <v>23787096.032544367</v>
      </c>
      <c r="EP123" s="10">
        <v>3143362.5600000001</v>
      </c>
      <c r="EQ123" s="10">
        <v>6144190.3899999997</v>
      </c>
      <c r="ER123" s="10">
        <v>1246527.1446340971</v>
      </c>
      <c r="ES123" s="10">
        <f t="shared" si="24"/>
        <v>10534080.094634097</v>
      </c>
      <c r="ET123" s="10">
        <v>0</v>
      </c>
      <c r="EU123" s="10">
        <v>0</v>
      </c>
      <c r="EV123" s="10">
        <f t="shared" si="25"/>
        <v>0</v>
      </c>
      <c r="EW123" s="10">
        <v>0</v>
      </c>
      <c r="EX123" s="11">
        <f t="shared" si="26"/>
        <v>10534080.094634097</v>
      </c>
      <c r="EY123" s="10">
        <v>0</v>
      </c>
      <c r="EZ123" s="10">
        <f t="shared" si="27"/>
        <v>34331943.107020408</v>
      </c>
      <c r="FA123" s="12">
        <v>10766.979841951281</v>
      </c>
      <c r="FD123" s="10">
        <v>12739.032574802766</v>
      </c>
      <c r="FE123" s="10">
        <v>4538.8044353179966</v>
      </c>
    </row>
    <row r="124" spans="1:161" s="13" customFormat="1" ht="14.15" customHeight="1" x14ac:dyDescent="0.25">
      <c r="A124" s="23"/>
      <c r="B124" s="8" t="s">
        <v>126</v>
      </c>
      <c r="C124" s="9" t="s">
        <v>277</v>
      </c>
      <c r="D124" s="10">
        <f t="shared" si="29"/>
        <v>9514.4363247474139</v>
      </c>
      <c r="E124" s="10">
        <v>23932.710000000003</v>
      </c>
      <c r="F124" s="10">
        <v>45663.672697205533</v>
      </c>
      <c r="G124" s="10">
        <v>20010.013213922986</v>
      </c>
      <c r="H124" s="10">
        <v>144633.31203639554</v>
      </c>
      <c r="I124" s="10">
        <v>221411.28013547251</v>
      </c>
      <c r="J124" s="10">
        <v>595857.64383669803</v>
      </c>
      <c r="K124" s="10">
        <v>99473.585058796845</v>
      </c>
      <c r="L124" s="10">
        <v>129630.3720984524</v>
      </c>
      <c r="M124" s="10">
        <v>47389.623888901115</v>
      </c>
      <c r="N124" s="10">
        <v>65679.895974818093</v>
      </c>
      <c r="O124" s="10">
        <v>108682.999059079</v>
      </c>
      <c r="P124" s="10">
        <v>19147.863531040046</v>
      </c>
      <c r="Q124" s="10">
        <v>36685.740938411633</v>
      </c>
      <c r="R124" s="10">
        <f t="shared" si="22"/>
        <v>11060.154412866459</v>
      </c>
      <c r="S124" s="10">
        <f t="shared" si="28"/>
        <v>856.76747237676432</v>
      </c>
      <c r="T124" s="10">
        <v>3578.0079268391287</v>
      </c>
      <c r="U124" s="10">
        <v>42985.169048780095</v>
      </c>
      <c r="V124" s="10">
        <v>18937.409686525541</v>
      </c>
      <c r="W124" s="10">
        <v>101661.91927353121</v>
      </c>
      <c r="X124" s="10">
        <v>8814.0053960470013</v>
      </c>
      <c r="Y124" s="10">
        <v>14718.766486190461</v>
      </c>
      <c r="Z124" s="10">
        <v>18992.64113390796</v>
      </c>
      <c r="AA124" s="10">
        <v>69221.032426744612</v>
      </c>
      <c r="AB124" s="10">
        <v>65077.678068061061</v>
      </c>
      <c r="AC124" s="10">
        <v>44756.496963078032</v>
      </c>
      <c r="AD124" s="10">
        <v>28805.294677198239</v>
      </c>
      <c r="AE124" s="10">
        <v>109334.14045904405</v>
      </c>
      <c r="AF124" s="10">
        <v>13661.63682437138</v>
      </c>
      <c r="AG124" s="10">
        <v>11141.06821927294</v>
      </c>
      <c r="AH124" s="10">
        <v>18396.850772785438</v>
      </c>
      <c r="AI124" s="10">
        <v>19726.320757430891</v>
      </c>
      <c r="AJ124" s="10">
        <v>128335.74278884994</v>
      </c>
      <c r="AK124" s="10">
        <v>35270.842560946388</v>
      </c>
      <c r="AL124" s="10">
        <v>26647.206216542298</v>
      </c>
      <c r="AM124" s="10">
        <v>110212.15631910588</v>
      </c>
      <c r="AN124" s="10">
        <v>54129.844988834746</v>
      </c>
      <c r="AO124" s="10">
        <v>99453.655043814069</v>
      </c>
      <c r="AP124" s="10">
        <v>52700.26633690059</v>
      </c>
      <c r="AQ124" s="10">
        <v>109382.00189390211</v>
      </c>
      <c r="AR124" s="10">
        <v>114846.75604793854</v>
      </c>
      <c r="AS124" s="10">
        <v>11443.276499842061</v>
      </c>
      <c r="AT124" s="10">
        <v>132933.96218378856</v>
      </c>
      <c r="AU124" s="10">
        <v>44675.476845125908</v>
      </c>
      <c r="AV124" s="10">
        <v>9985.3778153178682</v>
      </c>
      <c r="AW124" s="10">
        <v>43648.69754058127</v>
      </c>
      <c r="AX124" s="10">
        <v>76216.867293842981</v>
      </c>
      <c r="AY124" s="10">
        <v>133901.93779307732</v>
      </c>
      <c r="AZ124" s="10">
        <v>16349.863350055628</v>
      </c>
      <c r="BA124" s="10">
        <v>59653.592075949811</v>
      </c>
      <c r="BB124" s="10">
        <v>20156.608211180839</v>
      </c>
      <c r="BC124" s="10">
        <v>55135.233025104862</v>
      </c>
      <c r="BD124" s="10">
        <v>105902.81005761765</v>
      </c>
      <c r="BE124" s="10">
        <v>73758.979817152227</v>
      </c>
      <c r="BF124" s="10">
        <v>99633.118667858289</v>
      </c>
      <c r="BG124" s="10">
        <v>122514.47713884292</v>
      </c>
      <c r="BH124" s="10">
        <v>38073.24191657675</v>
      </c>
      <c r="BI124" s="10">
        <v>50772.499127228213</v>
      </c>
      <c r="BJ124" s="10">
        <v>37414.663151781795</v>
      </c>
      <c r="BK124" s="10">
        <v>20232.043570010883</v>
      </c>
      <c r="BL124" s="10">
        <v>128675.42541412676</v>
      </c>
      <c r="BM124" s="10">
        <v>184534.46092901332</v>
      </c>
      <c r="BN124" s="10">
        <v>29224.816231129389</v>
      </c>
      <c r="BO124" s="10">
        <v>169457.66743548267</v>
      </c>
      <c r="BP124" s="10">
        <v>79354.149917835006</v>
      </c>
      <c r="BQ124" s="10">
        <v>264754.16383055307</v>
      </c>
      <c r="BR124" s="10">
        <v>48109.718193222157</v>
      </c>
      <c r="BS124" s="10">
        <v>30546.019585824954</v>
      </c>
      <c r="BT124" s="10">
        <v>78692.62469277902</v>
      </c>
      <c r="BU124" s="10">
        <v>44099.843780417126</v>
      </c>
      <c r="BV124" s="10">
        <v>13081.667692452609</v>
      </c>
      <c r="BW124" s="10">
        <v>171402.84482152219</v>
      </c>
      <c r="BX124" s="10">
        <v>90013.996235584404</v>
      </c>
      <c r="BY124" s="10">
        <v>37422.374547270891</v>
      </c>
      <c r="BZ124" s="10">
        <v>47183.564479997753</v>
      </c>
      <c r="CA124" s="10">
        <v>113491.23628817487</v>
      </c>
      <c r="CB124" s="10">
        <v>95673.167142477789</v>
      </c>
      <c r="CC124" s="10">
        <v>112354.93579669566</v>
      </c>
      <c r="CD124" s="10">
        <v>24506.996551613596</v>
      </c>
      <c r="CE124" s="10">
        <v>32449.816403780638</v>
      </c>
      <c r="CF124" s="10">
        <v>46234.718432964044</v>
      </c>
      <c r="CG124" s="10">
        <v>39605.751410930163</v>
      </c>
      <c r="CH124" s="10">
        <v>72073.15469540401</v>
      </c>
      <c r="CI124" s="10">
        <v>47741.89682994382</v>
      </c>
      <c r="CJ124" s="10">
        <v>21276.818707166436</v>
      </c>
      <c r="CK124" s="10">
        <v>83414.092795930774</v>
      </c>
      <c r="CL124" s="10">
        <v>35130.660556400493</v>
      </c>
      <c r="CM124" s="10">
        <v>90377.871166146186</v>
      </c>
      <c r="CN124" s="10">
        <v>36151.100946516257</v>
      </c>
      <c r="CO124" s="10">
        <v>15927.184911347964</v>
      </c>
      <c r="CP124" s="10">
        <v>19297.992869589543</v>
      </c>
      <c r="CQ124" s="10">
        <v>85313.872804445025</v>
      </c>
      <c r="CR124" s="10">
        <v>27101.437295342741</v>
      </c>
      <c r="CS124" s="10">
        <v>30029.119140078958</v>
      </c>
      <c r="CT124" s="10">
        <v>15600.788916620661</v>
      </c>
      <c r="CU124" s="10">
        <v>14686.977106019909</v>
      </c>
      <c r="CV124" s="10">
        <v>22291.54156988598</v>
      </c>
      <c r="CW124" s="10">
        <v>624808.84747755993</v>
      </c>
      <c r="CX124" s="10">
        <v>12633.085633312427</v>
      </c>
      <c r="CY124" s="10">
        <v>19042.085906990847</v>
      </c>
      <c r="CZ124" s="10">
        <v>1203549.3805120201</v>
      </c>
      <c r="DA124" s="10">
        <v>381933.69269682665</v>
      </c>
      <c r="DB124" s="10">
        <v>120438.30693326547</v>
      </c>
      <c r="DC124" s="10">
        <v>78682.906351656478</v>
      </c>
      <c r="DD124" s="10">
        <v>2170534.2780698501</v>
      </c>
      <c r="DE124" s="10">
        <v>1040617.8816545741</v>
      </c>
      <c r="DF124" s="10">
        <v>1886829.2619792209</v>
      </c>
      <c r="DG124" s="10">
        <v>205356.27392733173</v>
      </c>
      <c r="DH124" s="10">
        <v>640050.41107536701</v>
      </c>
      <c r="DI124" s="10">
        <v>91718.897056297646</v>
      </c>
      <c r="DJ124" s="10">
        <v>2668989.4391739578</v>
      </c>
      <c r="DK124" s="10">
        <v>233479.36986914079</v>
      </c>
      <c r="DL124" s="10">
        <v>9989.1339872674453</v>
      </c>
      <c r="DM124" s="10">
        <v>45611.779636387982</v>
      </c>
      <c r="DN124" s="10">
        <v>55908.947937137244</v>
      </c>
      <c r="DO124" s="10">
        <v>376199.21778922097</v>
      </c>
      <c r="DP124" s="10">
        <v>163284.86537615379</v>
      </c>
      <c r="DQ124" s="10">
        <v>904820.14713838068</v>
      </c>
      <c r="DR124" s="10">
        <v>7806.2977621761565</v>
      </c>
      <c r="DS124" s="10">
        <v>4455174.4620689582</v>
      </c>
      <c r="DT124" s="10">
        <v>811924.15695348708</v>
      </c>
      <c r="DU124" s="10">
        <v>523348.52779918397</v>
      </c>
      <c r="DV124" s="10">
        <v>2395818.2435137937</v>
      </c>
      <c r="DW124" s="10">
        <v>68780.769714754497</v>
      </c>
      <c r="DX124" s="10">
        <v>690300.74651400803</v>
      </c>
      <c r="DY124" s="10">
        <v>151974.44865353638</v>
      </c>
      <c r="DZ124" s="10">
        <v>38712.195638155456</v>
      </c>
      <c r="EA124" s="10">
        <v>17134.03888757011</v>
      </c>
      <c r="EB124" s="10">
        <v>139187.9138083666</v>
      </c>
      <c r="EC124" s="10">
        <v>157490.316515354</v>
      </c>
      <c r="ED124" s="10">
        <v>318704.87698039366</v>
      </c>
      <c r="EE124" s="10">
        <v>41623.258633364523</v>
      </c>
      <c r="EF124" s="10">
        <v>44075.778074533286</v>
      </c>
      <c r="EG124" s="10">
        <v>9873.335135048781</v>
      </c>
      <c r="EH124" s="10">
        <v>16356.796732048406</v>
      </c>
      <c r="EI124" s="10">
        <v>13140.224144931328</v>
      </c>
      <c r="EJ124" s="10">
        <v>44983.356359594611</v>
      </c>
      <c r="EK124" s="10">
        <v>12599.773225389868</v>
      </c>
      <c r="EL124" s="10">
        <v>14089.665843190649</v>
      </c>
      <c r="EM124" s="10">
        <v>5157.3407178221796</v>
      </c>
      <c r="EN124" s="10">
        <v>510327.8965706561</v>
      </c>
      <c r="EO124" s="10">
        <f t="shared" si="23"/>
        <v>29973166.80762969</v>
      </c>
      <c r="EP124" s="10">
        <v>2902298.0866796696</v>
      </c>
      <c r="EQ124" s="10">
        <v>26366755.430117</v>
      </c>
      <c r="ER124" s="10">
        <v>0</v>
      </c>
      <c r="ES124" s="10">
        <f t="shared" si="24"/>
        <v>29269053.516796671</v>
      </c>
      <c r="ET124" s="10">
        <v>0</v>
      </c>
      <c r="EU124" s="10">
        <v>0</v>
      </c>
      <c r="EV124" s="10">
        <f t="shared" si="25"/>
        <v>0</v>
      </c>
      <c r="EW124" s="10">
        <v>2529538.6864087833</v>
      </c>
      <c r="EX124" s="11">
        <f t="shared" si="26"/>
        <v>31798592.203205455</v>
      </c>
      <c r="EY124" s="10">
        <v>2345627.9944116496</v>
      </c>
      <c r="EZ124" s="10">
        <f t="shared" si="27"/>
        <v>59039134.597293109</v>
      </c>
      <c r="FA124" s="12">
        <v>-386996.4191303812</v>
      </c>
      <c r="FD124" s="10">
        <v>33447.146324747417</v>
      </c>
      <c r="FE124" s="10">
        <v>11916.921885243222</v>
      </c>
    </row>
    <row r="125" spans="1:161" s="13" customFormat="1" ht="14.15" customHeight="1" x14ac:dyDescent="0.25">
      <c r="A125" s="23"/>
      <c r="B125" s="8" t="s">
        <v>127</v>
      </c>
      <c r="C125" s="9" t="s">
        <v>278</v>
      </c>
      <c r="D125" s="10">
        <f t="shared" si="29"/>
        <v>8165.0032768933197</v>
      </c>
      <c r="E125" s="10">
        <v>124.28408899377261</v>
      </c>
      <c r="F125" s="10">
        <v>298.55766179397762</v>
      </c>
      <c r="G125" s="10">
        <v>13.430092474848989</v>
      </c>
      <c r="H125" s="10">
        <v>17.025025494645579</v>
      </c>
      <c r="I125" s="10">
        <v>3505.848135617553</v>
      </c>
      <c r="J125" s="10">
        <v>53664.54232499683</v>
      </c>
      <c r="K125" s="10">
        <v>22733.34907662074</v>
      </c>
      <c r="L125" s="10">
        <v>8152.2476268883447</v>
      </c>
      <c r="M125" s="10">
        <v>2654.5188746563831</v>
      </c>
      <c r="N125" s="10">
        <v>15757.396190060967</v>
      </c>
      <c r="O125" s="10">
        <v>6492.0230847035136</v>
      </c>
      <c r="P125" s="10">
        <v>10834.331887685179</v>
      </c>
      <c r="Q125" s="10">
        <v>11715.479238589443</v>
      </c>
      <c r="R125" s="10">
        <f t="shared" si="22"/>
        <v>2432.6177409673651</v>
      </c>
      <c r="S125" s="10">
        <f t="shared" si="28"/>
        <v>188.44110808823012</v>
      </c>
      <c r="T125" s="10">
        <v>978.99070653314175</v>
      </c>
      <c r="U125" s="10">
        <v>8324.5983690281719</v>
      </c>
      <c r="V125" s="10">
        <v>3873.0868443500481</v>
      </c>
      <c r="W125" s="10">
        <v>76603.870423993358</v>
      </c>
      <c r="X125" s="10">
        <v>6759.3358217250816</v>
      </c>
      <c r="Y125" s="10">
        <v>3005.615125376919</v>
      </c>
      <c r="Z125" s="10">
        <v>3515.5216543364309</v>
      </c>
      <c r="AA125" s="10">
        <v>22463.931469592262</v>
      </c>
      <c r="AB125" s="10">
        <v>8680.2847799472784</v>
      </c>
      <c r="AC125" s="10">
        <v>20362.515288384377</v>
      </c>
      <c r="AD125" s="10">
        <v>27467.408313082124</v>
      </c>
      <c r="AE125" s="10">
        <v>54665.330445462023</v>
      </c>
      <c r="AF125" s="10">
        <v>5465.4885213036878</v>
      </c>
      <c r="AG125" s="10">
        <v>2928.6692835028671</v>
      </c>
      <c r="AH125" s="10">
        <v>19872.023536784141</v>
      </c>
      <c r="AI125" s="10">
        <v>14346.618273232267</v>
      </c>
      <c r="AJ125" s="10">
        <v>115077.66639019582</v>
      </c>
      <c r="AK125" s="10">
        <v>45676.492144178519</v>
      </c>
      <c r="AL125" s="10">
        <v>55029.556163519948</v>
      </c>
      <c r="AM125" s="10">
        <v>65650.647068087477</v>
      </c>
      <c r="AN125" s="10">
        <v>75366.751192019001</v>
      </c>
      <c r="AO125" s="10">
        <v>57675.365957989794</v>
      </c>
      <c r="AP125" s="10">
        <v>73023.733744624697</v>
      </c>
      <c r="AQ125" s="10">
        <v>135758.44780936552</v>
      </c>
      <c r="AR125" s="10">
        <v>57468.650557349698</v>
      </c>
      <c r="AS125" s="10">
        <v>163.75116520853359</v>
      </c>
      <c r="AT125" s="10">
        <v>25524.524672862302</v>
      </c>
      <c r="AU125" s="10">
        <v>10011.791877985423</v>
      </c>
      <c r="AV125" s="10">
        <v>786.77835113566653</v>
      </c>
      <c r="AW125" s="10">
        <v>17749.994940394045</v>
      </c>
      <c r="AX125" s="10">
        <v>4208.9243486718105</v>
      </c>
      <c r="AY125" s="10">
        <v>64331.366441354417</v>
      </c>
      <c r="AZ125" s="10">
        <v>5986.9377125948022</v>
      </c>
      <c r="BA125" s="10">
        <v>27666.506656318183</v>
      </c>
      <c r="BB125" s="10">
        <v>12731.961569847586</v>
      </c>
      <c r="BC125" s="10">
        <v>38030.155627856315</v>
      </c>
      <c r="BD125" s="10">
        <v>221199.54129411362</v>
      </c>
      <c r="BE125" s="10">
        <v>26076.967342193708</v>
      </c>
      <c r="BF125" s="10">
        <v>64324.180881316024</v>
      </c>
      <c r="BG125" s="10">
        <v>65601.017998177529</v>
      </c>
      <c r="BH125" s="10">
        <v>40361.672680860123</v>
      </c>
      <c r="BI125" s="10">
        <v>24876.487158356671</v>
      </c>
      <c r="BJ125" s="10">
        <v>41758.608336604841</v>
      </c>
      <c r="BK125" s="10">
        <v>22733.293744949289</v>
      </c>
      <c r="BL125" s="10">
        <v>22473.060436963111</v>
      </c>
      <c r="BM125" s="10">
        <v>57836.888342414692</v>
      </c>
      <c r="BN125" s="10">
        <v>3269.2240374747016</v>
      </c>
      <c r="BO125" s="10">
        <v>59895.314780738598</v>
      </c>
      <c r="BP125" s="10">
        <v>37134.707525669961</v>
      </c>
      <c r="BQ125" s="10">
        <v>247561.61836553767</v>
      </c>
      <c r="BR125" s="10">
        <v>47963.896275136678</v>
      </c>
      <c r="BS125" s="10">
        <v>27938.774519843329</v>
      </c>
      <c r="BT125" s="10">
        <v>18861.065450691684</v>
      </c>
      <c r="BU125" s="10">
        <v>50208.074891427539</v>
      </c>
      <c r="BV125" s="10">
        <v>7506.6473612734253</v>
      </c>
      <c r="BW125" s="10">
        <v>154863.4023407207</v>
      </c>
      <c r="BX125" s="10">
        <v>54117.381591831116</v>
      </c>
      <c r="BY125" s="10">
        <v>51496.984689139557</v>
      </c>
      <c r="BZ125" s="10">
        <v>20499.24296445684</v>
      </c>
      <c r="CA125" s="10">
        <v>108554.21525022492</v>
      </c>
      <c r="CB125" s="10">
        <v>33876.739130948474</v>
      </c>
      <c r="CC125" s="10">
        <v>101263.01536020076</v>
      </c>
      <c r="CD125" s="10">
        <v>16800.554218128193</v>
      </c>
      <c r="CE125" s="10">
        <v>13737.782995658914</v>
      </c>
      <c r="CF125" s="10">
        <v>21343.706383852856</v>
      </c>
      <c r="CG125" s="10">
        <v>27370.39990518464</v>
      </c>
      <c r="CH125" s="10">
        <v>122929.57576765082</v>
      </c>
      <c r="CI125" s="10">
        <v>68458.464197160225</v>
      </c>
      <c r="CJ125" s="10">
        <v>15545.568869787337</v>
      </c>
      <c r="CK125" s="10">
        <v>51619.001203310851</v>
      </c>
      <c r="CL125" s="10">
        <v>28388.884266632103</v>
      </c>
      <c r="CM125" s="10">
        <v>42018.577523413886</v>
      </c>
      <c r="CN125" s="10">
        <v>115857.38255805789</v>
      </c>
      <c r="CO125" s="10">
        <v>76309.736277502627</v>
      </c>
      <c r="CP125" s="10">
        <v>20449.56601954464</v>
      </c>
      <c r="CQ125" s="10">
        <v>187981.04914957567</v>
      </c>
      <c r="CR125" s="10">
        <v>31787.228177599936</v>
      </c>
      <c r="CS125" s="10">
        <v>105790.54193233626</v>
      </c>
      <c r="CT125" s="10">
        <v>20624.293841040017</v>
      </c>
      <c r="CU125" s="10">
        <v>22290.621707064169</v>
      </c>
      <c r="CV125" s="10">
        <v>4388.3269345489962</v>
      </c>
      <c r="CW125" s="10">
        <v>27382.039275543619</v>
      </c>
      <c r="CX125" s="10">
        <v>40452.331078571515</v>
      </c>
      <c r="CY125" s="10">
        <v>2254.7736242973706</v>
      </c>
      <c r="CZ125" s="10">
        <v>50563.223906071595</v>
      </c>
      <c r="DA125" s="10">
        <v>30847.476877151137</v>
      </c>
      <c r="DB125" s="10">
        <v>10898.627924591914</v>
      </c>
      <c r="DC125" s="10">
        <v>15241.599186600441</v>
      </c>
      <c r="DD125" s="10">
        <v>33159670.331123114</v>
      </c>
      <c r="DE125" s="10">
        <v>32940.891610391394</v>
      </c>
      <c r="DF125" s="10">
        <v>416436.8554550503</v>
      </c>
      <c r="DG125" s="10">
        <v>16742.418992732302</v>
      </c>
      <c r="DH125" s="10">
        <v>349344.41621924203</v>
      </c>
      <c r="DI125" s="10">
        <v>53591.591859240805</v>
      </c>
      <c r="DJ125" s="10">
        <v>459440.24130704103</v>
      </c>
      <c r="DK125" s="10">
        <v>651807.42574837408</v>
      </c>
      <c r="DL125" s="10">
        <v>260684.08115538457</v>
      </c>
      <c r="DM125" s="10">
        <v>1118761.33868929</v>
      </c>
      <c r="DN125" s="10">
        <v>1224022.1674247789</v>
      </c>
      <c r="DO125" s="10">
        <v>2438153.5735479202</v>
      </c>
      <c r="DP125" s="10">
        <v>2936023.5299472101</v>
      </c>
      <c r="DQ125" s="10">
        <v>34363181.779122844</v>
      </c>
      <c r="DR125" s="10">
        <v>1825882.9241581899</v>
      </c>
      <c r="DS125" s="10">
        <v>1099824.638857987</v>
      </c>
      <c r="DT125" s="10">
        <v>13472788.470533011</v>
      </c>
      <c r="DU125" s="10">
        <v>368166.95853436599</v>
      </c>
      <c r="DV125" s="10">
        <v>2665661.173352092</v>
      </c>
      <c r="DW125" s="10">
        <v>220151.09621057523</v>
      </c>
      <c r="DX125" s="10">
        <v>651163.65576987655</v>
      </c>
      <c r="DY125" s="10">
        <v>452057.35310452001</v>
      </c>
      <c r="DZ125" s="10">
        <v>85162.502040878418</v>
      </c>
      <c r="EA125" s="10">
        <v>41514.889200429134</v>
      </c>
      <c r="EB125" s="10">
        <v>121929.14539583266</v>
      </c>
      <c r="EC125" s="10">
        <v>5312322.4339458197</v>
      </c>
      <c r="ED125" s="10">
        <v>2497367.8063721322</v>
      </c>
      <c r="EE125" s="10">
        <v>1877823.73270651</v>
      </c>
      <c r="EF125" s="10">
        <v>1241502.1006032201</v>
      </c>
      <c r="EG125" s="10">
        <v>32284.339656938519</v>
      </c>
      <c r="EH125" s="10">
        <v>121910.99107047837</v>
      </c>
      <c r="EI125" s="10">
        <v>103317.12960706055</v>
      </c>
      <c r="EJ125" s="10">
        <v>185540.91315707954</v>
      </c>
      <c r="EK125" s="10">
        <v>14395.487335228419</v>
      </c>
      <c r="EL125" s="10">
        <v>525833.99946677103</v>
      </c>
      <c r="EM125" s="10">
        <v>8292.9079744154442</v>
      </c>
      <c r="EN125" s="10">
        <v>3311269.3039265601</v>
      </c>
      <c r="EO125" s="10">
        <f t="shared" si="23"/>
        <v>117814530.34041746</v>
      </c>
      <c r="EP125" s="10">
        <v>46580010.060303003</v>
      </c>
      <c r="EQ125" s="10">
        <v>160102379.63352799</v>
      </c>
      <c r="ER125" s="10">
        <v>0</v>
      </c>
      <c r="ES125" s="10">
        <f t="shared" si="24"/>
        <v>206682389.693831</v>
      </c>
      <c r="ET125" s="10">
        <v>94064000</v>
      </c>
      <c r="EU125" s="10">
        <v>0</v>
      </c>
      <c r="EV125" s="10">
        <f t="shared" si="25"/>
        <v>94064000</v>
      </c>
      <c r="EW125" s="10">
        <v>0</v>
      </c>
      <c r="EX125" s="11">
        <f t="shared" si="26"/>
        <v>300746389.69383097</v>
      </c>
      <c r="EY125" s="10">
        <v>0</v>
      </c>
      <c r="EZ125" s="10">
        <f t="shared" si="27"/>
        <v>419085368.01998818</v>
      </c>
      <c r="FA125" s="12">
        <v>524447.98573975265</v>
      </c>
      <c r="FD125" s="10">
        <v>8289.2873658870922</v>
      </c>
      <c r="FE125" s="10">
        <v>2621.0588490555951</v>
      </c>
    </row>
    <row r="126" spans="1:161" s="13" customFormat="1" ht="14.15" customHeight="1" x14ac:dyDescent="0.25">
      <c r="A126" s="23"/>
      <c r="B126" s="8" t="s">
        <v>128</v>
      </c>
      <c r="C126" s="9" t="s">
        <v>279</v>
      </c>
      <c r="D126" s="10">
        <f t="shared" si="29"/>
        <v>49394.151253460353</v>
      </c>
      <c r="E126" s="10">
        <v>751.85604732454044</v>
      </c>
      <c r="F126" s="10">
        <v>4074.1205229218517</v>
      </c>
      <c r="G126" s="10">
        <v>7820.2218946002413</v>
      </c>
      <c r="H126" s="10">
        <v>10176.987037890349</v>
      </c>
      <c r="I126" s="10">
        <v>10067.4485535289</v>
      </c>
      <c r="J126" s="10">
        <v>246231.26181004834</v>
      </c>
      <c r="K126" s="10">
        <v>77754.049730806029</v>
      </c>
      <c r="L126" s="10">
        <v>45900.832145309563</v>
      </c>
      <c r="M126" s="10">
        <v>11369.853515168155</v>
      </c>
      <c r="N126" s="10">
        <v>59562.596388264727</v>
      </c>
      <c r="O126" s="10">
        <v>15753.027179110963</v>
      </c>
      <c r="P126" s="10">
        <v>8837.6257054902908</v>
      </c>
      <c r="Q126" s="10">
        <v>14221.864975291821</v>
      </c>
      <c r="R126" s="10">
        <f t="shared" si="22"/>
        <v>4598.4504823723937</v>
      </c>
      <c r="S126" s="10">
        <f t="shared" si="28"/>
        <v>356.21589442265577</v>
      </c>
      <c r="T126" s="10">
        <v>6864.4272001316667</v>
      </c>
      <c r="U126" s="10">
        <v>15655.371739387025</v>
      </c>
      <c r="V126" s="10">
        <v>7516.5988761344815</v>
      </c>
      <c r="W126" s="10">
        <v>28228.977959625754</v>
      </c>
      <c r="X126" s="10">
        <v>2081.8651507240993</v>
      </c>
      <c r="Y126" s="10">
        <v>25369.274090449933</v>
      </c>
      <c r="Z126" s="10">
        <v>5865.5142627699406</v>
      </c>
      <c r="AA126" s="10">
        <v>51093.409331966097</v>
      </c>
      <c r="AB126" s="10">
        <v>13341.405198598468</v>
      </c>
      <c r="AC126" s="10">
        <v>43807.238863322695</v>
      </c>
      <c r="AD126" s="10">
        <v>6033.7812224099507</v>
      </c>
      <c r="AE126" s="10">
        <v>23270.534573963905</v>
      </c>
      <c r="AF126" s="10">
        <v>6966.1764180428972</v>
      </c>
      <c r="AG126" s="10">
        <v>3554.0198834843745</v>
      </c>
      <c r="AH126" s="10">
        <v>6642.0655419837994</v>
      </c>
      <c r="AI126" s="10">
        <v>12374.165284490329</v>
      </c>
      <c r="AJ126" s="10">
        <v>225660.49475581839</v>
      </c>
      <c r="AK126" s="10">
        <v>20007.886253112549</v>
      </c>
      <c r="AL126" s="10">
        <v>15155.147838567998</v>
      </c>
      <c r="AM126" s="10">
        <v>61617.859959517664</v>
      </c>
      <c r="AN126" s="10">
        <v>33574.459149503156</v>
      </c>
      <c r="AO126" s="10">
        <v>178990.11714851359</v>
      </c>
      <c r="AP126" s="10">
        <v>23649.766057861492</v>
      </c>
      <c r="AQ126" s="10">
        <v>52765.802361920199</v>
      </c>
      <c r="AR126" s="10">
        <v>22643.055503398155</v>
      </c>
      <c r="AS126" s="10">
        <v>14104.382630082853</v>
      </c>
      <c r="AT126" s="10">
        <v>63860.928271889206</v>
      </c>
      <c r="AU126" s="10">
        <v>8495.4801318290683</v>
      </c>
      <c r="AV126" s="10">
        <v>2113.7090851687894</v>
      </c>
      <c r="AW126" s="10">
        <v>18867.344187485975</v>
      </c>
      <c r="AX126" s="10">
        <v>17287.903858637077</v>
      </c>
      <c r="AY126" s="10">
        <v>34306.577952784406</v>
      </c>
      <c r="AZ126" s="10">
        <v>20478.662148881718</v>
      </c>
      <c r="BA126" s="10">
        <v>37399.249635500506</v>
      </c>
      <c r="BB126" s="10">
        <v>6392.5763207147947</v>
      </c>
      <c r="BC126" s="10">
        <v>10258.61881787632</v>
      </c>
      <c r="BD126" s="10">
        <v>53961.231491132799</v>
      </c>
      <c r="BE126" s="10">
        <v>21162.49263022581</v>
      </c>
      <c r="BF126" s="10">
        <v>60672.456377072209</v>
      </c>
      <c r="BG126" s="10">
        <v>94944.673378438325</v>
      </c>
      <c r="BH126" s="10">
        <v>21961.320507480385</v>
      </c>
      <c r="BI126" s="10">
        <v>63793.952412921069</v>
      </c>
      <c r="BJ126" s="10">
        <v>7024.0470574045785</v>
      </c>
      <c r="BK126" s="10">
        <v>5678.0162113625202</v>
      </c>
      <c r="BL126" s="10">
        <v>22211.69635624528</v>
      </c>
      <c r="BM126" s="10">
        <v>75615.526142457049</v>
      </c>
      <c r="BN126" s="10">
        <v>815.62421834383235</v>
      </c>
      <c r="BO126" s="10">
        <v>61502.61444054923</v>
      </c>
      <c r="BP126" s="10">
        <v>30171.342073678657</v>
      </c>
      <c r="BQ126" s="10">
        <v>188788.28073822247</v>
      </c>
      <c r="BR126" s="10">
        <v>19824.384207059673</v>
      </c>
      <c r="BS126" s="10">
        <v>18493.568165392993</v>
      </c>
      <c r="BT126" s="10">
        <v>31584.597447015614</v>
      </c>
      <c r="BU126" s="10">
        <v>23056.025714387462</v>
      </c>
      <c r="BV126" s="10">
        <v>8697.6026232442309</v>
      </c>
      <c r="BW126" s="10">
        <v>166579.03657208994</v>
      </c>
      <c r="BX126" s="10">
        <v>41555.757167410404</v>
      </c>
      <c r="BY126" s="10">
        <v>31532.626797241428</v>
      </c>
      <c r="BZ126" s="10">
        <v>14801.564732901754</v>
      </c>
      <c r="CA126" s="10">
        <v>47967.402945843503</v>
      </c>
      <c r="CB126" s="10">
        <v>83933.926100845041</v>
      </c>
      <c r="CC126" s="10">
        <v>106180.94921219839</v>
      </c>
      <c r="CD126" s="10">
        <v>6523.852002818875</v>
      </c>
      <c r="CE126" s="10">
        <v>16367.710455040575</v>
      </c>
      <c r="CF126" s="10">
        <v>25184.253145379484</v>
      </c>
      <c r="CG126" s="10">
        <v>18162.29819095918</v>
      </c>
      <c r="CH126" s="10">
        <v>30868.499106771447</v>
      </c>
      <c r="CI126" s="10">
        <v>12843.376352191166</v>
      </c>
      <c r="CJ126" s="10">
        <v>8103.0891909458733</v>
      </c>
      <c r="CK126" s="10">
        <v>66502.220554859436</v>
      </c>
      <c r="CL126" s="10">
        <v>16050.198433630623</v>
      </c>
      <c r="CM126" s="10">
        <v>42344.431960228925</v>
      </c>
      <c r="CN126" s="10">
        <v>94290.354890752831</v>
      </c>
      <c r="CO126" s="10">
        <v>16002.943052693347</v>
      </c>
      <c r="CP126" s="10">
        <v>16811.863820018523</v>
      </c>
      <c r="CQ126" s="10">
        <v>70816.913626073088</v>
      </c>
      <c r="CR126" s="10">
        <v>7454.7833478910052</v>
      </c>
      <c r="CS126" s="10">
        <v>38814.748219066547</v>
      </c>
      <c r="CT126" s="10">
        <v>6964.4302601248655</v>
      </c>
      <c r="CU126" s="10">
        <v>41438.848226347654</v>
      </c>
      <c r="CV126" s="10">
        <v>6470.7373063347113</v>
      </c>
      <c r="CW126" s="10">
        <v>205357.21235293086</v>
      </c>
      <c r="CX126" s="10">
        <v>10083.222338792031</v>
      </c>
      <c r="CY126" s="10">
        <v>9644.0806338649963</v>
      </c>
      <c r="CZ126" s="10">
        <v>2655937.66883707</v>
      </c>
      <c r="DA126" s="10">
        <v>1416254.4558535111</v>
      </c>
      <c r="DB126" s="10">
        <v>165487.30251467781</v>
      </c>
      <c r="DC126" s="10">
        <v>314322.9441615445</v>
      </c>
      <c r="DD126" s="10">
        <v>1977749.5395174001</v>
      </c>
      <c r="DE126" s="10">
        <v>100902.15655325919</v>
      </c>
      <c r="DF126" s="10">
        <v>159215.20627454313</v>
      </c>
      <c r="DG126" s="10">
        <v>270360.44183227897</v>
      </c>
      <c r="DH126" s="10">
        <v>586482.74151241523</v>
      </c>
      <c r="DI126" s="10">
        <v>19903.723211658402</v>
      </c>
      <c r="DJ126" s="10">
        <v>207723.83837399966</v>
      </c>
      <c r="DK126" s="10">
        <v>158514.34907678852</v>
      </c>
      <c r="DL126" s="10">
        <v>39800.287402893067</v>
      </c>
      <c r="DM126" s="10">
        <v>35827.640153896391</v>
      </c>
      <c r="DN126" s="10">
        <v>142073.34492754505</v>
      </c>
      <c r="DO126" s="10">
        <v>704859.88316817197</v>
      </c>
      <c r="DP126" s="10">
        <v>191743.64799857335</v>
      </c>
      <c r="DQ126" s="10">
        <v>2795836.4955960931</v>
      </c>
      <c r="DR126" s="10">
        <v>12642.547916480898</v>
      </c>
      <c r="DS126" s="10">
        <v>43822.754310221935</v>
      </c>
      <c r="DT126" s="10">
        <v>250823.903274604</v>
      </c>
      <c r="DU126" s="10">
        <v>297886.89025271003</v>
      </c>
      <c r="DV126" s="10">
        <v>219188.24808969718</v>
      </c>
      <c r="DW126" s="10">
        <v>166731.12962913807</v>
      </c>
      <c r="DX126" s="10">
        <v>221591.04412489798</v>
      </c>
      <c r="DY126" s="10">
        <v>23531.121110208176</v>
      </c>
      <c r="DZ126" s="10">
        <v>15255.361384029904</v>
      </c>
      <c r="EA126" s="10">
        <v>4416.0241635460725</v>
      </c>
      <c r="EB126" s="10">
        <v>69922.033893859203</v>
      </c>
      <c r="EC126" s="10">
        <v>274023.05354705098</v>
      </c>
      <c r="ED126" s="10">
        <v>83647.002440903787</v>
      </c>
      <c r="EE126" s="10">
        <v>55947.101692875993</v>
      </c>
      <c r="EF126" s="10">
        <v>37532.19633529806</v>
      </c>
      <c r="EG126" s="10">
        <v>14262.380331797343</v>
      </c>
      <c r="EH126" s="10">
        <v>40134.799549125863</v>
      </c>
      <c r="EI126" s="10">
        <v>120795.2760308501</v>
      </c>
      <c r="EJ126" s="10">
        <v>62697.163066929621</v>
      </c>
      <c r="EK126" s="10">
        <v>3705.2827808514921</v>
      </c>
      <c r="EL126" s="10">
        <v>52080.639054527775</v>
      </c>
      <c r="EM126" s="10">
        <v>6443.2065900102061</v>
      </c>
      <c r="EN126" s="10">
        <v>462540.68120340974</v>
      </c>
      <c r="EO126" s="10">
        <f t="shared" si="23"/>
        <v>18245391.701730795</v>
      </c>
      <c r="EP126" s="10">
        <v>10854.68</v>
      </c>
      <c r="EQ126" s="10">
        <v>217381.22629806958</v>
      </c>
      <c r="ER126" s="10">
        <v>0</v>
      </c>
      <c r="ES126" s="10">
        <f t="shared" si="24"/>
        <v>228235.90629806957</v>
      </c>
      <c r="ET126" s="10">
        <v>0</v>
      </c>
      <c r="EU126" s="10">
        <v>0</v>
      </c>
      <c r="EV126" s="10">
        <f t="shared" si="25"/>
        <v>0</v>
      </c>
      <c r="EW126" s="10">
        <v>1475951.5062500001</v>
      </c>
      <c r="EX126" s="11">
        <f t="shared" si="26"/>
        <v>1704187.4125480696</v>
      </c>
      <c r="EY126" s="10">
        <v>2290535.4437500001</v>
      </c>
      <c r="EZ126" s="10">
        <f t="shared" si="27"/>
        <v>17427163.888715059</v>
      </c>
      <c r="FA126" s="12">
        <v>-231879.78181380406</v>
      </c>
      <c r="FD126" s="10">
        <v>50146.007300784891</v>
      </c>
      <c r="FE126" s="10">
        <v>4954.6663767950495</v>
      </c>
    </row>
    <row r="127" spans="1:161" s="13" customFormat="1" ht="14.15" customHeight="1" x14ac:dyDescent="0.25">
      <c r="A127" s="23"/>
      <c r="B127" s="8" t="s">
        <v>129</v>
      </c>
      <c r="C127" s="9" t="s">
        <v>280</v>
      </c>
      <c r="D127" s="10">
        <f t="shared" si="29"/>
        <v>30733.830269239268</v>
      </c>
      <c r="E127" s="10">
        <v>467.81684792599287</v>
      </c>
      <c r="F127" s="10">
        <v>35059.262659905267</v>
      </c>
      <c r="G127" s="10">
        <v>6695.6557688342291</v>
      </c>
      <c r="H127" s="10">
        <v>78998.270875511967</v>
      </c>
      <c r="I127" s="10">
        <v>73771.394645300621</v>
      </c>
      <c r="J127" s="10">
        <v>4495164.3149115639</v>
      </c>
      <c r="K127" s="10">
        <v>711692.81452531996</v>
      </c>
      <c r="L127" s="10">
        <v>1606974.0601640407</v>
      </c>
      <c r="M127" s="10">
        <v>900320.67954404838</v>
      </c>
      <c r="N127" s="10">
        <v>937380.19132594205</v>
      </c>
      <c r="O127" s="10">
        <v>106823.45477518441</v>
      </c>
      <c r="P127" s="10">
        <v>458082.83520851698</v>
      </c>
      <c r="Q127" s="10">
        <v>362891.88136255299</v>
      </c>
      <c r="R127" s="10">
        <f t="shared" si="22"/>
        <v>138443.19513773621</v>
      </c>
      <c r="S127" s="10">
        <f t="shared" si="28"/>
        <v>10724.409618362672</v>
      </c>
      <c r="T127" s="10">
        <v>38632.245113563586</v>
      </c>
      <c r="U127" s="10">
        <v>74528.001562811027</v>
      </c>
      <c r="V127" s="10">
        <v>182860.698670326</v>
      </c>
      <c r="W127" s="10">
        <v>2092743.84322065</v>
      </c>
      <c r="X127" s="10">
        <v>129124.50028319552</v>
      </c>
      <c r="Y127" s="10">
        <v>898886.38587731728</v>
      </c>
      <c r="Z127" s="10">
        <v>303015.60980859475</v>
      </c>
      <c r="AA127" s="10">
        <v>1212149.8958246601</v>
      </c>
      <c r="AB127" s="10">
        <v>1513523.7696333241</v>
      </c>
      <c r="AC127" s="10">
        <v>2731937.1262187283</v>
      </c>
      <c r="AD127" s="10">
        <v>750992.71930668002</v>
      </c>
      <c r="AE127" s="10">
        <v>775438.82068290119</v>
      </c>
      <c r="AF127" s="10">
        <v>83770.631962524451</v>
      </c>
      <c r="AG127" s="10">
        <v>85296.036857045692</v>
      </c>
      <c r="AH127" s="10">
        <v>118506.82315046116</v>
      </c>
      <c r="AI127" s="10">
        <v>250476.92986272118</v>
      </c>
      <c r="AJ127" s="10">
        <v>1910696.1127960801</v>
      </c>
      <c r="AK127" s="10">
        <v>431994.05701981211</v>
      </c>
      <c r="AL127" s="10">
        <v>532367.43635260954</v>
      </c>
      <c r="AM127" s="10">
        <v>915923.78177735698</v>
      </c>
      <c r="AN127" s="10">
        <v>588912.13564427407</v>
      </c>
      <c r="AO127" s="10">
        <v>1121692.4718109469</v>
      </c>
      <c r="AP127" s="10">
        <v>580259.94797085749</v>
      </c>
      <c r="AQ127" s="10">
        <v>3028012.9221908604</v>
      </c>
      <c r="AR127" s="10">
        <v>1968932.102698005</v>
      </c>
      <c r="AS127" s="10">
        <v>238712.31721500729</v>
      </c>
      <c r="AT127" s="10">
        <v>1234832.2645272452</v>
      </c>
      <c r="AU127" s="10">
        <v>797772.22215716995</v>
      </c>
      <c r="AV127" s="10">
        <v>128158.83395099959</v>
      </c>
      <c r="AW127" s="10">
        <v>765065.6245972421</v>
      </c>
      <c r="AX127" s="10">
        <v>745965.39613104984</v>
      </c>
      <c r="AY127" s="10">
        <v>1445539.6879130127</v>
      </c>
      <c r="AZ127" s="10">
        <v>1501523.8391438699</v>
      </c>
      <c r="BA127" s="10">
        <v>8508080.5271354895</v>
      </c>
      <c r="BB127" s="10">
        <v>281467.08371105138</v>
      </c>
      <c r="BC127" s="10">
        <v>830976.69533767377</v>
      </c>
      <c r="BD127" s="10">
        <v>2025337.1041701727</v>
      </c>
      <c r="BE127" s="10">
        <v>1200709.7790463711</v>
      </c>
      <c r="BF127" s="10">
        <v>806191.39141312405</v>
      </c>
      <c r="BG127" s="10">
        <v>1045508.5614234188</v>
      </c>
      <c r="BH127" s="10">
        <v>598475.86478900106</v>
      </c>
      <c r="BI127" s="10">
        <v>653004.63982547983</v>
      </c>
      <c r="BJ127" s="10">
        <v>336854.23956661468</v>
      </c>
      <c r="BK127" s="10">
        <v>247181.27063681878</v>
      </c>
      <c r="BL127" s="10">
        <v>1086901.1928082008</v>
      </c>
      <c r="BM127" s="10">
        <v>2405881.4231531359</v>
      </c>
      <c r="BN127" s="10">
        <v>153779.22609597229</v>
      </c>
      <c r="BO127" s="10">
        <v>1133435.9319177037</v>
      </c>
      <c r="BP127" s="10">
        <v>416846.27639510419</v>
      </c>
      <c r="BQ127" s="10">
        <v>3400899.9277905924</v>
      </c>
      <c r="BR127" s="10">
        <v>777792.47080057522</v>
      </c>
      <c r="BS127" s="10">
        <v>666792.68964093516</v>
      </c>
      <c r="BT127" s="10">
        <v>631854.29595513258</v>
      </c>
      <c r="BU127" s="10">
        <v>1059155.6500557482</v>
      </c>
      <c r="BV127" s="10">
        <v>143396.90935660611</v>
      </c>
      <c r="BW127" s="10">
        <v>2627790.5273354989</v>
      </c>
      <c r="BX127" s="10">
        <v>1930722.8701872258</v>
      </c>
      <c r="BY127" s="10">
        <v>441705.76439434371</v>
      </c>
      <c r="BZ127" s="10">
        <v>343276.69493851968</v>
      </c>
      <c r="CA127" s="10">
        <v>1802872.7245650834</v>
      </c>
      <c r="CB127" s="10">
        <v>3693847.7892631879</v>
      </c>
      <c r="CC127" s="10">
        <v>3541906.2386121857</v>
      </c>
      <c r="CD127" s="10">
        <v>411527.37517870328</v>
      </c>
      <c r="CE127" s="10">
        <v>335488.73895482597</v>
      </c>
      <c r="CF127" s="10">
        <v>540821.91046203731</v>
      </c>
      <c r="CG127" s="10">
        <v>663546.08431156038</v>
      </c>
      <c r="CH127" s="10">
        <v>1614933.4768867407</v>
      </c>
      <c r="CI127" s="10">
        <v>973389.08010910323</v>
      </c>
      <c r="CJ127" s="10">
        <v>467152.44693297398</v>
      </c>
      <c r="CK127" s="10">
        <v>2907344.8305074801</v>
      </c>
      <c r="CL127" s="10">
        <v>436622.87413017603</v>
      </c>
      <c r="CM127" s="10">
        <v>1057783.8365240595</v>
      </c>
      <c r="CN127" s="10">
        <v>3175948.8087022393</v>
      </c>
      <c r="CO127" s="10">
        <v>376988.42317416711</v>
      </c>
      <c r="CP127" s="10">
        <v>627299.01087490865</v>
      </c>
      <c r="CQ127" s="10">
        <v>2535626.2993460502</v>
      </c>
      <c r="CR127" s="10">
        <v>132252.30952915412</v>
      </c>
      <c r="CS127" s="10">
        <v>527598.49423523224</v>
      </c>
      <c r="CT127" s="10">
        <v>165511.56694384117</v>
      </c>
      <c r="CU127" s="10">
        <v>171727.14418673667</v>
      </c>
      <c r="CV127" s="10">
        <v>188301.25633268946</v>
      </c>
      <c r="CW127" s="10">
        <v>1590874.4213575693</v>
      </c>
      <c r="CX127" s="10">
        <v>139980.3998602221</v>
      </c>
      <c r="CY127" s="10">
        <v>44824.616649729775</v>
      </c>
      <c r="CZ127" s="10">
        <v>1835902.3372902707</v>
      </c>
      <c r="DA127" s="10">
        <v>898367.22175835003</v>
      </c>
      <c r="DB127" s="10">
        <v>543723.20509072125</v>
      </c>
      <c r="DC127" s="10">
        <v>1543163.371360806</v>
      </c>
      <c r="DD127" s="10">
        <v>62320696.811291903</v>
      </c>
      <c r="DE127" s="10">
        <v>54164.232489566079</v>
      </c>
      <c r="DF127" s="10">
        <v>1808198.5787200097</v>
      </c>
      <c r="DG127" s="10">
        <v>1228372.9483762099</v>
      </c>
      <c r="DH127" s="10">
        <v>215921.74616280789</v>
      </c>
      <c r="DI127" s="10">
        <v>69771.280844847191</v>
      </c>
      <c r="DJ127" s="10">
        <v>409989.73182228842</v>
      </c>
      <c r="DK127" s="10">
        <v>1741014.2356158993</v>
      </c>
      <c r="DL127" s="10">
        <v>749173.18072337762</v>
      </c>
      <c r="DM127" s="10">
        <v>1043087.74326931</v>
      </c>
      <c r="DN127" s="10">
        <v>1195056.8767643909</v>
      </c>
      <c r="DO127" s="10">
        <v>5129902.3610271197</v>
      </c>
      <c r="DP127" s="10">
        <v>5406315.97404957</v>
      </c>
      <c r="DQ127" s="10">
        <v>47248805.423535503</v>
      </c>
      <c r="DR127" s="10">
        <v>1782069.9183438309</v>
      </c>
      <c r="DS127" s="10">
        <v>2309839.8772791615</v>
      </c>
      <c r="DT127" s="10">
        <v>16496161.09422249</v>
      </c>
      <c r="DU127" s="10">
        <v>321026.8919974473</v>
      </c>
      <c r="DV127" s="10">
        <v>18780043.04345965</v>
      </c>
      <c r="DW127" s="10">
        <v>1542676.9879443909</v>
      </c>
      <c r="DX127" s="10">
        <v>2157830.5801642966</v>
      </c>
      <c r="DY127" s="10">
        <v>1427507.3461137163</v>
      </c>
      <c r="DZ127" s="10">
        <v>125006.60828924149</v>
      </c>
      <c r="EA127" s="10">
        <v>42482.388313903713</v>
      </c>
      <c r="EB127" s="10">
        <v>825267.88685931254</v>
      </c>
      <c r="EC127" s="10">
        <v>1433977.73451969</v>
      </c>
      <c r="ED127" s="10">
        <v>1184951.678649971</v>
      </c>
      <c r="EE127" s="10">
        <v>1183586.908487475</v>
      </c>
      <c r="EF127" s="10">
        <v>169313.43966266824</v>
      </c>
      <c r="EG127" s="10">
        <v>37783.529344968789</v>
      </c>
      <c r="EH127" s="10">
        <v>195877.02014129679</v>
      </c>
      <c r="EI127" s="10">
        <v>467136.79767722887</v>
      </c>
      <c r="EJ127" s="10">
        <v>85877.761350017317</v>
      </c>
      <c r="EK127" s="10">
        <v>55062.960643903898</v>
      </c>
      <c r="EL127" s="10">
        <v>251693.78487837501</v>
      </c>
      <c r="EM127" s="10">
        <v>19093.098354595579</v>
      </c>
      <c r="EN127" s="10">
        <v>4864022.9930084571</v>
      </c>
      <c r="EO127" s="10">
        <f t="shared" si="23"/>
        <v>290210576.01498204</v>
      </c>
      <c r="EP127" s="10">
        <v>536191.94911315001</v>
      </c>
      <c r="EQ127" s="10">
        <v>10178969.228530601</v>
      </c>
      <c r="ER127" s="10">
        <v>11370816.96870615</v>
      </c>
      <c r="ES127" s="10">
        <f t="shared" si="24"/>
        <v>22085978.146349899</v>
      </c>
      <c r="ET127" s="10">
        <v>0</v>
      </c>
      <c r="EU127" s="10">
        <v>0</v>
      </c>
      <c r="EV127" s="10">
        <f t="shared" si="25"/>
        <v>0</v>
      </c>
      <c r="EW127" s="10">
        <v>39853335.97926984</v>
      </c>
      <c r="EX127" s="11">
        <f t="shared" si="26"/>
        <v>61939314.125619739</v>
      </c>
      <c r="EY127" s="10">
        <v>25663352.037395652</v>
      </c>
      <c r="EZ127" s="10">
        <f t="shared" si="27"/>
        <v>326624758.70940101</v>
      </c>
      <c r="FA127" s="12">
        <v>138220.60619491339</v>
      </c>
      <c r="FD127" s="10">
        <v>31201.647117165259</v>
      </c>
      <c r="FE127" s="10">
        <v>149167.60475609888</v>
      </c>
    </row>
    <row r="128" spans="1:161" s="13" customFormat="1" ht="14.15" customHeight="1" x14ac:dyDescent="0.25">
      <c r="A128" s="23"/>
      <c r="B128" s="8" t="s">
        <v>312</v>
      </c>
      <c r="C128" s="9" t="s">
        <v>281</v>
      </c>
      <c r="D128" s="10">
        <f t="shared" si="29"/>
        <v>51023.9320205599</v>
      </c>
      <c r="E128" s="10">
        <v>776.6638533999851</v>
      </c>
      <c r="F128" s="10">
        <v>2004.7365390912794</v>
      </c>
      <c r="G128" s="10">
        <v>10191.709352572138</v>
      </c>
      <c r="H128" s="10">
        <v>16864.352704053454</v>
      </c>
      <c r="I128" s="10">
        <v>246248.722998343</v>
      </c>
      <c r="J128" s="10">
        <v>632982.86750088399</v>
      </c>
      <c r="K128" s="10">
        <v>963723.87759721302</v>
      </c>
      <c r="L128" s="10">
        <v>15222.164596866127</v>
      </c>
      <c r="M128" s="10">
        <v>47372.698925565921</v>
      </c>
      <c r="N128" s="10">
        <v>27803.593966306409</v>
      </c>
      <c r="O128" s="10">
        <v>10853.0286</v>
      </c>
      <c r="P128" s="10">
        <v>59680.62129452666</v>
      </c>
      <c r="Q128" s="10">
        <v>50156.258274072257</v>
      </c>
      <c r="R128" s="10">
        <f t="shared" si="22"/>
        <v>29825.222196703769</v>
      </c>
      <c r="S128" s="10">
        <f t="shared" si="28"/>
        <v>2310.3909114341755</v>
      </c>
      <c r="T128" s="10">
        <v>11905.935078058275</v>
      </c>
      <c r="U128" s="10">
        <v>41642.263301440391</v>
      </c>
      <c r="V128" s="10">
        <v>37662.9352418376</v>
      </c>
      <c r="W128" s="10">
        <v>65845.929229100162</v>
      </c>
      <c r="X128" s="10">
        <v>7380.9554958892713</v>
      </c>
      <c r="Y128" s="10">
        <v>20844.878041289692</v>
      </c>
      <c r="Z128" s="10">
        <v>9931.8812371074891</v>
      </c>
      <c r="AA128" s="10">
        <v>55266.934028401076</v>
      </c>
      <c r="AB128" s="10">
        <v>91581.965090173719</v>
      </c>
      <c r="AC128" s="10">
        <v>45006.586318349546</v>
      </c>
      <c r="AD128" s="10">
        <v>164084.49362779292</v>
      </c>
      <c r="AE128" s="10">
        <v>100183.73264467399</v>
      </c>
      <c r="AF128" s="10">
        <v>9705.5893964029074</v>
      </c>
      <c r="AG128" s="10">
        <v>5423.586625620128</v>
      </c>
      <c r="AH128" s="10">
        <v>36725.425213940049</v>
      </c>
      <c r="AI128" s="10">
        <v>57173.722943315355</v>
      </c>
      <c r="AJ128" s="10">
        <v>97688.839340024948</v>
      </c>
      <c r="AK128" s="10">
        <v>31283.42208098327</v>
      </c>
      <c r="AL128" s="10">
        <v>25153.49222219794</v>
      </c>
      <c r="AM128" s="10">
        <v>65449.771778844988</v>
      </c>
      <c r="AN128" s="10">
        <v>104675.68385162966</v>
      </c>
      <c r="AO128" s="10">
        <v>79930.201455093193</v>
      </c>
      <c r="AP128" s="10">
        <v>72581.733962006663</v>
      </c>
      <c r="AQ128" s="10">
        <v>43179.433353607885</v>
      </c>
      <c r="AR128" s="10">
        <v>212945.88679466883</v>
      </c>
      <c r="AS128" s="10">
        <v>34207.393754983794</v>
      </c>
      <c r="AT128" s="10">
        <v>443447.59384736</v>
      </c>
      <c r="AU128" s="10">
        <v>117764.4559841789</v>
      </c>
      <c r="AV128" s="10">
        <v>96665.035505062624</v>
      </c>
      <c r="AW128" s="10">
        <v>209307.547713106</v>
      </c>
      <c r="AX128" s="10">
        <v>456454.17625362001</v>
      </c>
      <c r="AY128" s="10">
        <v>417299.15424602665</v>
      </c>
      <c r="AZ128" s="10">
        <v>279908.16721840395</v>
      </c>
      <c r="BA128" s="10">
        <v>826070.62118096347</v>
      </c>
      <c r="BB128" s="10">
        <v>41692.164635730813</v>
      </c>
      <c r="BC128" s="10">
        <v>367033.32859588834</v>
      </c>
      <c r="BD128" s="10">
        <v>180744.59528491547</v>
      </c>
      <c r="BE128" s="10">
        <v>32619.01588876699</v>
      </c>
      <c r="BF128" s="10">
        <v>47827.175080142282</v>
      </c>
      <c r="BG128" s="10">
        <v>64977.708788604119</v>
      </c>
      <c r="BH128" s="10">
        <v>135781.94003951244</v>
      </c>
      <c r="BI128" s="10">
        <v>67535.95678384557</v>
      </c>
      <c r="BJ128" s="10">
        <v>38401.407883832784</v>
      </c>
      <c r="BK128" s="10">
        <v>55575.446265238919</v>
      </c>
      <c r="BL128" s="10">
        <v>180529.13733545641</v>
      </c>
      <c r="BM128" s="10">
        <v>2272688.2474758006</v>
      </c>
      <c r="BN128" s="10">
        <v>17503.125368801801</v>
      </c>
      <c r="BO128" s="10">
        <v>360831.03221904999</v>
      </c>
      <c r="BP128" s="10">
        <v>147234.09303426521</v>
      </c>
      <c r="BQ128" s="10">
        <v>371724.46673111408</v>
      </c>
      <c r="BR128" s="10">
        <v>264312.20062978566</v>
      </c>
      <c r="BS128" s="10">
        <v>354168.78701941163</v>
      </c>
      <c r="BT128" s="10">
        <v>204205.7792983648</v>
      </c>
      <c r="BU128" s="10">
        <v>241847.63398363476</v>
      </c>
      <c r="BV128" s="10">
        <v>84953.960964755897</v>
      </c>
      <c r="BW128" s="10">
        <v>493148.81987777475</v>
      </c>
      <c r="BX128" s="10">
        <v>483828.99601103005</v>
      </c>
      <c r="BY128" s="10">
        <v>216985.84731043893</v>
      </c>
      <c r="BZ128" s="10">
        <v>120041.95605391744</v>
      </c>
      <c r="CA128" s="10">
        <v>941604.58912045334</v>
      </c>
      <c r="CB128" s="10">
        <v>2533173.1242000354</v>
      </c>
      <c r="CC128" s="10">
        <v>0</v>
      </c>
      <c r="CD128" s="10">
        <v>274214.24075315427</v>
      </c>
      <c r="CE128" s="10">
        <v>130150.73979667673</v>
      </c>
      <c r="CF128" s="10">
        <v>360217.82005172101</v>
      </c>
      <c r="CG128" s="10">
        <v>221551.2123231841</v>
      </c>
      <c r="CH128" s="10">
        <v>970441.68706458493</v>
      </c>
      <c r="CI128" s="10">
        <v>178576.91841157337</v>
      </c>
      <c r="CJ128" s="10">
        <v>0</v>
      </c>
      <c r="CK128" s="10">
        <v>823806.31708509126</v>
      </c>
      <c r="CL128" s="10">
        <v>295419.94115689181</v>
      </c>
      <c r="CM128" s="10">
        <v>528173.48621453741</v>
      </c>
      <c r="CN128" s="10">
        <v>3179168.0992281353</v>
      </c>
      <c r="CO128" s="10">
        <v>746188.44260900142</v>
      </c>
      <c r="CP128" s="10">
        <v>33369.488484306072</v>
      </c>
      <c r="CQ128" s="10">
        <v>1644186.7300428494</v>
      </c>
      <c r="CR128" s="10">
        <v>89231.028957903589</v>
      </c>
      <c r="CS128" s="10">
        <v>515735.57510305295</v>
      </c>
      <c r="CT128" s="10">
        <v>46881.918599842887</v>
      </c>
      <c r="CU128" s="10">
        <v>11096.290456385575</v>
      </c>
      <c r="CV128" s="10">
        <v>0</v>
      </c>
      <c r="CW128" s="10">
        <v>427319.27175111102</v>
      </c>
      <c r="CX128" s="10">
        <v>8474.3263688554125</v>
      </c>
      <c r="CY128" s="10">
        <v>7184.693380500843</v>
      </c>
      <c r="CZ128" s="10">
        <v>1434832.6777932299</v>
      </c>
      <c r="DA128" s="10">
        <v>0</v>
      </c>
      <c r="DB128" s="10">
        <v>0</v>
      </c>
      <c r="DC128" s="10">
        <v>0</v>
      </c>
      <c r="DD128" s="10">
        <v>1497656.6699937258</v>
      </c>
      <c r="DE128" s="10">
        <v>113963.92029942635</v>
      </c>
      <c r="DF128" s="10">
        <v>38771.013906700631</v>
      </c>
      <c r="DG128" s="10">
        <v>45121.313133945361</v>
      </c>
      <c r="DH128" s="10">
        <v>3004.9297926340964</v>
      </c>
      <c r="DI128" s="10">
        <v>43647.787673359991</v>
      </c>
      <c r="DJ128" s="10">
        <v>7180.1076247470501</v>
      </c>
      <c r="DK128" s="10">
        <v>0</v>
      </c>
      <c r="DL128" s="10">
        <v>4633.077475248183</v>
      </c>
      <c r="DM128" s="10">
        <v>1210.9114538315926</v>
      </c>
      <c r="DN128" s="10">
        <v>1821.0077607472003</v>
      </c>
      <c r="DO128" s="10">
        <v>107303.4213720105</v>
      </c>
      <c r="DP128" s="10">
        <v>2948042.5357581205</v>
      </c>
      <c r="DQ128" s="10">
        <v>257157.80193508227</v>
      </c>
      <c r="DR128" s="10">
        <v>15623.57472638865</v>
      </c>
      <c r="DS128" s="10">
        <v>76240.502387954504</v>
      </c>
      <c r="DT128" s="10">
        <v>53825.82001765685</v>
      </c>
      <c r="DU128" s="10">
        <v>843.49146012704455</v>
      </c>
      <c r="DV128" s="10">
        <v>146037.99520229886</v>
      </c>
      <c r="DW128" s="10">
        <v>673434.12441663863</v>
      </c>
      <c r="DX128" s="10">
        <v>98040.659831783109</v>
      </c>
      <c r="DY128" s="10">
        <v>243768.38525574401</v>
      </c>
      <c r="DZ128" s="10">
        <v>0</v>
      </c>
      <c r="EA128" s="10">
        <v>11191.630689321706</v>
      </c>
      <c r="EB128" s="10">
        <v>19574.466639480168</v>
      </c>
      <c r="EC128" s="10">
        <v>2413.4269333148941</v>
      </c>
      <c r="ED128" s="10">
        <v>3805.0909689039927</v>
      </c>
      <c r="EE128" s="10">
        <v>1062093.6413069535</v>
      </c>
      <c r="EF128" s="10">
        <v>91269.644364702865</v>
      </c>
      <c r="EG128" s="10">
        <v>0</v>
      </c>
      <c r="EH128" s="10">
        <v>539.1906324172254</v>
      </c>
      <c r="EI128" s="10">
        <v>275.98063980528968</v>
      </c>
      <c r="EJ128" s="10">
        <v>0</v>
      </c>
      <c r="EK128" s="10">
        <v>0</v>
      </c>
      <c r="EL128" s="10">
        <v>89384.798660719098</v>
      </c>
      <c r="EM128" s="10">
        <v>0</v>
      </c>
      <c r="EN128" s="10">
        <v>6000.6408510588617</v>
      </c>
      <c r="EO128" s="10">
        <f t="shared" si="23"/>
        <v>36452489.270065777</v>
      </c>
      <c r="EP128" s="10">
        <v>0</v>
      </c>
      <c r="EQ128" s="10">
        <v>0</v>
      </c>
      <c r="ER128" s="10">
        <v>16759399.540922601</v>
      </c>
      <c r="ES128" s="10">
        <f t="shared" si="24"/>
        <v>16759399.540922601</v>
      </c>
      <c r="ET128" s="10">
        <v>0</v>
      </c>
      <c r="EU128" s="10">
        <v>0</v>
      </c>
      <c r="EV128" s="10">
        <f t="shared" si="25"/>
        <v>0</v>
      </c>
      <c r="EW128" s="10">
        <v>263635.76535250002</v>
      </c>
      <c r="EX128" s="11">
        <f t="shared" si="26"/>
        <v>17023035.3062751</v>
      </c>
      <c r="EY128" s="10">
        <v>2240809.1589212501</v>
      </c>
      <c r="EZ128" s="10">
        <f t="shared" si="27"/>
        <v>50757733.306419417</v>
      </c>
      <c r="FA128" s="12">
        <v>-476982.11100021005</v>
      </c>
      <c r="FD128" s="10">
        <v>51800.595873959886</v>
      </c>
      <c r="FE128" s="10">
        <v>32135.613108137943</v>
      </c>
    </row>
    <row r="129" spans="1:161" s="13" customFormat="1" ht="14.15" customHeight="1" x14ac:dyDescent="0.25">
      <c r="A129" s="23"/>
      <c r="B129" s="8" t="s">
        <v>131</v>
      </c>
      <c r="C129" s="9" t="s">
        <v>282</v>
      </c>
      <c r="D129" s="10">
        <f t="shared" si="29"/>
        <v>1466964.9310755855</v>
      </c>
      <c r="E129" s="10">
        <v>22329.495024270484</v>
      </c>
      <c r="F129" s="10">
        <v>238133.11293270497</v>
      </c>
      <c r="G129" s="10">
        <v>590070.62205465161</v>
      </c>
      <c r="H129" s="10">
        <v>196852.54963486525</v>
      </c>
      <c r="I129" s="10">
        <v>175698.51832664726</v>
      </c>
      <c r="J129" s="10">
        <v>1185389.8261586658</v>
      </c>
      <c r="K129" s="10">
        <v>719204.77554601</v>
      </c>
      <c r="L129" s="10">
        <v>300745.9695941839</v>
      </c>
      <c r="M129" s="10">
        <v>678081.61963686824</v>
      </c>
      <c r="N129" s="10">
        <v>505886.04490004998</v>
      </c>
      <c r="O129" s="10">
        <v>104582.397551641</v>
      </c>
      <c r="P129" s="10">
        <v>43120.902235302914</v>
      </c>
      <c r="Q129" s="10">
        <v>138902.52824859155</v>
      </c>
      <c r="R129" s="10">
        <f t="shared" si="22"/>
        <v>69016.986241457882</v>
      </c>
      <c r="S129" s="10">
        <f t="shared" si="28"/>
        <v>5346.3547294029759</v>
      </c>
      <c r="T129" s="10">
        <v>1033.3920656570047</v>
      </c>
      <c r="U129" s="10">
        <v>26620.206075700633</v>
      </c>
      <c r="V129" s="10">
        <v>7220.6335165930714</v>
      </c>
      <c r="W129" s="10">
        <v>41131.41404520088</v>
      </c>
      <c r="X129" s="10">
        <v>6005.235294913502</v>
      </c>
      <c r="Y129" s="10">
        <v>8554.5744165206215</v>
      </c>
      <c r="Z129" s="10">
        <v>58624.789953823143</v>
      </c>
      <c r="AA129" s="10">
        <v>87493.240197226536</v>
      </c>
      <c r="AB129" s="10">
        <v>53367.69154573889</v>
      </c>
      <c r="AC129" s="10">
        <v>209299.25716293088</v>
      </c>
      <c r="AD129" s="10">
        <v>2199.8078149285743</v>
      </c>
      <c r="AE129" s="10">
        <v>60189.308768675903</v>
      </c>
      <c r="AF129" s="10">
        <v>58943.396278223583</v>
      </c>
      <c r="AG129" s="10">
        <v>16481.177984893038</v>
      </c>
      <c r="AH129" s="10">
        <v>34535.687126069744</v>
      </c>
      <c r="AI129" s="10">
        <v>20982.136099849042</v>
      </c>
      <c r="AJ129" s="10">
        <v>178847.47827819618</v>
      </c>
      <c r="AK129" s="10">
        <v>29034.085790970625</v>
      </c>
      <c r="AL129" s="10">
        <v>69539.366427027533</v>
      </c>
      <c r="AM129" s="10">
        <v>355835.51104915806</v>
      </c>
      <c r="AN129" s="10">
        <v>96510.107772672622</v>
      </c>
      <c r="AO129" s="10">
        <v>561072.37823019014</v>
      </c>
      <c r="AP129" s="10">
        <v>110765.00371795666</v>
      </c>
      <c r="AQ129" s="10">
        <v>204490.11642064562</v>
      </c>
      <c r="AR129" s="10">
        <v>14179.081113866347</v>
      </c>
      <c r="AS129" s="10">
        <v>9112.1530684333393</v>
      </c>
      <c r="AT129" s="10">
        <v>93594.637205851803</v>
      </c>
      <c r="AU129" s="10">
        <v>54579.44809536208</v>
      </c>
      <c r="AV129" s="10">
        <v>18555.888764437521</v>
      </c>
      <c r="AW129" s="10">
        <v>16112.047606051476</v>
      </c>
      <c r="AX129" s="10">
        <v>176832.07674041166</v>
      </c>
      <c r="AY129" s="10">
        <v>244658.69893910526</v>
      </c>
      <c r="AZ129" s="10">
        <v>36071.071131267425</v>
      </c>
      <c r="BA129" s="10">
        <v>171682.12702694983</v>
      </c>
      <c r="BB129" s="10">
        <v>11128.417659467237</v>
      </c>
      <c r="BC129" s="10">
        <v>57620.273632617747</v>
      </c>
      <c r="BD129" s="10">
        <v>265772.57191501337</v>
      </c>
      <c r="BE129" s="10">
        <v>28247.465281117315</v>
      </c>
      <c r="BF129" s="10">
        <v>235518.18922706469</v>
      </c>
      <c r="BG129" s="10">
        <v>149242.62225404076</v>
      </c>
      <c r="BH129" s="10">
        <v>157402.98434586189</v>
      </c>
      <c r="BI129" s="10">
        <v>67113.908332433828</v>
      </c>
      <c r="BJ129" s="10">
        <v>33803.521412381357</v>
      </c>
      <c r="BK129" s="10">
        <v>15750.346197336175</v>
      </c>
      <c r="BL129" s="10">
        <v>108425.65500301668</v>
      </c>
      <c r="BM129" s="10">
        <v>1193375.8966921363</v>
      </c>
      <c r="BN129" s="10">
        <v>7082.4524483731457</v>
      </c>
      <c r="BO129" s="10">
        <v>97956.792153294722</v>
      </c>
      <c r="BP129" s="10">
        <v>129772.75620902602</v>
      </c>
      <c r="BQ129" s="10">
        <v>1227292.3156565544</v>
      </c>
      <c r="BR129" s="10">
        <v>91226.60697437005</v>
      </c>
      <c r="BS129" s="10">
        <v>43251.954481225075</v>
      </c>
      <c r="BT129" s="10">
        <v>275877.11654208309</v>
      </c>
      <c r="BU129" s="10">
        <v>193583.54529876306</v>
      </c>
      <c r="BV129" s="10">
        <v>11609.887829910418</v>
      </c>
      <c r="BW129" s="10">
        <v>882415.07229904714</v>
      </c>
      <c r="BX129" s="10">
        <v>99344.235159702628</v>
      </c>
      <c r="BY129" s="10">
        <v>142630.29565254177</v>
      </c>
      <c r="BZ129" s="10">
        <v>312417.73928302177</v>
      </c>
      <c r="CA129" s="10">
        <v>304612.30740573886</v>
      </c>
      <c r="CB129" s="10">
        <v>216792.1027379467</v>
      </c>
      <c r="CC129" s="10">
        <v>238569.35189810407</v>
      </c>
      <c r="CD129" s="10">
        <v>199314.86659378419</v>
      </c>
      <c r="CE129" s="10">
        <v>172217.14236867594</v>
      </c>
      <c r="CF129" s="10">
        <v>206768.53333957368</v>
      </c>
      <c r="CG129" s="10">
        <v>60627.711694235666</v>
      </c>
      <c r="CH129" s="10">
        <v>235215.51100176063</v>
      </c>
      <c r="CI129" s="10">
        <v>192848.79071851741</v>
      </c>
      <c r="CJ129" s="10">
        <v>22746.240177428488</v>
      </c>
      <c r="CK129" s="10">
        <v>303919.41026843415</v>
      </c>
      <c r="CL129" s="10">
        <v>70857.226445521155</v>
      </c>
      <c r="CM129" s="10">
        <v>288667.74934402376</v>
      </c>
      <c r="CN129" s="10">
        <v>214092.74856943928</v>
      </c>
      <c r="CO129" s="10">
        <v>86566.211009038801</v>
      </c>
      <c r="CP129" s="10">
        <v>88737.093060132102</v>
      </c>
      <c r="CQ129" s="10">
        <v>1049478.78886996</v>
      </c>
      <c r="CR129" s="10">
        <v>105147.88691138923</v>
      </c>
      <c r="CS129" s="10">
        <v>161149.01255465794</v>
      </c>
      <c r="CT129" s="10">
        <v>23569.308074757679</v>
      </c>
      <c r="CU129" s="10">
        <v>28494.753812203904</v>
      </c>
      <c r="CV129" s="10">
        <v>13821.297276157422</v>
      </c>
      <c r="CW129" s="10">
        <v>1362788.2579398863</v>
      </c>
      <c r="CX129" s="10">
        <v>18127.372443738077</v>
      </c>
      <c r="CY129" s="10">
        <v>28072.832804881928</v>
      </c>
      <c r="CZ129" s="10">
        <v>14363748.409511801</v>
      </c>
      <c r="DA129" s="10">
        <v>23457683.497449301</v>
      </c>
      <c r="DB129" s="10">
        <v>9689645.5754790008</v>
      </c>
      <c r="DC129" s="10">
        <v>920825.73276909569</v>
      </c>
      <c r="DD129" s="10">
        <v>1273649.7836462059</v>
      </c>
      <c r="DE129" s="10">
        <v>99482.228239746721</v>
      </c>
      <c r="DF129" s="10">
        <v>248683.12390997418</v>
      </c>
      <c r="DG129" s="10">
        <v>123602.71861887952</v>
      </c>
      <c r="DH129" s="10">
        <v>20892.086635912605</v>
      </c>
      <c r="DI129" s="10">
        <v>11254.0124</v>
      </c>
      <c r="DJ129" s="10">
        <v>1200.6487527377367</v>
      </c>
      <c r="DK129" s="10">
        <v>583.07500050801639</v>
      </c>
      <c r="DL129" s="10">
        <v>2088.3031951007329</v>
      </c>
      <c r="DM129" s="10">
        <v>4131.1816799244907</v>
      </c>
      <c r="DN129" s="10">
        <v>0</v>
      </c>
      <c r="DO129" s="10">
        <v>273.55264435031967</v>
      </c>
      <c r="DP129" s="10">
        <v>7540.2232507977624</v>
      </c>
      <c r="DQ129" s="10">
        <v>631429.71014028788</v>
      </c>
      <c r="DR129" s="10">
        <v>1473.4556270027163</v>
      </c>
      <c r="DS129" s="10">
        <v>115.05950669312257</v>
      </c>
      <c r="DT129" s="10">
        <v>2889.4659027998632</v>
      </c>
      <c r="DU129" s="10">
        <v>372.85621046196599</v>
      </c>
      <c r="DV129" s="10">
        <v>2362.8596331696258</v>
      </c>
      <c r="DW129" s="10">
        <v>1856691.6988538085</v>
      </c>
      <c r="DX129" s="10">
        <v>21185589.590037152</v>
      </c>
      <c r="DY129" s="10">
        <v>5616208.7082184404</v>
      </c>
      <c r="DZ129" s="10">
        <v>151770.84005230846</v>
      </c>
      <c r="EA129" s="10">
        <v>81.762071513705678</v>
      </c>
      <c r="EB129" s="10">
        <v>15151.697032098664</v>
      </c>
      <c r="EC129" s="10">
        <v>2692.5035789152312</v>
      </c>
      <c r="ED129" s="10">
        <v>748.80054428824894</v>
      </c>
      <c r="EE129" s="10">
        <v>2119.8115858974215</v>
      </c>
      <c r="EF129" s="10">
        <v>871.34388824836924</v>
      </c>
      <c r="EG129" s="10">
        <v>57.626927731868754</v>
      </c>
      <c r="EH129" s="10">
        <v>278.46583730550617</v>
      </c>
      <c r="EI129" s="10">
        <v>44.717546434695613</v>
      </c>
      <c r="EJ129" s="10">
        <v>1989.9417098070689</v>
      </c>
      <c r="EK129" s="10">
        <v>18.140372657160377</v>
      </c>
      <c r="EL129" s="10">
        <v>78.116180999758456</v>
      </c>
      <c r="EM129" s="10">
        <v>132.99487423544417</v>
      </c>
      <c r="EN129" s="10">
        <v>126023.3711633132</v>
      </c>
      <c r="EO129" s="10">
        <f t="shared" si="23"/>
        <v>100930022.67955574</v>
      </c>
      <c r="EP129" s="10">
        <v>310541.88890290284</v>
      </c>
      <c r="EQ129" s="10">
        <v>2036792.28721753</v>
      </c>
      <c r="ER129" s="10">
        <v>36957511.782265306</v>
      </c>
      <c r="ES129" s="10">
        <f t="shared" si="24"/>
        <v>39304845.958385736</v>
      </c>
      <c r="ET129" s="10">
        <v>12097459.989629269</v>
      </c>
      <c r="EU129" s="10">
        <v>0</v>
      </c>
      <c r="EV129" s="10">
        <f t="shared" si="25"/>
        <v>12097459.989629269</v>
      </c>
      <c r="EW129" s="10">
        <v>1868.32135625</v>
      </c>
      <c r="EX129" s="11">
        <f t="shared" si="26"/>
        <v>51404174.269371256</v>
      </c>
      <c r="EY129" s="10">
        <v>4749.9649812500002</v>
      </c>
      <c r="EZ129" s="10">
        <f t="shared" si="27"/>
        <v>152139576.44093513</v>
      </c>
      <c r="FA129" s="12">
        <v>-189870.54301060736</v>
      </c>
      <c r="FD129" s="10">
        <v>1489294.4260998559</v>
      </c>
      <c r="FE129" s="10">
        <v>74363.340970860852</v>
      </c>
    </row>
    <row r="130" spans="1:161" s="13" customFormat="1" ht="14.15" customHeight="1" x14ac:dyDescent="0.25">
      <c r="A130" s="23"/>
      <c r="B130" s="8" t="s">
        <v>132</v>
      </c>
      <c r="C130" s="9" t="s">
        <v>283</v>
      </c>
      <c r="D130" s="10">
        <f t="shared" si="29"/>
        <v>1140386.2678848621</v>
      </c>
      <c r="E130" s="10">
        <v>17358.45823922383</v>
      </c>
      <c r="F130" s="10">
        <v>268607.35902001098</v>
      </c>
      <c r="G130" s="10">
        <v>269997.5707319167</v>
      </c>
      <c r="H130" s="10">
        <v>214913.07528226546</v>
      </c>
      <c r="I130" s="10">
        <v>231650.00125652601</v>
      </c>
      <c r="J130" s="10">
        <v>26092.829328723401</v>
      </c>
      <c r="K130" s="10">
        <v>22017.70832745378</v>
      </c>
      <c r="L130" s="10">
        <v>12956.601306326695</v>
      </c>
      <c r="M130" s="10">
        <v>226511.27621394253</v>
      </c>
      <c r="N130" s="10">
        <v>212621.95085302801</v>
      </c>
      <c r="O130" s="10">
        <v>150134.662903622</v>
      </c>
      <c r="P130" s="10">
        <v>10531.563064524506</v>
      </c>
      <c r="Q130" s="10">
        <v>84248.579873092211</v>
      </c>
      <c r="R130" s="10">
        <f t="shared" si="22"/>
        <v>81.898851267208045</v>
      </c>
      <c r="S130" s="10">
        <f t="shared" si="28"/>
        <v>6.3442397973339775</v>
      </c>
      <c r="T130" s="10">
        <v>97.080428699190975</v>
      </c>
      <c r="U130" s="10">
        <v>12707.651910191325</v>
      </c>
      <c r="V130" s="10">
        <v>5075.5921383909172</v>
      </c>
      <c r="W130" s="10">
        <v>78329.915850454185</v>
      </c>
      <c r="X130" s="10">
        <v>6647.4274072729049</v>
      </c>
      <c r="Y130" s="10">
        <v>106620.37828705985</v>
      </c>
      <c r="Z130" s="10">
        <v>107504.87828244553</v>
      </c>
      <c r="AA130" s="10">
        <v>131861.16832830911</v>
      </c>
      <c r="AB130" s="10">
        <v>64178.716845035691</v>
      </c>
      <c r="AC130" s="10">
        <v>141759.16398860569</v>
      </c>
      <c r="AD130" s="10">
        <v>103774.23368676231</v>
      </c>
      <c r="AE130" s="10">
        <v>21353.562600533238</v>
      </c>
      <c r="AF130" s="10">
        <v>10034.743060168519</v>
      </c>
      <c r="AG130" s="10">
        <v>4071.0058255670438</v>
      </c>
      <c r="AH130" s="10">
        <v>1851.7182925767502</v>
      </c>
      <c r="AI130" s="10">
        <v>33174.463866699734</v>
      </c>
      <c r="AJ130" s="10">
        <v>387587.26676558028</v>
      </c>
      <c r="AK130" s="10">
        <v>20317.354855528312</v>
      </c>
      <c r="AL130" s="10">
        <v>34730.685938161449</v>
      </c>
      <c r="AM130" s="10">
        <v>138284.84119506934</v>
      </c>
      <c r="AN130" s="10">
        <v>13291.522522313649</v>
      </c>
      <c r="AO130" s="10">
        <v>125670.19873250609</v>
      </c>
      <c r="AP130" s="10">
        <v>14298.219999651414</v>
      </c>
      <c r="AQ130" s="10">
        <v>17742.221625697959</v>
      </c>
      <c r="AR130" s="10">
        <v>91207.981944219893</v>
      </c>
      <c r="AS130" s="10">
        <v>403.19809017412962</v>
      </c>
      <c r="AT130" s="10">
        <v>517828.00381957204</v>
      </c>
      <c r="AU130" s="10">
        <v>101966.68204438387</v>
      </c>
      <c r="AV130" s="10">
        <v>106087.89114702705</v>
      </c>
      <c r="AW130" s="10">
        <v>543738.77149607893</v>
      </c>
      <c r="AX130" s="10">
        <v>397547.97238167399</v>
      </c>
      <c r="AY130" s="10">
        <v>2535320.6118489224</v>
      </c>
      <c r="AZ130" s="10">
        <v>552231.70377845492</v>
      </c>
      <c r="BA130" s="10">
        <v>757560.45235489006</v>
      </c>
      <c r="BB130" s="10">
        <v>294912.63157800317</v>
      </c>
      <c r="BC130" s="10">
        <v>582856.61122030893</v>
      </c>
      <c r="BD130" s="10">
        <v>172655.91376406912</v>
      </c>
      <c r="BE130" s="10">
        <v>6694.2176779045922</v>
      </c>
      <c r="BF130" s="10">
        <v>55664.894621738807</v>
      </c>
      <c r="BG130" s="10">
        <v>27753.536702797195</v>
      </c>
      <c r="BH130" s="10">
        <v>88209.706653382542</v>
      </c>
      <c r="BI130" s="10">
        <v>82339.52791617297</v>
      </c>
      <c r="BJ130" s="10">
        <v>617654.85279181646</v>
      </c>
      <c r="BK130" s="10">
        <v>142123.79724727102</v>
      </c>
      <c r="BL130" s="10">
        <v>152061.56431122599</v>
      </c>
      <c r="BM130" s="10">
        <v>854152.58876804495</v>
      </c>
      <c r="BN130" s="10">
        <v>9202.9906351553109</v>
      </c>
      <c r="BO130" s="10">
        <v>171175.39426635901</v>
      </c>
      <c r="BP130" s="10">
        <v>537151.00034285604</v>
      </c>
      <c r="BQ130" s="10">
        <v>212015.69895351521</v>
      </c>
      <c r="BR130" s="10">
        <v>405941.35827645601</v>
      </c>
      <c r="BS130" s="10">
        <v>97193.640331049508</v>
      </c>
      <c r="BT130" s="10">
        <v>417501.67657885799</v>
      </c>
      <c r="BU130" s="10">
        <v>204400.64472527211</v>
      </c>
      <c r="BV130" s="10">
        <v>137122.39408501907</v>
      </c>
      <c r="BW130" s="10">
        <v>700341.55246258492</v>
      </c>
      <c r="BX130" s="10">
        <v>572062.96158431296</v>
      </c>
      <c r="BY130" s="10">
        <v>229125.98662515928</v>
      </c>
      <c r="BZ130" s="10">
        <v>165100.81479482999</v>
      </c>
      <c r="CA130" s="10">
        <v>1004743.3112008808</v>
      </c>
      <c r="CB130" s="10">
        <v>3391614.1030752799</v>
      </c>
      <c r="CC130" s="10">
        <v>2342759.5832608799</v>
      </c>
      <c r="CD130" s="10">
        <v>177367.31148766796</v>
      </c>
      <c r="CE130" s="10">
        <v>118223.22993791047</v>
      </c>
      <c r="CF130" s="10">
        <v>223641.10409566702</v>
      </c>
      <c r="CG130" s="10">
        <v>187084.58812464625</v>
      </c>
      <c r="CH130" s="10">
        <v>168785.39851783082</v>
      </c>
      <c r="CI130" s="10">
        <v>207580.51688271793</v>
      </c>
      <c r="CJ130" s="10">
        <v>248832.89161565399</v>
      </c>
      <c r="CK130" s="10">
        <v>384160.21816611255</v>
      </c>
      <c r="CL130" s="10">
        <v>254250.32079906901</v>
      </c>
      <c r="CM130" s="10">
        <v>274408.55289744242</v>
      </c>
      <c r="CN130" s="10">
        <v>182484.32722327081</v>
      </c>
      <c r="CO130" s="10">
        <v>49554.006599375563</v>
      </c>
      <c r="CP130" s="10">
        <v>382436.62906835799</v>
      </c>
      <c r="CQ130" s="10">
        <v>2128126.8800086598</v>
      </c>
      <c r="CR130" s="10">
        <v>79471.643225719366</v>
      </c>
      <c r="CS130" s="10">
        <v>291020.05743057316</v>
      </c>
      <c r="CT130" s="10">
        <v>33853.941435813183</v>
      </c>
      <c r="CU130" s="10">
        <v>2018.6146415079618</v>
      </c>
      <c r="CV130" s="10">
        <v>12330.880455231258</v>
      </c>
      <c r="CW130" s="10">
        <v>275700.61271348898</v>
      </c>
      <c r="CX130" s="10">
        <v>0</v>
      </c>
      <c r="CY130" s="10">
        <v>0</v>
      </c>
      <c r="CZ130" s="10">
        <v>10360.629270311141</v>
      </c>
      <c r="DA130" s="10">
        <v>7545.7339575642764</v>
      </c>
      <c r="DB130" s="10">
        <v>0</v>
      </c>
      <c r="DC130" s="10">
        <v>3363.6820889643718</v>
      </c>
      <c r="DD130" s="10">
        <v>23809.678227550001</v>
      </c>
      <c r="DE130" s="10">
        <v>33861.148442453341</v>
      </c>
      <c r="DF130" s="10">
        <v>36103.09466707184</v>
      </c>
      <c r="DG130" s="10">
        <v>11781.154157130952</v>
      </c>
      <c r="DH130" s="10">
        <v>0</v>
      </c>
      <c r="DI130" s="10">
        <v>0</v>
      </c>
      <c r="DJ130" s="10">
        <v>29716.003713049999</v>
      </c>
      <c r="DK130" s="10">
        <v>0</v>
      </c>
      <c r="DL130" s="10">
        <v>34997.226003920274</v>
      </c>
      <c r="DM130" s="10">
        <v>0</v>
      </c>
      <c r="DN130" s="10">
        <v>0</v>
      </c>
      <c r="DO130" s="10">
        <v>120562.516105526</v>
      </c>
      <c r="DP130" s="10">
        <v>382432.37238230696</v>
      </c>
      <c r="DQ130" s="10">
        <v>10421.032756930899</v>
      </c>
      <c r="DR130" s="10">
        <v>16143.836125701151</v>
      </c>
      <c r="DS130" s="10">
        <v>38440.176506095369</v>
      </c>
      <c r="DT130" s="10">
        <v>36612.96310855935</v>
      </c>
      <c r="DU130" s="10">
        <v>8158.4856804584579</v>
      </c>
      <c r="DV130" s="10">
        <v>24332.096061155025</v>
      </c>
      <c r="DW130" s="10">
        <v>805332.64967118495</v>
      </c>
      <c r="DX130" s="10">
        <v>635141.61939941801</v>
      </c>
      <c r="DY130" s="10">
        <v>612835.45708772005</v>
      </c>
      <c r="DZ130" s="10">
        <v>0</v>
      </c>
      <c r="EA130" s="10">
        <v>9471.2251652131017</v>
      </c>
      <c r="EB130" s="10">
        <v>0</v>
      </c>
      <c r="EC130" s="10">
        <v>0</v>
      </c>
      <c r="ED130" s="10">
        <v>3007.2352548729132</v>
      </c>
      <c r="EE130" s="10">
        <v>571729.53242306504</v>
      </c>
      <c r="EF130" s="10">
        <v>72518.723194720777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f t="shared" si="23"/>
        <v>32967516.379944127</v>
      </c>
      <c r="EP130" s="10">
        <v>0</v>
      </c>
      <c r="EQ130" s="10">
        <v>0</v>
      </c>
      <c r="ER130" s="10">
        <v>13461605.3746782</v>
      </c>
      <c r="ES130" s="10">
        <f t="shared" si="24"/>
        <v>13461605.3746782</v>
      </c>
      <c r="ET130" s="10">
        <v>0</v>
      </c>
      <c r="EU130" s="10">
        <v>0</v>
      </c>
      <c r="EV130" s="10">
        <f t="shared" si="25"/>
        <v>0</v>
      </c>
      <c r="EW130" s="10">
        <v>0</v>
      </c>
      <c r="EX130" s="11">
        <f t="shared" si="26"/>
        <v>13461605.3746782</v>
      </c>
      <c r="EY130" s="10">
        <v>0</v>
      </c>
      <c r="EZ130" s="10">
        <f t="shared" si="27"/>
        <v>46438818.477260515</v>
      </c>
      <c r="FA130" s="12">
        <v>9696.7226381860673</v>
      </c>
      <c r="FD130" s="10">
        <v>1157744.726124086</v>
      </c>
      <c r="FE130" s="10">
        <v>88.243091064542014</v>
      </c>
    </row>
    <row r="131" spans="1:161" s="13" customFormat="1" ht="14.15" customHeight="1" x14ac:dyDescent="0.25">
      <c r="A131" s="23"/>
      <c r="B131" s="8" t="s">
        <v>313</v>
      </c>
      <c r="C131" s="9" t="s">
        <v>284</v>
      </c>
      <c r="D131" s="10">
        <f t="shared" si="29"/>
        <v>1037071.0795913889</v>
      </c>
      <c r="E131" s="10">
        <v>15785.839880011119</v>
      </c>
      <c r="F131" s="10">
        <v>9789.3650012042181</v>
      </c>
      <c r="G131" s="10">
        <v>3038.2272538846155</v>
      </c>
      <c r="H131" s="10">
        <v>64668.322410570792</v>
      </c>
      <c r="I131" s="10">
        <v>128361.58523754393</v>
      </c>
      <c r="J131" s="10">
        <v>4910.5847764711343</v>
      </c>
      <c r="K131" s="10">
        <v>64334.96874632292</v>
      </c>
      <c r="L131" s="10">
        <v>27607.655979935833</v>
      </c>
      <c r="M131" s="10">
        <v>24775.174684979807</v>
      </c>
      <c r="N131" s="10">
        <v>106145.07622910806</v>
      </c>
      <c r="O131" s="10">
        <v>0</v>
      </c>
      <c r="P131" s="10">
        <v>0</v>
      </c>
      <c r="Q131" s="10">
        <v>0</v>
      </c>
      <c r="R131" s="10">
        <f t="shared" si="22"/>
        <v>0</v>
      </c>
      <c r="S131" s="10">
        <f t="shared" si="28"/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109676.48843250568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415625.29944067</v>
      </c>
      <c r="AP131" s="10">
        <v>0</v>
      </c>
      <c r="AQ131" s="10">
        <v>0</v>
      </c>
      <c r="AR131" s="10">
        <v>5329.0262198686669</v>
      </c>
      <c r="AS131" s="10">
        <v>14030.878183073408</v>
      </c>
      <c r="AT131" s="10">
        <v>161678.45928766372</v>
      </c>
      <c r="AU131" s="10">
        <v>85387.545923738609</v>
      </c>
      <c r="AV131" s="10">
        <v>368.82725709563891</v>
      </c>
      <c r="AW131" s="10">
        <v>0</v>
      </c>
      <c r="AX131" s="10">
        <v>39135.045126060708</v>
      </c>
      <c r="AY131" s="10">
        <v>962275.30578648834</v>
      </c>
      <c r="AZ131" s="10">
        <v>805.2373622586897</v>
      </c>
      <c r="BA131" s="10">
        <v>6358.5283468594089</v>
      </c>
      <c r="BB131" s="10">
        <v>35271.797622333135</v>
      </c>
      <c r="BC131" s="10">
        <v>934.82900157896643</v>
      </c>
      <c r="BD131" s="10">
        <v>895.02164435855434</v>
      </c>
      <c r="BE131" s="10">
        <v>8950.6905099625383</v>
      </c>
      <c r="BF131" s="10">
        <v>1309.8634859192957</v>
      </c>
      <c r="BG131" s="10">
        <v>3537.6154598563621</v>
      </c>
      <c r="BH131" s="10">
        <v>9382.2479030512386</v>
      </c>
      <c r="BI131" s="10">
        <v>1015.8930372222243</v>
      </c>
      <c r="BJ131" s="10">
        <v>3289.5683932781067</v>
      </c>
      <c r="BK131" s="10">
        <v>2503.2480798386759</v>
      </c>
      <c r="BL131" s="10">
        <v>55880.176948600878</v>
      </c>
      <c r="BM131" s="10">
        <v>275085.3775353664</v>
      </c>
      <c r="BN131" s="10">
        <v>11760.95100653091</v>
      </c>
      <c r="BO131" s="10">
        <v>31145.682822106566</v>
      </c>
      <c r="BP131" s="10">
        <v>1553.2134112780714</v>
      </c>
      <c r="BQ131" s="10">
        <v>3429.4854900913419</v>
      </c>
      <c r="BR131" s="10">
        <v>0</v>
      </c>
      <c r="BS131" s="10">
        <v>0</v>
      </c>
      <c r="BT131" s="10">
        <v>0</v>
      </c>
      <c r="BU131" s="10">
        <v>604.86157542483124</v>
      </c>
      <c r="BV131" s="10">
        <v>0</v>
      </c>
      <c r="BW131" s="10">
        <v>83503.539878968993</v>
      </c>
      <c r="BX131" s="10">
        <v>1903.7043568491119</v>
      </c>
      <c r="BY131" s="10">
        <v>0</v>
      </c>
      <c r="BZ131" s="10">
        <v>202.17464849431832</v>
      </c>
      <c r="CA131" s="10">
        <v>1187.4891454308849</v>
      </c>
      <c r="CB131" s="10">
        <v>0</v>
      </c>
      <c r="CC131" s="10">
        <v>0</v>
      </c>
      <c r="CD131" s="10">
        <v>434.13818101602067</v>
      </c>
      <c r="CE131" s="10">
        <v>0</v>
      </c>
      <c r="CF131" s="10">
        <v>1477.9726544252167</v>
      </c>
      <c r="CG131" s="10">
        <v>0</v>
      </c>
      <c r="CH131" s="10">
        <v>0</v>
      </c>
      <c r="CI131" s="10">
        <v>21176.9363620687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559.03277444996979</v>
      </c>
      <c r="CT131" s="10">
        <v>0</v>
      </c>
      <c r="CU131" s="10">
        <v>0</v>
      </c>
      <c r="CV131" s="10">
        <v>0</v>
      </c>
      <c r="CW131" s="10">
        <v>1554198.7398971131</v>
      </c>
      <c r="CX131" s="10">
        <v>25448.415097137928</v>
      </c>
      <c r="CY131" s="10">
        <v>1161116.3355574408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531134.13773584703</v>
      </c>
      <c r="EA131" s="10">
        <v>0</v>
      </c>
      <c r="EB131" s="10">
        <v>0</v>
      </c>
      <c r="EC131" s="10">
        <v>31134.735847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f t="shared" si="23"/>
        <v>7147186.3972207438</v>
      </c>
      <c r="EP131" s="10">
        <v>0</v>
      </c>
      <c r="EQ131" s="10">
        <v>0</v>
      </c>
      <c r="ER131" s="10">
        <v>3588236.7196379201</v>
      </c>
      <c r="ES131" s="10">
        <f t="shared" si="24"/>
        <v>3588236.7196379201</v>
      </c>
      <c r="ET131" s="10">
        <v>0</v>
      </c>
      <c r="EU131" s="10">
        <v>0</v>
      </c>
      <c r="EV131" s="10">
        <f t="shared" si="25"/>
        <v>0</v>
      </c>
      <c r="EW131" s="10">
        <v>0</v>
      </c>
      <c r="EX131" s="11">
        <f t="shared" si="26"/>
        <v>3588236.7196379201</v>
      </c>
      <c r="EY131" s="10">
        <v>0</v>
      </c>
      <c r="EZ131" s="10">
        <f t="shared" si="27"/>
        <v>10707619.758012258</v>
      </c>
      <c r="FA131" s="12">
        <v>-27803.358846406452</v>
      </c>
      <c r="FD131" s="10">
        <v>1052856.9194714001</v>
      </c>
      <c r="FE131" s="10">
        <v>0</v>
      </c>
    </row>
    <row r="132" spans="1:161" s="13" customFormat="1" ht="14.15" customHeight="1" x14ac:dyDescent="0.25">
      <c r="A132" s="23"/>
      <c r="B132" s="8" t="s">
        <v>134</v>
      </c>
      <c r="C132" s="9" t="s">
        <v>285</v>
      </c>
      <c r="D132" s="10">
        <f t="shared" si="29"/>
        <v>12672.21383799785</v>
      </c>
      <c r="E132" s="10">
        <v>192.890865928604</v>
      </c>
      <c r="F132" s="10">
        <v>1256.52721242813</v>
      </c>
      <c r="G132" s="10">
        <v>1254.3969417538983</v>
      </c>
      <c r="H132" s="10">
        <v>1261.7313968412714</v>
      </c>
      <c r="I132" s="10">
        <v>11002.217403743951</v>
      </c>
      <c r="J132" s="10">
        <v>80066.159850667682</v>
      </c>
      <c r="K132" s="10">
        <v>12050.209324083618</v>
      </c>
      <c r="L132" s="10">
        <v>46261.135502664241</v>
      </c>
      <c r="M132" s="10">
        <v>67226.34607104765</v>
      </c>
      <c r="N132" s="10">
        <v>50076.361886069542</v>
      </c>
      <c r="O132" s="10">
        <v>0</v>
      </c>
      <c r="P132" s="10">
        <v>6363.1657385363987</v>
      </c>
      <c r="Q132" s="10">
        <v>4332.3626489704275</v>
      </c>
      <c r="R132" s="10">
        <f t="shared" si="22"/>
        <v>2340.7817526249896</v>
      </c>
      <c r="S132" s="10">
        <f t="shared" si="28"/>
        <v>181.3270946063038</v>
      </c>
      <c r="T132" s="10">
        <v>10694.218222261496</v>
      </c>
      <c r="U132" s="10">
        <v>8898.1386014170857</v>
      </c>
      <c r="V132" s="10">
        <v>10511.80847589232</v>
      </c>
      <c r="W132" s="10">
        <v>14090.542042897188</v>
      </c>
      <c r="X132" s="10">
        <v>2435.3211438090821</v>
      </c>
      <c r="Y132" s="10">
        <v>4883.4902693664053</v>
      </c>
      <c r="Z132" s="10">
        <v>11732.774505981342</v>
      </c>
      <c r="AA132" s="10">
        <v>20367.840840184159</v>
      </c>
      <c r="AB132" s="10">
        <v>44291.276393135733</v>
      </c>
      <c r="AC132" s="10">
        <v>10652.617981644567</v>
      </c>
      <c r="AD132" s="10">
        <v>51444.046797567629</v>
      </c>
      <c r="AE132" s="10">
        <v>488368.6020507536</v>
      </c>
      <c r="AF132" s="10">
        <v>67954.336728253897</v>
      </c>
      <c r="AG132" s="10">
        <v>3897.5374236189</v>
      </c>
      <c r="AH132" s="10">
        <v>11706.788277544923</v>
      </c>
      <c r="AI132" s="10">
        <v>10103.34020185081</v>
      </c>
      <c r="AJ132" s="10">
        <v>29076.100084912468</v>
      </c>
      <c r="AK132" s="10">
        <v>11175.524874859226</v>
      </c>
      <c r="AL132" s="10">
        <v>9915.0755881568821</v>
      </c>
      <c r="AM132" s="10">
        <v>18529.722805932088</v>
      </c>
      <c r="AN132" s="10">
        <v>20474.512335613712</v>
      </c>
      <c r="AO132" s="10">
        <v>48681.792101869694</v>
      </c>
      <c r="AP132" s="10">
        <v>23267.263921357433</v>
      </c>
      <c r="AQ132" s="10">
        <v>6475.218965029826</v>
      </c>
      <c r="AR132" s="10">
        <v>97690.126531514979</v>
      </c>
      <c r="AS132" s="10">
        <v>67460.564126101002</v>
      </c>
      <c r="AT132" s="10">
        <v>93525.394413080503</v>
      </c>
      <c r="AU132" s="10">
        <v>74339.958241577187</v>
      </c>
      <c r="AV132" s="10">
        <v>13665.780999312683</v>
      </c>
      <c r="AW132" s="10">
        <v>36425.730066595599</v>
      </c>
      <c r="AX132" s="10">
        <v>44464.459341299102</v>
      </c>
      <c r="AY132" s="10">
        <v>47187.153644146005</v>
      </c>
      <c r="AZ132" s="10">
        <v>5432.3321428747531</v>
      </c>
      <c r="BA132" s="10">
        <v>48984.021006637544</v>
      </c>
      <c r="BB132" s="10">
        <v>43364.877124555547</v>
      </c>
      <c r="BC132" s="10">
        <v>16657.597023890739</v>
      </c>
      <c r="BD132" s="10">
        <v>32123.553369140896</v>
      </c>
      <c r="BE132" s="10">
        <v>82981.314227282797</v>
      </c>
      <c r="BF132" s="10">
        <v>10833.454448292869</v>
      </c>
      <c r="BG132" s="10">
        <v>31070.910200012728</v>
      </c>
      <c r="BH132" s="10">
        <v>48268.556978755332</v>
      </c>
      <c r="BI132" s="10">
        <v>6055.5216515440998</v>
      </c>
      <c r="BJ132" s="10">
        <v>12552.313103552606</v>
      </c>
      <c r="BK132" s="10">
        <v>8030.129160410027</v>
      </c>
      <c r="BL132" s="10">
        <v>88771.281525481492</v>
      </c>
      <c r="BM132" s="10">
        <v>232969.20310465878</v>
      </c>
      <c r="BN132" s="10">
        <v>9334.3080743088631</v>
      </c>
      <c r="BO132" s="10">
        <v>74825.886562645654</v>
      </c>
      <c r="BP132" s="10">
        <v>30352.498409020453</v>
      </c>
      <c r="BQ132" s="10">
        <v>67842.858822980896</v>
      </c>
      <c r="BR132" s="10">
        <v>3965.7559873019463</v>
      </c>
      <c r="BS132" s="10">
        <v>14090.272355174293</v>
      </c>
      <c r="BT132" s="10">
        <v>5116.9323769796883</v>
      </c>
      <c r="BU132" s="10">
        <v>50987.799010497882</v>
      </c>
      <c r="BV132" s="10">
        <v>4051.8351223800701</v>
      </c>
      <c r="BW132" s="10">
        <v>68230.118930901881</v>
      </c>
      <c r="BX132" s="10">
        <v>20401.714612493997</v>
      </c>
      <c r="BY132" s="10">
        <v>8413.7472905764898</v>
      </c>
      <c r="BZ132" s="10">
        <v>8452.0899218659943</v>
      </c>
      <c r="CA132" s="10">
        <v>23928.867910034671</v>
      </c>
      <c r="CB132" s="10">
        <v>134791.28941819354</v>
      </c>
      <c r="CC132" s="10">
        <v>0</v>
      </c>
      <c r="CD132" s="10">
        <v>12347.420681122238</v>
      </c>
      <c r="CE132" s="10">
        <v>28861.54217132652</v>
      </c>
      <c r="CF132" s="10">
        <v>36473.737023527538</v>
      </c>
      <c r="CG132" s="10">
        <v>12890.392138528676</v>
      </c>
      <c r="CH132" s="10">
        <v>24647.322231413978</v>
      </c>
      <c r="CI132" s="10">
        <v>13013.871573445023</v>
      </c>
      <c r="CJ132" s="10">
        <v>0</v>
      </c>
      <c r="CK132" s="10">
        <v>54530.998571335906</v>
      </c>
      <c r="CL132" s="10">
        <v>19964.002048535061</v>
      </c>
      <c r="CM132" s="10">
        <v>12367.055688915603</v>
      </c>
      <c r="CN132" s="10">
        <v>11212.240964072396</v>
      </c>
      <c r="CO132" s="10">
        <v>18591.258405864504</v>
      </c>
      <c r="CP132" s="10">
        <v>4632.6779945734861</v>
      </c>
      <c r="CQ132" s="10">
        <v>69521.324867161791</v>
      </c>
      <c r="CR132" s="10">
        <v>1140.3527818147163</v>
      </c>
      <c r="CS132" s="10">
        <v>8569.5978829198957</v>
      </c>
      <c r="CT132" s="10">
        <v>27177.962755776902</v>
      </c>
      <c r="CU132" s="10">
        <v>8760.8910424454607</v>
      </c>
      <c r="CV132" s="10">
        <v>0</v>
      </c>
      <c r="CW132" s="10">
        <v>79101.895861518627</v>
      </c>
      <c r="CX132" s="10">
        <v>3798.3810834925789</v>
      </c>
      <c r="CY132" s="10">
        <v>18732.764605606491</v>
      </c>
      <c r="CZ132" s="10">
        <v>97899.782572473952</v>
      </c>
      <c r="DA132" s="10">
        <v>0</v>
      </c>
      <c r="DB132" s="10">
        <v>0</v>
      </c>
      <c r="DC132" s="10">
        <v>0</v>
      </c>
      <c r="DD132" s="10">
        <v>230872.27765670384</v>
      </c>
      <c r="DE132" s="10">
        <v>117936.17153913605</v>
      </c>
      <c r="DF132" s="10">
        <v>31611.583178679939</v>
      </c>
      <c r="DG132" s="10">
        <v>31232.270874578266</v>
      </c>
      <c r="DH132" s="10">
        <v>38955.667368627575</v>
      </c>
      <c r="DI132" s="10">
        <v>20155.309909059255</v>
      </c>
      <c r="DJ132" s="10">
        <v>7025.0791076087553</v>
      </c>
      <c r="DK132" s="10">
        <v>4267.8079486161314</v>
      </c>
      <c r="DL132" s="10">
        <v>7616.7097695272851</v>
      </c>
      <c r="DM132" s="10">
        <v>12269.769240468304</v>
      </c>
      <c r="DN132" s="10">
        <v>42760.406392202283</v>
      </c>
      <c r="DO132" s="10">
        <v>65476.035132209181</v>
      </c>
      <c r="DP132" s="10">
        <v>3946.7988519349524</v>
      </c>
      <c r="DQ132" s="10">
        <v>88784.010413799682</v>
      </c>
      <c r="DR132" s="10">
        <v>4891.8521082575026</v>
      </c>
      <c r="DS132" s="10">
        <v>3095.2869048750144</v>
      </c>
      <c r="DT132" s="10">
        <v>85390.504799240502</v>
      </c>
      <c r="DU132" s="10">
        <v>1886.4204941763601</v>
      </c>
      <c r="DV132" s="10">
        <v>206217.88183069997</v>
      </c>
      <c r="DW132" s="10">
        <v>14610.461533434403</v>
      </c>
      <c r="DX132" s="10">
        <v>21453.669858592541</v>
      </c>
      <c r="DY132" s="10">
        <v>3606.7765510137242</v>
      </c>
      <c r="DZ132" s="10">
        <v>11643.250309350844</v>
      </c>
      <c r="EA132" s="10">
        <v>121129.127811552</v>
      </c>
      <c r="EB132" s="10">
        <v>97859.495435020013</v>
      </c>
      <c r="EC132" s="10">
        <v>91017.216033165983</v>
      </c>
      <c r="ED132" s="10">
        <v>13856.12325666516</v>
      </c>
      <c r="EE132" s="10">
        <v>97447.86542265804</v>
      </c>
      <c r="EF132" s="10">
        <v>74879.462259684515</v>
      </c>
      <c r="EG132" s="10">
        <v>3949.9149280238958</v>
      </c>
      <c r="EH132" s="10">
        <v>4301.8402547318419</v>
      </c>
      <c r="EI132" s="10">
        <v>6750.4357074884283</v>
      </c>
      <c r="EJ132" s="10">
        <v>28708.72778762786</v>
      </c>
      <c r="EK132" s="10">
        <v>24754.216577949046</v>
      </c>
      <c r="EL132" s="10">
        <v>0</v>
      </c>
      <c r="EM132" s="10">
        <v>479.3538813855269</v>
      </c>
      <c r="EN132" s="10">
        <v>73559.098114550114</v>
      </c>
      <c r="EO132" s="10">
        <f t="shared" si="23"/>
        <v>5162440.2775871139</v>
      </c>
      <c r="EP132" s="10">
        <v>67607.583299999998</v>
      </c>
      <c r="EQ132" s="10">
        <v>592625.71377791208</v>
      </c>
      <c r="ER132" s="10">
        <v>1891108.4863374601</v>
      </c>
      <c r="ES132" s="10">
        <f t="shared" si="24"/>
        <v>2551341.7834153725</v>
      </c>
      <c r="ET132" s="10">
        <v>0</v>
      </c>
      <c r="EU132" s="10">
        <v>0</v>
      </c>
      <c r="EV132" s="10">
        <f t="shared" si="25"/>
        <v>0</v>
      </c>
      <c r="EW132" s="10">
        <v>591452.35270003055</v>
      </c>
      <c r="EX132" s="11">
        <f t="shared" si="26"/>
        <v>3142794.1361154029</v>
      </c>
      <c r="EY132" s="10">
        <v>986407.03776251397</v>
      </c>
      <c r="EZ132" s="10">
        <f t="shared" si="27"/>
        <v>7312417.0591763696</v>
      </c>
      <c r="FA132" s="12">
        <v>-6410.3167636329308</v>
      </c>
      <c r="FD132" s="10">
        <v>12865.104703926454</v>
      </c>
      <c r="FE132" s="10">
        <v>2522.1088472312936</v>
      </c>
    </row>
    <row r="133" spans="1:161" s="13" customFormat="1" ht="14.15" customHeight="1" x14ac:dyDescent="0.25">
      <c r="A133" s="23"/>
      <c r="B133" s="8" t="s">
        <v>135</v>
      </c>
      <c r="C133" s="9" t="s">
        <v>286</v>
      </c>
      <c r="D133" s="10">
        <f t="shared" si="29"/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10844.179130915967</v>
      </c>
      <c r="K133" s="10">
        <v>1537.9460870740486</v>
      </c>
      <c r="L133" s="10">
        <v>6199.2211500079848</v>
      </c>
      <c r="M133" s="10">
        <v>3374.1999036368661</v>
      </c>
      <c r="N133" s="10">
        <v>2941.2547792873024</v>
      </c>
      <c r="O133" s="10">
        <v>406.18061636991627</v>
      </c>
      <c r="P133" s="10">
        <v>2841.7202408220301</v>
      </c>
      <c r="Q133" s="10">
        <v>1988.8075177507201</v>
      </c>
      <c r="R133" s="10">
        <f t="shared" si="22"/>
        <v>864.31416196454859</v>
      </c>
      <c r="S133" s="10">
        <f t="shared" si="28"/>
        <v>66.953519114014625</v>
      </c>
      <c r="T133" s="10">
        <v>209.19703699253697</v>
      </c>
      <c r="U133" s="10">
        <v>2657.2622296475602</v>
      </c>
      <c r="V133" s="10">
        <v>3258.9980089166002</v>
      </c>
      <c r="W133" s="10">
        <v>5767.8348600585477</v>
      </c>
      <c r="X133" s="10">
        <v>298.09215659125914</v>
      </c>
      <c r="Y133" s="10">
        <v>1130.5108870702852</v>
      </c>
      <c r="Z133" s="10">
        <v>778.37977138439726</v>
      </c>
      <c r="AA133" s="10">
        <v>4332.28149765531</v>
      </c>
      <c r="AB133" s="10">
        <v>2913.2602814605798</v>
      </c>
      <c r="AC133" s="10">
        <v>2583.6128853536702</v>
      </c>
      <c r="AD133" s="10">
        <v>6472.6004846203496</v>
      </c>
      <c r="AE133" s="10">
        <v>8054.1901060840464</v>
      </c>
      <c r="AF133" s="10">
        <v>581.57513027070263</v>
      </c>
      <c r="AG133" s="10">
        <v>608.08513701991387</v>
      </c>
      <c r="AH133" s="10">
        <v>775.84065987841473</v>
      </c>
      <c r="AI133" s="10">
        <v>1085.0237144840407</v>
      </c>
      <c r="AJ133" s="10">
        <v>7844.7213694803904</v>
      </c>
      <c r="AK133" s="10">
        <v>1944.0594314131563</v>
      </c>
      <c r="AL133" s="10">
        <v>1734.315352793273</v>
      </c>
      <c r="AM133" s="10">
        <v>4935.9489504489493</v>
      </c>
      <c r="AN133" s="10">
        <v>2907.0539146679616</v>
      </c>
      <c r="AO133" s="10">
        <v>4871.9425470674923</v>
      </c>
      <c r="AP133" s="10">
        <v>5215.3904674727646</v>
      </c>
      <c r="AQ133" s="10">
        <v>3590.723662601109</v>
      </c>
      <c r="AR133" s="10">
        <v>3151.0389258843575</v>
      </c>
      <c r="AS133" s="10">
        <v>974.89865488449607</v>
      </c>
      <c r="AT133" s="10">
        <v>5603.0387987006079</v>
      </c>
      <c r="AU133" s="10">
        <v>1933.6708202187597</v>
      </c>
      <c r="AV133" s="10">
        <v>541.25566516756567</v>
      </c>
      <c r="AW133" s="10">
        <v>2332.4212223644308</v>
      </c>
      <c r="AX133" s="10">
        <v>2328.5689112764862</v>
      </c>
      <c r="AY133" s="10">
        <v>6846.1689602717715</v>
      </c>
      <c r="AZ133" s="10">
        <v>831.33780584279941</v>
      </c>
      <c r="BA133" s="10">
        <v>12354.361490568181</v>
      </c>
      <c r="BB133" s="10">
        <v>1771.8460658134104</v>
      </c>
      <c r="BC133" s="10">
        <v>2154.0912988715454</v>
      </c>
      <c r="BD133" s="10">
        <v>10691.345409626487</v>
      </c>
      <c r="BE133" s="10">
        <v>4246.6375190029912</v>
      </c>
      <c r="BF133" s="10">
        <v>5518.6900375611094</v>
      </c>
      <c r="BG133" s="10">
        <v>8356.3429211944531</v>
      </c>
      <c r="BH133" s="10">
        <v>3287.6951386478499</v>
      </c>
      <c r="BI133" s="10">
        <v>2563.0487921225144</v>
      </c>
      <c r="BJ133" s="10">
        <v>2247.774869136797</v>
      </c>
      <c r="BK133" s="10">
        <v>2132.331557337699</v>
      </c>
      <c r="BL133" s="10">
        <v>5545.8688822623462</v>
      </c>
      <c r="BM133" s="10">
        <v>5816.4622349102701</v>
      </c>
      <c r="BN133" s="10">
        <v>1429.4607834082935</v>
      </c>
      <c r="BO133" s="10">
        <v>5450.9435435021414</v>
      </c>
      <c r="BP133" s="10">
        <v>3196.6577565767479</v>
      </c>
      <c r="BQ133" s="10">
        <v>21876.222685023306</v>
      </c>
      <c r="BR133" s="10">
        <v>2889.3362879033089</v>
      </c>
      <c r="BS133" s="10">
        <v>3608.2800560561109</v>
      </c>
      <c r="BT133" s="10">
        <v>4136.9702197397228</v>
      </c>
      <c r="BU133" s="10">
        <v>4511.087525780651</v>
      </c>
      <c r="BV133" s="10">
        <v>539.32086633739539</v>
      </c>
      <c r="BW133" s="10">
        <v>11544.329631592773</v>
      </c>
      <c r="BX133" s="10">
        <v>7181.8905571608584</v>
      </c>
      <c r="BY133" s="10">
        <v>3979.4245921276065</v>
      </c>
      <c r="BZ133" s="10">
        <v>1784.5032018961385</v>
      </c>
      <c r="CA133" s="10">
        <v>9187.0862518010472</v>
      </c>
      <c r="CB133" s="10">
        <v>6080.7555984007768</v>
      </c>
      <c r="CC133" s="10">
        <v>7512.8198356021539</v>
      </c>
      <c r="CD133" s="10">
        <v>2204.5335491519963</v>
      </c>
      <c r="CE133" s="10">
        <v>1873.3732587271074</v>
      </c>
      <c r="CF133" s="10">
        <v>1913.0888668745329</v>
      </c>
      <c r="CG133" s="10">
        <v>2862.8362530412473</v>
      </c>
      <c r="CH133" s="10">
        <v>10617.82123547029</v>
      </c>
      <c r="CI133" s="10">
        <v>4666.0437933240646</v>
      </c>
      <c r="CJ133" s="10">
        <v>860.96001689442971</v>
      </c>
      <c r="CK133" s="10">
        <v>3632.918335021141</v>
      </c>
      <c r="CL133" s="10">
        <v>1523.4632065381536</v>
      </c>
      <c r="CM133" s="10">
        <v>3128.7135475004693</v>
      </c>
      <c r="CN133" s="10">
        <v>5633.5906649449244</v>
      </c>
      <c r="CO133" s="10">
        <v>1963.4558507691627</v>
      </c>
      <c r="CP133" s="10">
        <v>1080.3952433205441</v>
      </c>
      <c r="CQ133" s="10">
        <v>5764.2707165495385</v>
      </c>
      <c r="CR133" s="10">
        <v>1397.2490758311562</v>
      </c>
      <c r="CS133" s="10">
        <v>5926.8113064351419</v>
      </c>
      <c r="CT133" s="10">
        <v>1590.4058201184637</v>
      </c>
      <c r="CU133" s="10">
        <v>1358.3009591191403</v>
      </c>
      <c r="CV133" s="10">
        <v>1006.9246873328219</v>
      </c>
      <c r="CW133" s="10">
        <v>4451.283832790119</v>
      </c>
      <c r="CX133" s="10">
        <v>1342.3504580416945</v>
      </c>
      <c r="CY133" s="10">
        <v>1548.3910112427729</v>
      </c>
      <c r="CZ133" s="10">
        <v>56700.131232356005</v>
      </c>
      <c r="DA133" s="10">
        <v>17007.535243761569</v>
      </c>
      <c r="DB133" s="10">
        <v>8331.4169678299659</v>
      </c>
      <c r="DC133" s="10">
        <v>3154.815555032988</v>
      </c>
      <c r="DD133" s="10">
        <v>153957.967031231</v>
      </c>
      <c r="DE133" s="10">
        <v>1197.2778288233046</v>
      </c>
      <c r="DF133" s="10">
        <v>10399.360098548281</v>
      </c>
      <c r="DG133" s="10">
        <v>2062.6598865009105</v>
      </c>
      <c r="DH133" s="10">
        <v>1324.9967007286616</v>
      </c>
      <c r="DI133" s="10">
        <v>316.27323293468629</v>
      </c>
      <c r="DJ133" s="10">
        <v>1721.4906935942922</v>
      </c>
      <c r="DK133" s="10">
        <v>13982.743718433299</v>
      </c>
      <c r="DL133" s="10">
        <v>0</v>
      </c>
      <c r="DM133" s="10">
        <v>1214.0750139142747</v>
      </c>
      <c r="DN133" s="10">
        <v>7639.4303716374898</v>
      </c>
      <c r="DO133" s="10">
        <v>53952.408962994698</v>
      </c>
      <c r="DP133" s="10">
        <v>6686.3604668966846</v>
      </c>
      <c r="DQ133" s="10">
        <v>531382.94847351173</v>
      </c>
      <c r="DR133" s="10">
        <v>4054.2659259843272</v>
      </c>
      <c r="DS133" s="10">
        <v>20464.195497058001</v>
      </c>
      <c r="DT133" s="10">
        <v>34853.089001953995</v>
      </c>
      <c r="DU133" s="10">
        <v>801.29350738276798</v>
      </c>
      <c r="DV133" s="10">
        <v>1053347.7412041384</v>
      </c>
      <c r="DW133" s="10">
        <v>5749.6412731904566</v>
      </c>
      <c r="DX133" s="10">
        <v>14320.271451955534</v>
      </c>
      <c r="DY133" s="10">
        <v>8071.1470948650121</v>
      </c>
      <c r="DZ133" s="10">
        <v>3691.8728716338765</v>
      </c>
      <c r="EA133" s="10">
        <v>1199.5673027960349</v>
      </c>
      <c r="EB133" s="10">
        <v>256591.98069315287</v>
      </c>
      <c r="EC133" s="10">
        <v>7132.3425985109989</v>
      </c>
      <c r="ED133" s="10">
        <v>14639.0384085433</v>
      </c>
      <c r="EE133" s="10">
        <v>8799.0486966969784</v>
      </c>
      <c r="EF133" s="10">
        <v>15345.487146593099</v>
      </c>
      <c r="EG133" s="10">
        <v>986.20547508481889</v>
      </c>
      <c r="EH133" s="10">
        <v>2321.2645036057397</v>
      </c>
      <c r="EI133" s="10">
        <v>30392.695132171266</v>
      </c>
      <c r="EJ133" s="10">
        <v>1405.0325243486488</v>
      </c>
      <c r="EK133" s="10">
        <v>655.04921586890805</v>
      </c>
      <c r="EL133" s="10">
        <v>701.9990855368593</v>
      </c>
      <c r="EM133" s="10">
        <v>828.85034850794318</v>
      </c>
      <c r="EN133" s="10">
        <v>564817.317395002</v>
      </c>
      <c r="EO133" s="10">
        <f t="shared" si="23"/>
        <v>3280302.1325473036</v>
      </c>
      <c r="EP133" s="10">
        <v>642108.83900000004</v>
      </c>
      <c r="EQ133" s="10">
        <v>3632225.2291021901</v>
      </c>
      <c r="ER133" s="10">
        <v>36874915.5125155</v>
      </c>
      <c r="ES133" s="10">
        <f t="shared" si="24"/>
        <v>41149249.580617689</v>
      </c>
      <c r="ET133" s="10">
        <v>0</v>
      </c>
      <c r="EU133" s="10">
        <v>0</v>
      </c>
      <c r="EV133" s="10">
        <f t="shared" si="25"/>
        <v>0</v>
      </c>
      <c r="EW133" s="10">
        <v>483915.56130002491</v>
      </c>
      <c r="EX133" s="11">
        <f t="shared" si="26"/>
        <v>41633165.141917713</v>
      </c>
      <c r="EY133" s="10">
        <v>1205608.6017097393</v>
      </c>
      <c r="EZ133" s="10">
        <f t="shared" si="27"/>
        <v>43604049.303015836</v>
      </c>
      <c r="FA133" s="12">
        <v>-103809.3697394426</v>
      </c>
      <c r="FD133" s="10">
        <v>0</v>
      </c>
      <c r="FE133" s="10">
        <v>931.26768107856321</v>
      </c>
    </row>
    <row r="134" spans="1:161" s="13" customFormat="1" ht="14.15" customHeight="1" x14ac:dyDescent="0.25">
      <c r="A134" s="23"/>
      <c r="B134" s="8" t="s">
        <v>136</v>
      </c>
      <c r="C134" s="9" t="s">
        <v>287</v>
      </c>
      <c r="D134" s="10">
        <f t="shared" si="29"/>
        <v>28514.010385742949</v>
      </c>
      <c r="E134" s="10">
        <v>434.02772591408183</v>
      </c>
      <c r="F134" s="10">
        <v>16768.343885600261</v>
      </c>
      <c r="G134" s="10">
        <v>7318.4102437224155</v>
      </c>
      <c r="H134" s="10">
        <v>55738.330531465341</v>
      </c>
      <c r="I134" s="10">
        <v>26314.181923792796</v>
      </c>
      <c r="J134" s="10">
        <v>53095.5506078006</v>
      </c>
      <c r="K134" s="10">
        <v>56449.961610235732</v>
      </c>
      <c r="L134" s="10">
        <v>6522.7636563919577</v>
      </c>
      <c r="M134" s="10">
        <v>8067.8054696060608</v>
      </c>
      <c r="N134" s="10">
        <v>12456.058637166359</v>
      </c>
      <c r="O134" s="10">
        <v>0</v>
      </c>
      <c r="P134" s="10">
        <v>2803.1297632671412</v>
      </c>
      <c r="Q134" s="10">
        <v>2680.5564107502164</v>
      </c>
      <c r="R134" s="10">
        <f t="shared" ref="R134:R150" si="30">FE134*(1-$G$1)</f>
        <v>2387.555657276976</v>
      </c>
      <c r="S134" s="10">
        <f t="shared" si="28"/>
        <v>184.9504038808339</v>
      </c>
      <c r="T134" s="10">
        <v>875.66801612918971</v>
      </c>
      <c r="U134" s="10">
        <v>3449.4951664771706</v>
      </c>
      <c r="V134" s="10">
        <v>2205.3969334356393</v>
      </c>
      <c r="W134" s="10">
        <v>4827.9601111412512</v>
      </c>
      <c r="X134" s="10">
        <v>1099.3648084408364</v>
      </c>
      <c r="Y134" s="10">
        <v>1469.0347671368665</v>
      </c>
      <c r="Z134" s="10">
        <v>1276.5670944375695</v>
      </c>
      <c r="AA134" s="10">
        <v>6592.9813882632516</v>
      </c>
      <c r="AB134" s="10">
        <v>8315.6741334397393</v>
      </c>
      <c r="AC134" s="10">
        <v>5121.4981886230262</v>
      </c>
      <c r="AD134" s="10">
        <v>6479.312795205863</v>
      </c>
      <c r="AE134" s="10">
        <v>10733.653676212462</v>
      </c>
      <c r="AF134" s="10">
        <v>1523.028816264344</v>
      </c>
      <c r="AG134" s="10">
        <v>1249.8015849055944</v>
      </c>
      <c r="AH134" s="10">
        <v>2862.3084597265088</v>
      </c>
      <c r="AI134" s="10">
        <v>8103.4572307910466</v>
      </c>
      <c r="AJ134" s="10">
        <v>23506.221855783715</v>
      </c>
      <c r="AK134" s="10">
        <v>10367.939292317082</v>
      </c>
      <c r="AL134" s="10">
        <v>9709.7937640805139</v>
      </c>
      <c r="AM134" s="10">
        <v>12133.887242841718</v>
      </c>
      <c r="AN134" s="10">
        <v>9263.3388866461064</v>
      </c>
      <c r="AO134" s="10">
        <v>10987.957197107378</v>
      </c>
      <c r="AP134" s="10">
        <v>7761.2456257120029</v>
      </c>
      <c r="AQ134" s="10">
        <v>6162.507963011044</v>
      </c>
      <c r="AR134" s="10">
        <v>76522.686836940804</v>
      </c>
      <c r="AS134" s="10">
        <v>5308.2268979688824</v>
      </c>
      <c r="AT134" s="10">
        <v>30003.104448945011</v>
      </c>
      <c r="AU134" s="10">
        <v>9423.0452996458971</v>
      </c>
      <c r="AV134" s="10">
        <v>1635.200761111068</v>
      </c>
      <c r="AW134" s="10">
        <v>7809.0504532358609</v>
      </c>
      <c r="AX134" s="10">
        <v>24407.147639450981</v>
      </c>
      <c r="AY134" s="10">
        <v>12245.967511572639</v>
      </c>
      <c r="AZ134" s="10">
        <v>4807.8192280959229</v>
      </c>
      <c r="BA134" s="10">
        <v>19313.338617496793</v>
      </c>
      <c r="BB134" s="10">
        <v>3574.7531793398157</v>
      </c>
      <c r="BC134" s="10">
        <v>7084.9864519212051</v>
      </c>
      <c r="BD134" s="10">
        <v>18830.823441979788</v>
      </c>
      <c r="BE134" s="10">
        <v>12108.727612239223</v>
      </c>
      <c r="BF134" s="10">
        <v>6584.4233067068371</v>
      </c>
      <c r="BG134" s="10">
        <v>10243.436656555223</v>
      </c>
      <c r="BH134" s="10">
        <v>7392.5762305901453</v>
      </c>
      <c r="BI134" s="10">
        <v>4533.0843783336777</v>
      </c>
      <c r="BJ134" s="10">
        <v>4684.7156045496668</v>
      </c>
      <c r="BK134" s="10">
        <v>3216.5340324369531</v>
      </c>
      <c r="BL134" s="10">
        <v>17467.553359610702</v>
      </c>
      <c r="BM134" s="10">
        <v>85421.13273296204</v>
      </c>
      <c r="BN134" s="10">
        <v>1217.2791114540748</v>
      </c>
      <c r="BO134" s="10">
        <v>10134.627464689664</v>
      </c>
      <c r="BP134" s="10">
        <v>5193.8909645283456</v>
      </c>
      <c r="BQ134" s="10">
        <v>30116.992110855736</v>
      </c>
      <c r="BR134" s="10">
        <v>7031.2176713824529</v>
      </c>
      <c r="BS134" s="10">
        <v>7871.1825565916142</v>
      </c>
      <c r="BT134" s="10">
        <v>5740.2837020725465</v>
      </c>
      <c r="BU134" s="10">
        <v>10435.356941749118</v>
      </c>
      <c r="BV134" s="10">
        <v>2971.8343753653348</v>
      </c>
      <c r="BW134" s="10">
        <v>29612.236767204056</v>
      </c>
      <c r="BX134" s="10">
        <v>11841.161101904758</v>
      </c>
      <c r="BY134" s="10">
        <v>6058.7061556837734</v>
      </c>
      <c r="BZ134" s="10">
        <v>2335.0388417576451</v>
      </c>
      <c r="CA134" s="10">
        <v>16036.490619388826</v>
      </c>
      <c r="CB134" s="10">
        <v>31507.552852161702</v>
      </c>
      <c r="CC134" s="10">
        <v>0</v>
      </c>
      <c r="CD134" s="10">
        <v>2811.2804887980237</v>
      </c>
      <c r="CE134" s="10">
        <v>5947.1121902284904</v>
      </c>
      <c r="CF134" s="10">
        <v>8143.0677100737776</v>
      </c>
      <c r="CG134" s="10">
        <v>4098.8813846899729</v>
      </c>
      <c r="CH134" s="10">
        <v>14326.268845475648</v>
      </c>
      <c r="CI134" s="10">
        <v>7431.1291625549993</v>
      </c>
      <c r="CJ134" s="10">
        <v>0</v>
      </c>
      <c r="CK134" s="10">
        <v>12900.698482197198</v>
      </c>
      <c r="CL134" s="10">
        <v>5886.1688815945445</v>
      </c>
      <c r="CM134" s="10">
        <v>9018.7020627161164</v>
      </c>
      <c r="CN134" s="10">
        <v>8864.8445376395121</v>
      </c>
      <c r="CO134" s="10">
        <v>11972.56454226174</v>
      </c>
      <c r="CP134" s="10">
        <v>2902.5966805625749</v>
      </c>
      <c r="CQ134" s="10">
        <v>21416.768671814876</v>
      </c>
      <c r="CR134" s="10">
        <v>1736.3284459656932</v>
      </c>
      <c r="CS134" s="10">
        <v>10823.666366306421</v>
      </c>
      <c r="CT134" s="10">
        <v>12268.448011104099</v>
      </c>
      <c r="CU134" s="10">
        <v>1871.3787043271445</v>
      </c>
      <c r="CV134" s="10">
        <v>0</v>
      </c>
      <c r="CW134" s="10">
        <v>60932.273523829383</v>
      </c>
      <c r="CX134" s="10">
        <v>3721.4716972917568</v>
      </c>
      <c r="CY134" s="10">
        <v>6626.3462386896645</v>
      </c>
      <c r="CZ134" s="10">
        <v>646908.8850594348</v>
      </c>
      <c r="DA134" s="10">
        <v>0</v>
      </c>
      <c r="DB134" s="10">
        <v>0</v>
      </c>
      <c r="DC134" s="10">
        <v>0</v>
      </c>
      <c r="DD134" s="10">
        <v>3754500.8665564214</v>
      </c>
      <c r="DE134" s="10">
        <v>2691.033139357025</v>
      </c>
      <c r="DF134" s="10">
        <v>10857.615969558947</v>
      </c>
      <c r="DG134" s="10">
        <v>4301.4225890057478</v>
      </c>
      <c r="DH134" s="10">
        <v>1262.2999969841846</v>
      </c>
      <c r="DI134" s="10">
        <v>685.41028547981614</v>
      </c>
      <c r="DJ134" s="10">
        <v>4524.1967508666212</v>
      </c>
      <c r="DK134" s="10">
        <v>333.15555636271887</v>
      </c>
      <c r="DL134" s="10">
        <v>41492.330273423693</v>
      </c>
      <c r="DM134" s="10">
        <v>6434.16391770475</v>
      </c>
      <c r="DN134" s="10">
        <v>6119.5394026714202</v>
      </c>
      <c r="DO134" s="10">
        <v>12493.93045453042</v>
      </c>
      <c r="DP134" s="10">
        <v>7550.2706254689265</v>
      </c>
      <c r="DQ134" s="10">
        <v>1820.7168346580552</v>
      </c>
      <c r="DR134" s="10">
        <v>102.13891683687704</v>
      </c>
      <c r="DS134" s="10">
        <v>4161.6883778943966</v>
      </c>
      <c r="DT134" s="10">
        <v>47935.653426304554</v>
      </c>
      <c r="DU134" s="10">
        <v>1214.8457549233351</v>
      </c>
      <c r="DV134" s="10">
        <v>38846.629260021793</v>
      </c>
      <c r="DW134" s="10">
        <v>398852.54926128307</v>
      </c>
      <c r="DX134" s="10">
        <v>894864.08026658685</v>
      </c>
      <c r="DY134" s="10">
        <v>205072.40392703877</v>
      </c>
      <c r="DZ134" s="10">
        <v>36739.210360642552</v>
      </c>
      <c r="EA134" s="10">
        <v>22082.25577534645</v>
      </c>
      <c r="EB134" s="10">
        <v>544556.42740440764</v>
      </c>
      <c r="EC134" s="10">
        <v>1401677.05073557</v>
      </c>
      <c r="ED134" s="10">
        <v>809998.07354686968</v>
      </c>
      <c r="EE134" s="10">
        <v>1531457.9479330659</v>
      </c>
      <c r="EF134" s="10">
        <v>951396.01885453996</v>
      </c>
      <c r="EG134" s="10">
        <v>155442.30637754433</v>
      </c>
      <c r="EH134" s="10">
        <v>54987.95579339633</v>
      </c>
      <c r="EI134" s="10">
        <v>151766.92531919596</v>
      </c>
      <c r="EJ134" s="10">
        <v>84962.549799853994</v>
      </c>
      <c r="EK134" s="10">
        <v>66508.830706490131</v>
      </c>
      <c r="EL134" s="10">
        <v>14853.976269266024</v>
      </c>
      <c r="EM134" s="10">
        <v>11175.793765113285</v>
      </c>
      <c r="EN134" s="10">
        <v>481597.69169841573</v>
      </c>
      <c r="EO134" s="10">
        <f t="shared" ref="EO134:EO145" si="31">SUM(D134:EN134)</f>
        <v>13612464.755399879</v>
      </c>
      <c r="EP134" s="10">
        <v>9924219.5807371996</v>
      </c>
      <c r="EQ134" s="10">
        <v>58179788.609443069</v>
      </c>
      <c r="ER134" s="10">
        <v>0</v>
      </c>
      <c r="ES134" s="10">
        <f t="shared" ref="ES134:ES145" si="32">EP134+EQ134+ER134</f>
        <v>68104008.190180272</v>
      </c>
      <c r="ET134" s="10">
        <v>0</v>
      </c>
      <c r="EU134" s="10">
        <v>0</v>
      </c>
      <c r="EV134" s="10">
        <f t="shared" ref="EV134:EV145" si="33">ET134+EU134</f>
        <v>0</v>
      </c>
      <c r="EW134" s="10">
        <v>385165.76097602939</v>
      </c>
      <c r="EX134" s="11">
        <f t="shared" ref="EX134:EX145" si="34">ES134+EV134+EW134</f>
        <v>68489173.951156303</v>
      </c>
      <c r="EY134" s="10">
        <v>785116.75944298692</v>
      </c>
      <c r="EZ134" s="10">
        <f t="shared" ref="EZ134:EZ145" si="35">EO134+EX134-EY134+FA134</f>
        <v>82292992.797047421</v>
      </c>
      <c r="FA134" s="12">
        <v>976470.84993422404</v>
      </c>
      <c r="FD134" s="10">
        <v>28948.038111657032</v>
      </c>
      <c r="FE134" s="10">
        <v>2572.5060611578097</v>
      </c>
    </row>
    <row r="135" spans="1:161" s="13" customFormat="1" ht="14.15" customHeight="1" x14ac:dyDescent="0.25">
      <c r="A135" s="23"/>
      <c r="B135" s="8" t="s">
        <v>137</v>
      </c>
      <c r="C135" s="9" t="s">
        <v>288</v>
      </c>
      <c r="D135" s="10">
        <f t="shared" si="29"/>
        <v>78240.504685388441</v>
      </c>
      <c r="E135" s="10">
        <v>1190.9425529264918</v>
      </c>
      <c r="F135" s="10">
        <v>66518.992173046179</v>
      </c>
      <c r="G135" s="10">
        <v>10105.940632089494</v>
      </c>
      <c r="H135" s="10">
        <v>142014.06451650272</v>
      </c>
      <c r="I135" s="10">
        <v>331665.0821628978</v>
      </c>
      <c r="J135" s="10">
        <v>1310378.2952384362</v>
      </c>
      <c r="K135" s="10">
        <v>260736.35734659361</v>
      </c>
      <c r="L135" s="10">
        <v>142622.70388425933</v>
      </c>
      <c r="M135" s="10">
        <v>68403.63941793397</v>
      </c>
      <c r="N135" s="10">
        <v>307107.42743740749</v>
      </c>
      <c r="O135" s="10">
        <v>43324.177528838358</v>
      </c>
      <c r="P135" s="10">
        <v>99469.041995006002</v>
      </c>
      <c r="Q135" s="10">
        <v>71487.093773762681</v>
      </c>
      <c r="R135" s="10">
        <f t="shared" si="30"/>
        <v>26007.787986764444</v>
      </c>
      <c r="S135" s="10">
        <f t="shared" ref="S135:S150" si="36">FE135*$G$1</f>
        <v>2014.6759207637465</v>
      </c>
      <c r="T135" s="10">
        <v>14976.580130733561</v>
      </c>
      <c r="U135" s="10">
        <v>64555.379575914383</v>
      </c>
      <c r="V135" s="10">
        <v>74686.709858839997</v>
      </c>
      <c r="W135" s="10">
        <v>121518.43924570837</v>
      </c>
      <c r="X135" s="10">
        <v>41606.885622376671</v>
      </c>
      <c r="Y135" s="10">
        <v>194078.41062390764</v>
      </c>
      <c r="Z135" s="10">
        <v>46021.541662308337</v>
      </c>
      <c r="AA135" s="10">
        <v>541697.67144370498</v>
      </c>
      <c r="AB135" s="10">
        <v>201205.68521750165</v>
      </c>
      <c r="AC135" s="10">
        <v>139746.06048680944</v>
      </c>
      <c r="AD135" s="10">
        <v>142327.05791829014</v>
      </c>
      <c r="AE135" s="10">
        <v>202997.86637721077</v>
      </c>
      <c r="AF135" s="10">
        <v>27481.876550623911</v>
      </c>
      <c r="AG135" s="10">
        <v>18116.692243844111</v>
      </c>
      <c r="AH135" s="10">
        <v>24610.323897279912</v>
      </c>
      <c r="AI135" s="10">
        <v>54715.858256915155</v>
      </c>
      <c r="AJ135" s="10">
        <v>279754.2527063879</v>
      </c>
      <c r="AK135" s="10">
        <v>74654.042020579291</v>
      </c>
      <c r="AL135" s="10">
        <v>80599.86671412077</v>
      </c>
      <c r="AM135" s="10">
        <v>254832.72582723276</v>
      </c>
      <c r="AN135" s="10">
        <v>110229.75657169509</v>
      </c>
      <c r="AO135" s="10">
        <v>492866.14710993157</v>
      </c>
      <c r="AP135" s="10">
        <v>207501.37745624714</v>
      </c>
      <c r="AQ135" s="10">
        <v>168715.81873957178</v>
      </c>
      <c r="AR135" s="10">
        <v>313811.36415033462</v>
      </c>
      <c r="AS135" s="10">
        <v>193085.92499914719</v>
      </c>
      <c r="AT135" s="10">
        <v>420688.16575114959</v>
      </c>
      <c r="AU135" s="10">
        <v>106943.77008437451</v>
      </c>
      <c r="AV135" s="10">
        <v>38839.616536492962</v>
      </c>
      <c r="AW135" s="10">
        <v>81557.451154584531</v>
      </c>
      <c r="AX135" s="10">
        <v>171440.33716502108</v>
      </c>
      <c r="AY135" s="10">
        <v>233665.92024319226</v>
      </c>
      <c r="AZ135" s="10">
        <v>602720.61110505019</v>
      </c>
      <c r="BA135" s="10">
        <v>492255.44633556501</v>
      </c>
      <c r="BB135" s="10">
        <v>83468.782675579627</v>
      </c>
      <c r="BC135" s="10">
        <v>235099.37247255596</v>
      </c>
      <c r="BD135" s="10">
        <v>426981.12221263262</v>
      </c>
      <c r="BE135" s="10">
        <v>214856.24795797412</v>
      </c>
      <c r="BF135" s="10">
        <v>295038.73153764283</v>
      </c>
      <c r="BG135" s="10">
        <v>430868.97715255572</v>
      </c>
      <c r="BH135" s="10">
        <v>235246.02807614501</v>
      </c>
      <c r="BI135" s="10">
        <v>198841.46731115566</v>
      </c>
      <c r="BJ135" s="10">
        <v>97905.607857370327</v>
      </c>
      <c r="BK135" s="10">
        <v>84063.818353417169</v>
      </c>
      <c r="BL135" s="10">
        <v>618153.61748340307</v>
      </c>
      <c r="BM135" s="10">
        <v>962203.22799533023</v>
      </c>
      <c r="BN135" s="10">
        <v>11120.18781172705</v>
      </c>
      <c r="BO135" s="10">
        <v>239554.48490915712</v>
      </c>
      <c r="BP135" s="10">
        <v>126232.87912115289</v>
      </c>
      <c r="BQ135" s="10">
        <v>1361128.4239112204</v>
      </c>
      <c r="BR135" s="10">
        <v>228624.9728292934</v>
      </c>
      <c r="BS135" s="10">
        <v>209680.93384837086</v>
      </c>
      <c r="BT135" s="10">
        <v>303991.74358440808</v>
      </c>
      <c r="BU135" s="10">
        <v>285719.46924927161</v>
      </c>
      <c r="BV135" s="10">
        <v>31249.6972959655</v>
      </c>
      <c r="BW135" s="10">
        <v>682352.09230683569</v>
      </c>
      <c r="BX135" s="10">
        <v>551170.18409798143</v>
      </c>
      <c r="BY135" s="10">
        <v>129061.61024807476</v>
      </c>
      <c r="BZ135" s="10">
        <v>139492.49103645922</v>
      </c>
      <c r="CA135" s="10">
        <v>447080.10573511699</v>
      </c>
      <c r="CB135" s="10">
        <v>1674397.5149151769</v>
      </c>
      <c r="CC135" s="10">
        <v>1332945.0563474419</v>
      </c>
      <c r="CD135" s="10">
        <v>130717.87655056518</v>
      </c>
      <c r="CE135" s="10">
        <v>138385.37172333134</v>
      </c>
      <c r="CF135" s="10">
        <v>175374.22265053136</v>
      </c>
      <c r="CG135" s="10">
        <v>281050.94586175075</v>
      </c>
      <c r="CH135" s="10">
        <v>496820.24708742893</v>
      </c>
      <c r="CI135" s="10">
        <v>411198.3386427185</v>
      </c>
      <c r="CJ135" s="10">
        <v>93173.8671221322</v>
      </c>
      <c r="CK135" s="10">
        <v>438734.59193742723</v>
      </c>
      <c r="CL135" s="10">
        <v>110598.25855981074</v>
      </c>
      <c r="CM135" s="10">
        <v>346483.95785852778</v>
      </c>
      <c r="CN135" s="10">
        <v>359781.02924516657</v>
      </c>
      <c r="CO135" s="10">
        <v>100889.93619652133</v>
      </c>
      <c r="CP135" s="10">
        <v>210417.06232377223</v>
      </c>
      <c r="CQ135" s="10">
        <v>536481.93187167414</v>
      </c>
      <c r="CR135" s="10">
        <v>47007.966487120881</v>
      </c>
      <c r="CS135" s="10">
        <v>181876.77774221069</v>
      </c>
      <c r="CT135" s="10">
        <v>57037.214606752394</v>
      </c>
      <c r="CU135" s="10">
        <v>63222.975434293527</v>
      </c>
      <c r="CV135" s="10">
        <v>28490.80774065078</v>
      </c>
      <c r="CW135" s="10">
        <v>873865.327361395</v>
      </c>
      <c r="CX135" s="10">
        <v>70903.097944524328</v>
      </c>
      <c r="CY135" s="10">
        <v>112216.57414598494</v>
      </c>
      <c r="CZ135" s="10">
        <v>2087382.7601431313</v>
      </c>
      <c r="DA135" s="10">
        <v>1990763.9351031953</v>
      </c>
      <c r="DB135" s="10">
        <v>246249.46169768905</v>
      </c>
      <c r="DC135" s="10">
        <v>1194917.3887437461</v>
      </c>
      <c r="DD135" s="10">
        <v>1346356.8931062086</v>
      </c>
      <c r="DE135" s="10">
        <v>639193.86265420634</v>
      </c>
      <c r="DF135" s="10">
        <v>4636681.6768957442</v>
      </c>
      <c r="DG135" s="10">
        <v>212635.09880952764</v>
      </c>
      <c r="DH135" s="10">
        <v>187801.15949644241</v>
      </c>
      <c r="DI135" s="10">
        <v>854347.44824410498</v>
      </c>
      <c r="DJ135" s="10">
        <v>3968978.6136662397</v>
      </c>
      <c r="DK135" s="10">
        <v>411863.42014281568</v>
      </c>
      <c r="DL135" s="10">
        <v>34175.565503448561</v>
      </c>
      <c r="DM135" s="10">
        <v>192177.48662736619</v>
      </c>
      <c r="DN135" s="10">
        <v>757653.9683516589</v>
      </c>
      <c r="DO135" s="10">
        <v>550928.39031443698</v>
      </c>
      <c r="DP135" s="10">
        <v>218153.07958911717</v>
      </c>
      <c r="DQ135" s="10">
        <v>3355069.8469846272</v>
      </c>
      <c r="DR135" s="10">
        <v>29049.193472182724</v>
      </c>
      <c r="DS135" s="10">
        <v>101024.71828587998</v>
      </c>
      <c r="DT135" s="10">
        <v>770342.7082749767</v>
      </c>
      <c r="DU135" s="10">
        <v>292581.97350195074</v>
      </c>
      <c r="DV135" s="10">
        <v>2188985.7769296742</v>
      </c>
      <c r="DW135" s="10">
        <v>346649.51240522193</v>
      </c>
      <c r="DX135" s="10">
        <v>836373.3755145052</v>
      </c>
      <c r="DY135" s="10">
        <v>117765.82453836311</v>
      </c>
      <c r="DZ135" s="10">
        <v>473677.63295127446</v>
      </c>
      <c r="EA135" s="10">
        <v>292796.90570300829</v>
      </c>
      <c r="EB135" s="10">
        <v>1343900.9380143699</v>
      </c>
      <c r="EC135" s="10">
        <v>500820.74184890644</v>
      </c>
      <c r="ED135" s="10">
        <v>303113.43552735628</v>
      </c>
      <c r="EE135" s="10">
        <v>968793.20557001152</v>
      </c>
      <c r="EF135" s="10">
        <v>379028.63417802891</v>
      </c>
      <c r="EG135" s="10">
        <v>83866.191483263727</v>
      </c>
      <c r="EH135" s="10">
        <v>149271.88812390374</v>
      </c>
      <c r="EI135" s="10">
        <v>226873.7951583259</v>
      </c>
      <c r="EJ135" s="10">
        <v>73915.21892643442</v>
      </c>
      <c r="EK135" s="10">
        <v>41386.713860616437</v>
      </c>
      <c r="EL135" s="10">
        <v>40462.835210748926</v>
      </c>
      <c r="EM135" s="10">
        <v>56976.963886081503</v>
      </c>
      <c r="EN135" s="10">
        <v>6195653.1405455898</v>
      </c>
      <c r="EO135" s="10">
        <f t="shared" si="31"/>
        <v>64795690.968447365</v>
      </c>
      <c r="EP135" s="10">
        <v>2988781.6229734402</v>
      </c>
      <c r="EQ135" s="10">
        <v>6409378.6294868505</v>
      </c>
      <c r="ER135" s="10">
        <v>0</v>
      </c>
      <c r="ES135" s="10">
        <f t="shared" si="32"/>
        <v>9398160.2524602897</v>
      </c>
      <c r="ET135" s="10">
        <v>0</v>
      </c>
      <c r="EU135" s="10">
        <v>0</v>
      </c>
      <c r="EV135" s="10">
        <f t="shared" si="33"/>
        <v>0</v>
      </c>
      <c r="EW135" s="10">
        <v>786006.11690515804</v>
      </c>
      <c r="EX135" s="11">
        <f t="shared" si="34"/>
        <v>10184166.369365448</v>
      </c>
      <c r="EY135" s="10">
        <v>579191.51834834903</v>
      </c>
      <c r="EZ135" s="10">
        <f t="shared" si="35"/>
        <v>74931495.613658249</v>
      </c>
      <c r="FA135" s="12">
        <v>530829.79419378936</v>
      </c>
      <c r="FD135" s="10">
        <v>79431.44723831494</v>
      </c>
      <c r="FE135" s="10">
        <v>28022.463907528188</v>
      </c>
    </row>
    <row r="136" spans="1:161" s="13" customFormat="1" ht="14.15" customHeight="1" x14ac:dyDescent="0.25">
      <c r="A136" s="23"/>
      <c r="B136" s="8" t="s">
        <v>138</v>
      </c>
      <c r="C136" s="9" t="s">
        <v>289</v>
      </c>
      <c r="D136" s="10">
        <f t="shared" ref="D136:D145" si="37">FD136-E136</f>
        <v>20277.514750214308</v>
      </c>
      <c r="E136" s="10">
        <v>308.65541167878939</v>
      </c>
      <c r="F136" s="10">
        <v>8267.4870975937501</v>
      </c>
      <c r="G136" s="10">
        <v>5149.0792912234811</v>
      </c>
      <c r="H136" s="10">
        <v>22352.850759151141</v>
      </c>
      <c r="I136" s="10">
        <v>57659.906611459606</v>
      </c>
      <c r="J136" s="10">
        <v>162690.18666299366</v>
      </c>
      <c r="K136" s="10">
        <v>16371.959700247251</v>
      </c>
      <c r="L136" s="10">
        <v>44763.665013247824</v>
      </c>
      <c r="M136" s="10">
        <v>15318.176700923957</v>
      </c>
      <c r="N136" s="10">
        <v>14815.16388619029</v>
      </c>
      <c r="O136" s="10">
        <v>2730.9462013342691</v>
      </c>
      <c r="P136" s="10">
        <v>4786.3124074270199</v>
      </c>
      <c r="Q136" s="10">
        <v>5246.6178416122566</v>
      </c>
      <c r="R136" s="10">
        <f t="shared" si="30"/>
        <v>1921.9082166624246</v>
      </c>
      <c r="S136" s="10">
        <f t="shared" si="36"/>
        <v>148.87933598959978</v>
      </c>
      <c r="T136" s="10">
        <v>830.12036852760093</v>
      </c>
      <c r="U136" s="10">
        <v>9409.5231230007557</v>
      </c>
      <c r="V136" s="10">
        <v>8977.7951424530929</v>
      </c>
      <c r="W136" s="10">
        <v>13377.890663157437</v>
      </c>
      <c r="X136" s="10">
        <v>2976.7223627052863</v>
      </c>
      <c r="Y136" s="10">
        <v>4024.4233962024082</v>
      </c>
      <c r="Z136" s="10">
        <v>6872.9118541640992</v>
      </c>
      <c r="AA136" s="10">
        <v>23193.389067820684</v>
      </c>
      <c r="AB136" s="10">
        <v>11379.378558313934</v>
      </c>
      <c r="AC136" s="10">
        <v>15870.747172755102</v>
      </c>
      <c r="AD136" s="10">
        <v>35307.598771526296</v>
      </c>
      <c r="AE136" s="10">
        <v>20607.317108405437</v>
      </c>
      <c r="AF136" s="10">
        <v>1532.2647712545804</v>
      </c>
      <c r="AG136" s="10">
        <v>2333.2111002090382</v>
      </c>
      <c r="AH136" s="10">
        <v>4844.1766121320798</v>
      </c>
      <c r="AI136" s="10">
        <v>4141.0494219428638</v>
      </c>
      <c r="AJ136" s="10">
        <v>38681.936276878449</v>
      </c>
      <c r="AK136" s="10">
        <v>11306.527710211005</v>
      </c>
      <c r="AL136" s="10">
        <v>9279.4582934261052</v>
      </c>
      <c r="AM136" s="10">
        <v>22138.589811262773</v>
      </c>
      <c r="AN136" s="10">
        <v>17214.547460996899</v>
      </c>
      <c r="AO136" s="10">
        <v>26071.24263475955</v>
      </c>
      <c r="AP136" s="10">
        <v>22835.694552929719</v>
      </c>
      <c r="AQ136" s="10">
        <v>19771.261329334982</v>
      </c>
      <c r="AR136" s="10">
        <v>27658.400080781063</v>
      </c>
      <c r="AS136" s="10">
        <v>6132.1445984042639</v>
      </c>
      <c r="AT136" s="10">
        <v>27101.680647434554</v>
      </c>
      <c r="AU136" s="10">
        <v>9582.7680035513022</v>
      </c>
      <c r="AV136" s="10">
        <v>4051.7725135940318</v>
      </c>
      <c r="AW136" s="10">
        <v>11598.005322288887</v>
      </c>
      <c r="AX136" s="10">
        <v>19399.483490308881</v>
      </c>
      <c r="AY136" s="10">
        <v>33427.000684623126</v>
      </c>
      <c r="AZ136" s="10">
        <v>8819.7977288164329</v>
      </c>
      <c r="BA136" s="10">
        <v>67347.408264483063</v>
      </c>
      <c r="BB136" s="10">
        <v>9459.6963166734276</v>
      </c>
      <c r="BC136" s="10">
        <v>9061.3352448435107</v>
      </c>
      <c r="BD136" s="10">
        <v>34861.728815733361</v>
      </c>
      <c r="BE136" s="10">
        <v>19083.432897649916</v>
      </c>
      <c r="BF136" s="10">
        <v>18989.737231457453</v>
      </c>
      <c r="BG136" s="10">
        <v>48427.380832740717</v>
      </c>
      <c r="BH136" s="10">
        <v>16821.923606930941</v>
      </c>
      <c r="BI136" s="10">
        <v>9855.9389971624914</v>
      </c>
      <c r="BJ136" s="10">
        <v>10234.816072128026</v>
      </c>
      <c r="BK136" s="10">
        <v>6966.8494408642155</v>
      </c>
      <c r="BL136" s="10">
        <v>13207.446753371762</v>
      </c>
      <c r="BM136" s="10">
        <v>34227.233140529104</v>
      </c>
      <c r="BN136" s="10">
        <v>2405.9420904392728</v>
      </c>
      <c r="BO136" s="10">
        <v>26164.807866308223</v>
      </c>
      <c r="BP136" s="10">
        <v>9637.833361026258</v>
      </c>
      <c r="BQ136" s="10">
        <v>108120.64762245804</v>
      </c>
      <c r="BR136" s="10">
        <v>16350.724382270046</v>
      </c>
      <c r="BS136" s="10">
        <v>11455.785284842459</v>
      </c>
      <c r="BT136" s="10">
        <v>15783.413480332327</v>
      </c>
      <c r="BU136" s="10">
        <v>25020.645867507792</v>
      </c>
      <c r="BV136" s="10">
        <v>1723.8543737330142</v>
      </c>
      <c r="BW136" s="10">
        <v>64496.761319369238</v>
      </c>
      <c r="BX136" s="10">
        <v>34584.733945971799</v>
      </c>
      <c r="BY136" s="10">
        <v>15053.464652059125</v>
      </c>
      <c r="BZ136" s="10">
        <v>5511.1450262365915</v>
      </c>
      <c r="CA136" s="10">
        <v>52676.106843415626</v>
      </c>
      <c r="CB136" s="10">
        <v>55403.500540344496</v>
      </c>
      <c r="CC136" s="10">
        <v>51043.761737308145</v>
      </c>
      <c r="CD136" s="10">
        <v>9293.9578495616679</v>
      </c>
      <c r="CE136" s="10">
        <v>8737.9577844243577</v>
      </c>
      <c r="CF136" s="10">
        <v>17174.465878490166</v>
      </c>
      <c r="CG136" s="10">
        <v>13850.364399800656</v>
      </c>
      <c r="CH136" s="10">
        <v>30837.029418970043</v>
      </c>
      <c r="CI136" s="10">
        <v>19038.303320259129</v>
      </c>
      <c r="CJ136" s="10">
        <v>6241.8787701842866</v>
      </c>
      <c r="CK136" s="10">
        <v>15664.759885427866</v>
      </c>
      <c r="CL136" s="10">
        <v>6879.6161547819029</v>
      </c>
      <c r="CM136" s="10">
        <v>12973.941023502222</v>
      </c>
      <c r="CN136" s="10">
        <v>32456.97816933518</v>
      </c>
      <c r="CO136" s="10">
        <v>7431.1362334933929</v>
      </c>
      <c r="CP136" s="10">
        <v>12092.854653258932</v>
      </c>
      <c r="CQ136" s="10">
        <v>32859.150060061853</v>
      </c>
      <c r="CR136" s="10">
        <v>4888.9078830940152</v>
      </c>
      <c r="CS136" s="10">
        <v>24357.026153072984</v>
      </c>
      <c r="CT136" s="10">
        <v>11213.38420709505</v>
      </c>
      <c r="CU136" s="10">
        <v>5467.8785237924249</v>
      </c>
      <c r="CV136" s="10">
        <v>10037.848238617127</v>
      </c>
      <c r="CW136" s="10">
        <v>50277.036726229002</v>
      </c>
      <c r="CX136" s="10">
        <v>7665.4034848494748</v>
      </c>
      <c r="CY136" s="10">
        <v>13871.631404922504</v>
      </c>
      <c r="CZ136" s="10">
        <v>438847.80793524202</v>
      </c>
      <c r="DA136" s="10">
        <v>116643.70389001205</v>
      </c>
      <c r="DB136" s="10">
        <v>49543.303340018268</v>
      </c>
      <c r="DC136" s="10">
        <v>19334.901688083424</v>
      </c>
      <c r="DD136" s="10">
        <v>434454.29137156362</v>
      </c>
      <c r="DE136" s="10">
        <v>109646.9000122009</v>
      </c>
      <c r="DF136" s="10">
        <v>157397.1315202851</v>
      </c>
      <c r="DG136" s="10">
        <v>12361.255694775584</v>
      </c>
      <c r="DH136" s="10">
        <v>32877.484399619672</v>
      </c>
      <c r="DI136" s="10">
        <v>1004.1213033181882</v>
      </c>
      <c r="DJ136" s="10">
        <v>6582.3306130918854</v>
      </c>
      <c r="DK136" s="10">
        <v>34652.826432706956</v>
      </c>
      <c r="DL136" s="10">
        <v>17822.993817676117</v>
      </c>
      <c r="DM136" s="10">
        <v>25167.011363002599</v>
      </c>
      <c r="DN136" s="10">
        <v>51326.457507487707</v>
      </c>
      <c r="DO136" s="10">
        <v>130811.77603066481</v>
      </c>
      <c r="DP136" s="10">
        <v>52149.403184866977</v>
      </c>
      <c r="DQ136" s="10">
        <v>2817940.5019903695</v>
      </c>
      <c r="DR136" s="10">
        <v>31065.509276799476</v>
      </c>
      <c r="DS136" s="10">
        <v>132594.83591176078</v>
      </c>
      <c r="DT136" s="10">
        <v>144628.67101753189</v>
      </c>
      <c r="DU136" s="10">
        <v>3866.0189796951272</v>
      </c>
      <c r="DV136" s="10">
        <v>140562.27853923189</v>
      </c>
      <c r="DW136" s="10">
        <v>208275.34351616449</v>
      </c>
      <c r="DX136" s="10">
        <v>127571.61308587225</v>
      </c>
      <c r="DY136" s="10">
        <v>73143.816288914124</v>
      </c>
      <c r="DZ136" s="10">
        <v>69706.799203695118</v>
      </c>
      <c r="EA136" s="10">
        <v>21783.489544018288</v>
      </c>
      <c r="EB136" s="10">
        <v>80350.177301652526</v>
      </c>
      <c r="EC136" s="10">
        <v>35309.106667779793</v>
      </c>
      <c r="ED136" s="10">
        <v>90696.830074356476</v>
      </c>
      <c r="EE136" s="10">
        <v>2990634.9641097081</v>
      </c>
      <c r="EF136" s="10">
        <v>476274.08867642033</v>
      </c>
      <c r="EG136" s="10">
        <v>7065.1477503022688</v>
      </c>
      <c r="EH136" s="10">
        <v>27872.748577428654</v>
      </c>
      <c r="EI136" s="10">
        <v>31677.770985170104</v>
      </c>
      <c r="EJ136" s="10">
        <v>33598.814718365116</v>
      </c>
      <c r="EK136" s="10">
        <v>8789.5269210686183</v>
      </c>
      <c r="EL136" s="10">
        <v>4729.6896926153904</v>
      </c>
      <c r="EM136" s="10">
        <v>29337.33843043854</v>
      </c>
      <c r="EN136" s="10">
        <v>2638417.8282822799</v>
      </c>
      <c r="EO136" s="10">
        <f t="shared" si="31"/>
        <v>13927364.316399794</v>
      </c>
      <c r="EP136" s="10">
        <v>15215399.328719992</v>
      </c>
      <c r="EQ136" s="10">
        <v>51412126.053146206</v>
      </c>
      <c r="ER136" s="10">
        <v>140776580.169359</v>
      </c>
      <c r="ES136" s="10">
        <f t="shared" si="32"/>
        <v>207404105.55122519</v>
      </c>
      <c r="ET136" s="10">
        <v>0</v>
      </c>
      <c r="EU136" s="10">
        <v>0</v>
      </c>
      <c r="EV136" s="10">
        <f t="shared" si="33"/>
        <v>0</v>
      </c>
      <c r="EW136" s="10">
        <v>434053.5</v>
      </c>
      <c r="EX136" s="11">
        <f t="shared" si="34"/>
        <v>207838159.05122519</v>
      </c>
      <c r="EY136" s="10">
        <v>1315772</v>
      </c>
      <c r="EZ136" s="10">
        <f t="shared" si="35"/>
        <v>220302537.98323131</v>
      </c>
      <c r="FA136" s="12">
        <v>-147213.38439367339</v>
      </c>
      <c r="FD136" s="10">
        <v>20586.170161893097</v>
      </c>
      <c r="FE136" s="10">
        <v>2070.7875526520243</v>
      </c>
    </row>
    <row r="137" spans="1:161" s="13" customFormat="1" ht="14.15" customHeight="1" x14ac:dyDescent="0.25">
      <c r="A137" s="23"/>
      <c r="B137" s="8" t="s">
        <v>139</v>
      </c>
      <c r="C137" s="9" t="s">
        <v>290</v>
      </c>
      <c r="D137" s="10">
        <f t="shared" si="37"/>
        <v>1824.1338105560019</v>
      </c>
      <c r="E137" s="10">
        <v>27.766162628406473</v>
      </c>
      <c r="F137" s="10">
        <v>2935.8346900845017</v>
      </c>
      <c r="G137" s="10">
        <v>40103.889717595906</v>
      </c>
      <c r="H137" s="10">
        <v>1218.6604108008119</v>
      </c>
      <c r="I137" s="10">
        <v>20146.040532628413</v>
      </c>
      <c r="J137" s="10">
        <v>67825.881713632756</v>
      </c>
      <c r="K137" s="10">
        <v>6809.9053120763338</v>
      </c>
      <c r="L137" s="10">
        <v>25643.078540555576</v>
      </c>
      <c r="M137" s="10">
        <v>6968.3851661864355</v>
      </c>
      <c r="N137" s="10">
        <v>22092.228684289094</v>
      </c>
      <c r="O137" s="10">
        <v>0</v>
      </c>
      <c r="P137" s="10">
        <v>447.07592140427994</v>
      </c>
      <c r="Q137" s="10">
        <v>1461.5430142896153</v>
      </c>
      <c r="R137" s="10">
        <f t="shared" si="30"/>
        <v>1854.6641140734339</v>
      </c>
      <c r="S137" s="10">
        <f t="shared" si="36"/>
        <v>143.67031650788337</v>
      </c>
      <c r="T137" s="10">
        <v>5494.7320056686149</v>
      </c>
      <c r="U137" s="10">
        <v>11894.510178815965</v>
      </c>
      <c r="V137" s="10">
        <v>3434.1862181755037</v>
      </c>
      <c r="W137" s="10">
        <v>2098.3852953705805</v>
      </c>
      <c r="X137" s="10">
        <v>427.64585571633927</v>
      </c>
      <c r="Y137" s="10">
        <v>840.19878652588034</v>
      </c>
      <c r="Z137" s="10">
        <v>606.07888189653386</v>
      </c>
      <c r="AA137" s="10">
        <v>1969.6894416734256</v>
      </c>
      <c r="AB137" s="10">
        <v>1041.3731144765002</v>
      </c>
      <c r="AC137" s="10">
        <v>4019.6701955716567</v>
      </c>
      <c r="AD137" s="10">
        <v>2627.3527354070102</v>
      </c>
      <c r="AE137" s="10">
        <v>10296.177757272389</v>
      </c>
      <c r="AF137" s="10">
        <v>516.4153958204929</v>
      </c>
      <c r="AG137" s="10">
        <v>253.78871612719672</v>
      </c>
      <c r="AH137" s="10">
        <v>920.58838487800347</v>
      </c>
      <c r="AI137" s="10">
        <v>7186.6255958317624</v>
      </c>
      <c r="AJ137" s="10">
        <v>2661.922061435399</v>
      </c>
      <c r="AK137" s="10">
        <v>18024.975518647636</v>
      </c>
      <c r="AL137" s="10">
        <v>17941.022492984968</v>
      </c>
      <c r="AM137" s="10">
        <v>19258.887362918817</v>
      </c>
      <c r="AN137" s="10">
        <v>3611.1586227250514</v>
      </c>
      <c r="AO137" s="10">
        <v>32051.320776699387</v>
      </c>
      <c r="AP137" s="10">
        <v>1142.562013112087</v>
      </c>
      <c r="AQ137" s="10">
        <v>7868.8449549730503</v>
      </c>
      <c r="AR137" s="10">
        <v>204924.908010026</v>
      </c>
      <c r="AS137" s="10">
        <v>14639.683515769704</v>
      </c>
      <c r="AT137" s="10">
        <v>14965.061425384079</v>
      </c>
      <c r="AU137" s="10">
        <v>6120.6518449742853</v>
      </c>
      <c r="AV137" s="10">
        <v>313.89224144334707</v>
      </c>
      <c r="AW137" s="10">
        <v>2817.8434913564006</v>
      </c>
      <c r="AX137" s="10">
        <v>7132.5808032787736</v>
      </c>
      <c r="AY137" s="10">
        <v>7424.2751013368515</v>
      </c>
      <c r="AZ137" s="10">
        <v>2758.4808012635112</v>
      </c>
      <c r="BA137" s="10">
        <v>30300.846622782556</v>
      </c>
      <c r="BB137" s="10">
        <v>2971.3229801980187</v>
      </c>
      <c r="BC137" s="10">
        <v>1997.323816467808</v>
      </c>
      <c r="BD137" s="10">
        <v>3245.7758223729566</v>
      </c>
      <c r="BE137" s="10">
        <v>24412.684425720145</v>
      </c>
      <c r="BF137" s="10">
        <v>23306.071866178008</v>
      </c>
      <c r="BG137" s="10">
        <v>26044.904447868448</v>
      </c>
      <c r="BH137" s="10">
        <v>24984.683048467054</v>
      </c>
      <c r="BI137" s="10">
        <v>953.28641620849237</v>
      </c>
      <c r="BJ137" s="10">
        <v>1587.8922509929614</v>
      </c>
      <c r="BK137" s="10">
        <v>4277.5393798923133</v>
      </c>
      <c r="BL137" s="10">
        <v>15972.305230344</v>
      </c>
      <c r="BM137" s="10">
        <v>103145.60273398133</v>
      </c>
      <c r="BN137" s="10">
        <v>1227.334472684862</v>
      </c>
      <c r="BO137" s="10">
        <v>23818.005388680725</v>
      </c>
      <c r="BP137" s="10">
        <v>20201.421730961858</v>
      </c>
      <c r="BQ137" s="10">
        <v>109605.14348254637</v>
      </c>
      <c r="BR137" s="10">
        <v>102266.64112904224</v>
      </c>
      <c r="BS137" s="10">
        <v>19867.366683953711</v>
      </c>
      <c r="BT137" s="10">
        <v>13833.636016970286</v>
      </c>
      <c r="BU137" s="10">
        <v>20597.852109769323</v>
      </c>
      <c r="BV137" s="10">
        <v>2166.2866525524209</v>
      </c>
      <c r="BW137" s="10">
        <v>19513.318451028797</v>
      </c>
      <c r="BX137" s="10">
        <v>35061.167484979131</v>
      </c>
      <c r="BY137" s="10">
        <v>16795.777649279862</v>
      </c>
      <c r="BZ137" s="10">
        <v>3049.3094900337005</v>
      </c>
      <c r="CA137" s="10">
        <v>53428.96355013056</v>
      </c>
      <c r="CB137" s="10">
        <v>107222.16647453594</v>
      </c>
      <c r="CC137" s="10">
        <v>0</v>
      </c>
      <c r="CD137" s="10">
        <v>13460.192279861758</v>
      </c>
      <c r="CE137" s="10">
        <v>1644.6974831112163</v>
      </c>
      <c r="CF137" s="10">
        <v>30297.884598122579</v>
      </c>
      <c r="CG137" s="10">
        <v>31161.95119935503</v>
      </c>
      <c r="CH137" s="10">
        <v>42342.691042847364</v>
      </c>
      <c r="CI137" s="10">
        <v>15531.246035701593</v>
      </c>
      <c r="CJ137" s="10">
        <v>0</v>
      </c>
      <c r="CK137" s="10">
        <v>9185.5819788799963</v>
      </c>
      <c r="CL137" s="10">
        <v>18286.171843110034</v>
      </c>
      <c r="CM137" s="10">
        <v>10150.584387789802</v>
      </c>
      <c r="CN137" s="10">
        <v>16186.657231302775</v>
      </c>
      <c r="CO137" s="10">
        <v>11250.176510313293</v>
      </c>
      <c r="CP137" s="10">
        <v>3065.7215869075681</v>
      </c>
      <c r="CQ137" s="10">
        <v>12578.67307834129</v>
      </c>
      <c r="CR137" s="10">
        <v>656.42387160542557</v>
      </c>
      <c r="CS137" s="10">
        <v>17644.248972762456</v>
      </c>
      <c r="CT137" s="10">
        <v>2083.588258577438</v>
      </c>
      <c r="CU137" s="10">
        <v>2541.2811075443183</v>
      </c>
      <c r="CV137" s="10">
        <v>0</v>
      </c>
      <c r="CW137" s="10">
        <v>108740.12516668793</v>
      </c>
      <c r="CX137" s="10">
        <v>9119.1593181431399</v>
      </c>
      <c r="CY137" s="10">
        <v>453.29359610877663</v>
      </c>
      <c r="CZ137" s="10">
        <v>246411.96563003899</v>
      </c>
      <c r="DA137" s="10">
        <v>0</v>
      </c>
      <c r="DB137" s="10">
        <v>0</v>
      </c>
      <c r="DC137" s="10">
        <v>0</v>
      </c>
      <c r="DD137" s="10">
        <v>150410.237372987</v>
      </c>
      <c r="DE137" s="10">
        <v>0</v>
      </c>
      <c r="DF137" s="10">
        <v>88316.001360069946</v>
      </c>
      <c r="DG137" s="10">
        <v>5122.2580612632273</v>
      </c>
      <c r="DH137" s="10">
        <v>1080.7099740639555</v>
      </c>
      <c r="DI137" s="10">
        <v>47998.742320572164</v>
      </c>
      <c r="DJ137" s="10">
        <v>542.73755792258453</v>
      </c>
      <c r="DK137" s="10">
        <v>2986.0899123277322</v>
      </c>
      <c r="DL137" s="10">
        <v>62.873476929383038</v>
      </c>
      <c r="DM137" s="10">
        <v>4387.8517807021235</v>
      </c>
      <c r="DN137" s="10">
        <v>7251.7921488017619</v>
      </c>
      <c r="DO137" s="10">
        <v>530.9372116842851</v>
      </c>
      <c r="DP137" s="10">
        <v>322.37222449022158</v>
      </c>
      <c r="DQ137" s="10">
        <v>127015.83030872213</v>
      </c>
      <c r="DR137" s="10">
        <v>4573.2106600373399</v>
      </c>
      <c r="DS137" s="10">
        <v>31715.212448067039</v>
      </c>
      <c r="DT137" s="10">
        <v>870.07041990015546</v>
      </c>
      <c r="DU137" s="10">
        <v>62.811319087478161</v>
      </c>
      <c r="DV137" s="10">
        <v>2182.7128719274065</v>
      </c>
      <c r="DW137" s="10">
        <v>5775.5987507675391</v>
      </c>
      <c r="DX137" s="10">
        <v>8924.396665452532</v>
      </c>
      <c r="DY137" s="10">
        <v>381.54655605109377</v>
      </c>
      <c r="DZ137" s="10">
        <v>4691.3532237405825</v>
      </c>
      <c r="EA137" s="10">
        <v>942.94273181501592</v>
      </c>
      <c r="EB137" s="10">
        <v>5687.0099454644942</v>
      </c>
      <c r="EC137" s="10">
        <v>25148.777431684015</v>
      </c>
      <c r="ED137" s="10">
        <v>8415.9790668040405</v>
      </c>
      <c r="EE137" s="10">
        <v>72199.320180010836</v>
      </c>
      <c r="EF137" s="10">
        <v>945954.34177521989</v>
      </c>
      <c r="EG137" s="10">
        <v>32818.653134581713</v>
      </c>
      <c r="EH137" s="10">
        <v>1544.8628409974328</v>
      </c>
      <c r="EI137" s="10">
        <v>5637.6579783511606</v>
      </c>
      <c r="EJ137" s="10">
        <v>4974.1680981539521</v>
      </c>
      <c r="EK137" s="10">
        <v>10920.133741477604</v>
      </c>
      <c r="EL137" s="10">
        <v>524.1944154741218</v>
      </c>
      <c r="EM137" s="10">
        <v>3771.8552821721137</v>
      </c>
      <c r="EN137" s="10">
        <v>918688.42534778197</v>
      </c>
      <c r="EO137" s="10">
        <f t="shared" si="31"/>
        <v>4563868.8612861596</v>
      </c>
      <c r="EP137" s="10">
        <v>23228479.102306601</v>
      </c>
      <c r="EQ137" s="10">
        <v>83580201.023818001</v>
      </c>
      <c r="ER137" s="10">
        <v>92741297.249553993</v>
      </c>
      <c r="ES137" s="10">
        <f t="shared" si="32"/>
        <v>199549977.3756786</v>
      </c>
      <c r="ET137" s="10">
        <v>0</v>
      </c>
      <c r="EU137" s="10">
        <v>0</v>
      </c>
      <c r="EV137" s="10">
        <f t="shared" si="33"/>
        <v>0</v>
      </c>
      <c r="EW137" s="10">
        <v>427961.95664003264</v>
      </c>
      <c r="EX137" s="11">
        <f t="shared" si="34"/>
        <v>199977939.33231863</v>
      </c>
      <c r="EY137" s="10">
        <v>872351.9549366521</v>
      </c>
      <c r="EZ137" s="10">
        <f t="shared" si="35"/>
        <v>203320158.51360989</v>
      </c>
      <c r="FA137" s="12">
        <v>-349297.72505825385</v>
      </c>
      <c r="FD137" s="10">
        <v>1851.8999731844083</v>
      </c>
      <c r="FE137" s="10">
        <v>1998.3344305813173</v>
      </c>
    </row>
    <row r="138" spans="1:161" s="13" customFormat="1" ht="14.15" customHeight="1" x14ac:dyDescent="0.25">
      <c r="A138" s="23"/>
      <c r="B138" s="8" t="s">
        <v>140</v>
      </c>
      <c r="C138" s="9" t="s">
        <v>291</v>
      </c>
      <c r="D138" s="10">
        <f t="shared" si="37"/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f t="shared" si="30"/>
        <v>0</v>
      </c>
      <c r="S138" s="10">
        <f t="shared" si="36"/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f t="shared" si="31"/>
        <v>0</v>
      </c>
      <c r="EP138" s="10">
        <v>248705.04291451699</v>
      </c>
      <c r="EQ138" s="10">
        <v>372205.76270000002</v>
      </c>
      <c r="ER138" s="10">
        <v>3726682.2494639498</v>
      </c>
      <c r="ES138" s="10">
        <f t="shared" si="32"/>
        <v>4347593.0550784674</v>
      </c>
      <c r="ET138" s="10">
        <v>0</v>
      </c>
      <c r="EU138" s="10">
        <v>0</v>
      </c>
      <c r="EV138" s="10">
        <f t="shared" si="33"/>
        <v>0</v>
      </c>
      <c r="EW138" s="10">
        <v>0</v>
      </c>
      <c r="EX138" s="11">
        <f t="shared" si="34"/>
        <v>4347593.0550784674</v>
      </c>
      <c r="EY138" s="10">
        <v>0</v>
      </c>
      <c r="EZ138" s="10">
        <f t="shared" si="35"/>
        <v>4377909.4828146538</v>
      </c>
      <c r="FA138" s="12">
        <v>30316.427736186422</v>
      </c>
      <c r="FD138" s="10">
        <v>0</v>
      </c>
      <c r="FE138" s="10">
        <v>0</v>
      </c>
    </row>
    <row r="139" spans="1:161" s="13" customFormat="1" ht="14.15" customHeight="1" x14ac:dyDescent="0.25">
      <c r="A139" s="23"/>
      <c r="B139" s="8" t="s">
        <v>141</v>
      </c>
      <c r="C139" s="9" t="s">
        <v>292</v>
      </c>
      <c r="D139" s="10">
        <f t="shared" si="37"/>
        <v>995.60267992278966</v>
      </c>
      <c r="E139" s="10">
        <v>15.154626137644748</v>
      </c>
      <c r="F139" s="10">
        <v>1178.17385216768</v>
      </c>
      <c r="G139" s="10">
        <v>101.83653960601063</v>
      </c>
      <c r="H139" s="10">
        <v>673.91655576330777</v>
      </c>
      <c r="I139" s="10">
        <v>1598.0429422024865</v>
      </c>
      <c r="J139" s="10">
        <v>84562.960076868258</v>
      </c>
      <c r="K139" s="10">
        <v>15614.298523215757</v>
      </c>
      <c r="L139" s="10">
        <v>116704.03797023653</v>
      </c>
      <c r="M139" s="10">
        <v>18413.698030394666</v>
      </c>
      <c r="N139" s="10">
        <v>13598.257620031723</v>
      </c>
      <c r="O139" s="10">
        <v>5608.5460557775632</v>
      </c>
      <c r="P139" s="10">
        <v>8851.5852379834323</v>
      </c>
      <c r="Q139" s="10">
        <v>5165.8936983635185</v>
      </c>
      <c r="R139" s="10">
        <f t="shared" si="30"/>
        <v>1377.0820928641563</v>
      </c>
      <c r="S139" s="10">
        <f t="shared" si="36"/>
        <v>106.67474430429304</v>
      </c>
      <c r="T139" s="10">
        <v>709.76431766014912</v>
      </c>
      <c r="U139" s="10">
        <v>10147.713723066936</v>
      </c>
      <c r="V139" s="10">
        <v>9237.4605497517223</v>
      </c>
      <c r="W139" s="10">
        <v>80129.757170202065</v>
      </c>
      <c r="X139" s="10">
        <v>614.5787743045189</v>
      </c>
      <c r="Y139" s="10">
        <v>7384.7446387178734</v>
      </c>
      <c r="Z139" s="10">
        <v>6353.3147471132379</v>
      </c>
      <c r="AA139" s="10">
        <v>16150.859064863287</v>
      </c>
      <c r="AB139" s="10">
        <v>10198.715842515117</v>
      </c>
      <c r="AC139" s="10">
        <v>6359.5860174896716</v>
      </c>
      <c r="AD139" s="10">
        <v>10377.116786867389</v>
      </c>
      <c r="AE139" s="10">
        <v>32099.40761895047</v>
      </c>
      <c r="AF139" s="10">
        <v>1380.3832736163656</v>
      </c>
      <c r="AG139" s="10">
        <v>3924.6081269034958</v>
      </c>
      <c r="AH139" s="10">
        <v>6479.6093790064697</v>
      </c>
      <c r="AI139" s="10">
        <v>3426.7195507002511</v>
      </c>
      <c r="AJ139" s="10">
        <v>16600.260004996315</v>
      </c>
      <c r="AK139" s="10">
        <v>6913.0547634012855</v>
      </c>
      <c r="AL139" s="10">
        <v>21214.187874947696</v>
      </c>
      <c r="AM139" s="10">
        <v>29211.47867705653</v>
      </c>
      <c r="AN139" s="10">
        <v>13474.815059171196</v>
      </c>
      <c r="AO139" s="10">
        <v>16513.079089833933</v>
      </c>
      <c r="AP139" s="10">
        <v>33038.526088040933</v>
      </c>
      <c r="AQ139" s="10">
        <v>17390.56488145714</v>
      </c>
      <c r="AR139" s="10">
        <v>8386.8199220757615</v>
      </c>
      <c r="AS139" s="10">
        <v>1511.3305322317351</v>
      </c>
      <c r="AT139" s="10">
        <v>34782.527425336877</v>
      </c>
      <c r="AU139" s="10">
        <v>7635.6168739535842</v>
      </c>
      <c r="AV139" s="10">
        <v>5931.5092937337695</v>
      </c>
      <c r="AW139" s="10">
        <v>7652.1932337241024</v>
      </c>
      <c r="AX139" s="10">
        <v>3499.6248090533545</v>
      </c>
      <c r="AY139" s="10">
        <v>28967.863082517695</v>
      </c>
      <c r="AZ139" s="10">
        <v>7126.3296784280274</v>
      </c>
      <c r="BA139" s="10">
        <v>112777.72654237896</v>
      </c>
      <c r="BB139" s="10">
        <v>2971.9305936200017</v>
      </c>
      <c r="BC139" s="10">
        <v>6969.284704805792</v>
      </c>
      <c r="BD139" s="10">
        <v>55718.635436515906</v>
      </c>
      <c r="BE139" s="10">
        <v>16568.84285465752</v>
      </c>
      <c r="BF139" s="10">
        <v>13522.800883720691</v>
      </c>
      <c r="BG139" s="10">
        <v>38594.973630989254</v>
      </c>
      <c r="BH139" s="10">
        <v>10829.574288914304</v>
      </c>
      <c r="BI139" s="10">
        <v>8882.5073070572707</v>
      </c>
      <c r="BJ139" s="10">
        <v>24877.884554445478</v>
      </c>
      <c r="BK139" s="10">
        <v>8585.8632804743393</v>
      </c>
      <c r="BL139" s="10">
        <v>16406.755913205925</v>
      </c>
      <c r="BM139" s="10">
        <v>31902.866332807782</v>
      </c>
      <c r="BN139" s="10">
        <v>12118.193614153546</v>
      </c>
      <c r="BO139" s="10">
        <v>16690.379024756563</v>
      </c>
      <c r="BP139" s="10">
        <v>10800.427946877395</v>
      </c>
      <c r="BQ139" s="10">
        <v>95757.271061922016</v>
      </c>
      <c r="BR139" s="10">
        <v>32278.605598921604</v>
      </c>
      <c r="BS139" s="10">
        <v>6693.9629293269427</v>
      </c>
      <c r="BT139" s="10">
        <v>8688.5398788154343</v>
      </c>
      <c r="BU139" s="10">
        <v>15128.068398710862</v>
      </c>
      <c r="BV139" s="10">
        <v>1482.4056752179554</v>
      </c>
      <c r="BW139" s="10">
        <v>103873.75725919797</v>
      </c>
      <c r="BX139" s="10">
        <v>17097.150991820836</v>
      </c>
      <c r="BY139" s="10">
        <v>11360.872221367432</v>
      </c>
      <c r="BZ139" s="10">
        <v>4423.3671889745237</v>
      </c>
      <c r="CA139" s="10">
        <v>24248.297085916533</v>
      </c>
      <c r="CB139" s="10">
        <v>15620.653690151497</v>
      </c>
      <c r="CC139" s="10">
        <v>18358.367560181137</v>
      </c>
      <c r="CD139" s="10">
        <v>7261.576026370868</v>
      </c>
      <c r="CE139" s="10">
        <v>4165.3764883717922</v>
      </c>
      <c r="CF139" s="10">
        <v>5480.1367713278305</v>
      </c>
      <c r="CG139" s="10">
        <v>9212.6345180627504</v>
      </c>
      <c r="CH139" s="10">
        <v>21071.002846411327</v>
      </c>
      <c r="CI139" s="10">
        <v>32999.204545221131</v>
      </c>
      <c r="CJ139" s="10">
        <v>3624.3638006155406</v>
      </c>
      <c r="CK139" s="10">
        <v>50173.100563353859</v>
      </c>
      <c r="CL139" s="10">
        <v>5889.5775653335604</v>
      </c>
      <c r="CM139" s="10">
        <v>5307.6238556864155</v>
      </c>
      <c r="CN139" s="10">
        <v>25463.296270252125</v>
      </c>
      <c r="CO139" s="10">
        <v>5302.2266800476809</v>
      </c>
      <c r="CP139" s="10">
        <v>1217.0424787486686</v>
      </c>
      <c r="CQ139" s="10">
        <v>13060.760950398593</v>
      </c>
      <c r="CR139" s="10">
        <v>4830.3179189035372</v>
      </c>
      <c r="CS139" s="10">
        <v>16496.247364369061</v>
      </c>
      <c r="CT139" s="10">
        <v>4749.1758112500866</v>
      </c>
      <c r="CU139" s="10">
        <v>16282.989543613246</v>
      </c>
      <c r="CV139" s="10">
        <v>3235.5883020245046</v>
      </c>
      <c r="CW139" s="10">
        <v>215904.46147970657</v>
      </c>
      <c r="CX139" s="10">
        <v>4521.7004748382396</v>
      </c>
      <c r="CY139" s="10">
        <v>14575.255692873554</v>
      </c>
      <c r="CZ139" s="10">
        <v>177066.14723255194</v>
      </c>
      <c r="DA139" s="10">
        <v>217230.65538731581</v>
      </c>
      <c r="DB139" s="10">
        <v>182898.38376908386</v>
      </c>
      <c r="DC139" s="10">
        <v>39645.915447705403</v>
      </c>
      <c r="DD139" s="10">
        <v>94287.455406800495</v>
      </c>
      <c r="DE139" s="10">
        <v>51078.547341506935</v>
      </c>
      <c r="DF139" s="10">
        <v>350816.36355984263</v>
      </c>
      <c r="DG139" s="10">
        <v>6598.0278961828917</v>
      </c>
      <c r="DH139" s="10">
        <v>12844.297500182105</v>
      </c>
      <c r="DI139" s="10">
        <v>2087.8704612765714</v>
      </c>
      <c r="DJ139" s="10">
        <v>3070.9744755594279</v>
      </c>
      <c r="DK139" s="10">
        <v>87750.528084522943</v>
      </c>
      <c r="DL139" s="10">
        <v>51087.746538775391</v>
      </c>
      <c r="DM139" s="10">
        <v>17542.776676061068</v>
      </c>
      <c r="DN139" s="10">
        <v>65812.916174150159</v>
      </c>
      <c r="DO139" s="10">
        <v>472371.58156699344</v>
      </c>
      <c r="DP139" s="10">
        <v>6256.6686642663026</v>
      </c>
      <c r="DQ139" s="10">
        <v>389495.78048711864</v>
      </c>
      <c r="DR139" s="10">
        <v>36543.71401804567</v>
      </c>
      <c r="DS139" s="10">
        <v>38805.559594399499</v>
      </c>
      <c r="DT139" s="10">
        <v>218988.46194790024</v>
      </c>
      <c r="DU139" s="10">
        <v>353.56328761629658</v>
      </c>
      <c r="DV139" s="10">
        <v>201687.78690246324</v>
      </c>
      <c r="DW139" s="10">
        <v>112177.23554893599</v>
      </c>
      <c r="DX139" s="10">
        <v>101655.54467510234</v>
      </c>
      <c r="DY139" s="10">
        <v>74876.755039392607</v>
      </c>
      <c r="DZ139" s="10">
        <v>15502.106317978034</v>
      </c>
      <c r="EA139" s="10">
        <v>8921.2463837957002</v>
      </c>
      <c r="EB139" s="10">
        <v>56049.866727001703</v>
      </c>
      <c r="EC139" s="10">
        <v>192160.0132175613</v>
      </c>
      <c r="ED139" s="10">
        <v>44115.812627430118</v>
      </c>
      <c r="EE139" s="10">
        <v>658787.46558398032</v>
      </c>
      <c r="EF139" s="10">
        <v>223016.87409958499</v>
      </c>
      <c r="EG139" s="10">
        <v>4162.7810611589666</v>
      </c>
      <c r="EH139" s="10">
        <v>136274.6708303077</v>
      </c>
      <c r="EI139" s="10">
        <v>5605.2988384103191</v>
      </c>
      <c r="EJ139" s="10">
        <v>51698.822929719012</v>
      </c>
      <c r="EK139" s="10">
        <v>1464.0169164605716</v>
      </c>
      <c r="EL139" s="10">
        <v>29568.026132319461</v>
      </c>
      <c r="EM139" s="10">
        <v>13629.693418509085</v>
      </c>
      <c r="EN139" s="10">
        <v>1994806.1570328195</v>
      </c>
      <c r="EO139" s="10">
        <f t="shared" si="31"/>
        <v>8402237.6183160041</v>
      </c>
      <c r="EP139" s="10">
        <v>453948.00505068898</v>
      </c>
      <c r="EQ139" s="10">
        <v>7793405.214656</v>
      </c>
      <c r="ER139" s="10">
        <v>639678.58520984801</v>
      </c>
      <c r="ES139" s="10">
        <f t="shared" si="32"/>
        <v>8887031.8049165364</v>
      </c>
      <c r="ET139" s="10">
        <v>0</v>
      </c>
      <c r="EU139" s="10">
        <v>0</v>
      </c>
      <c r="EV139" s="10">
        <f t="shared" si="33"/>
        <v>0</v>
      </c>
      <c r="EW139" s="10">
        <v>1862446.2228625</v>
      </c>
      <c r="EX139" s="11">
        <f t="shared" si="34"/>
        <v>10749478.027779037</v>
      </c>
      <c r="EY139" s="10">
        <v>1993432.02006875</v>
      </c>
      <c r="EZ139" s="10">
        <f t="shared" si="35"/>
        <v>16842268.017045356</v>
      </c>
      <c r="FA139" s="12">
        <v>-316015.60898093507</v>
      </c>
      <c r="FD139" s="10">
        <v>1010.7573060604344</v>
      </c>
      <c r="FE139" s="10">
        <v>1483.7568371684492</v>
      </c>
    </row>
    <row r="140" spans="1:161" s="13" customFormat="1" ht="14.15" customHeight="1" x14ac:dyDescent="0.25">
      <c r="A140" s="23"/>
      <c r="B140" s="8" t="s">
        <v>142</v>
      </c>
      <c r="C140" s="9" t="s">
        <v>293</v>
      </c>
      <c r="D140" s="10">
        <f t="shared" si="37"/>
        <v>577.91054270192421</v>
      </c>
      <c r="E140" s="10">
        <v>8.7967001217094332</v>
      </c>
      <c r="F140" s="10">
        <v>729.52855420137746</v>
      </c>
      <c r="G140" s="10">
        <v>275.30428149066995</v>
      </c>
      <c r="H140" s="10">
        <v>92.720888457299125</v>
      </c>
      <c r="I140" s="10">
        <v>6005.5740989406677</v>
      </c>
      <c r="J140" s="10">
        <v>49018.578630791075</v>
      </c>
      <c r="K140" s="10">
        <v>29685.928513751016</v>
      </c>
      <c r="L140" s="10">
        <v>14044.985445222357</v>
      </c>
      <c r="M140" s="10">
        <v>9304.820810972933</v>
      </c>
      <c r="N140" s="10">
        <v>13057.756526438205</v>
      </c>
      <c r="O140" s="10">
        <v>0</v>
      </c>
      <c r="P140" s="10">
        <v>11981.315934051529</v>
      </c>
      <c r="Q140" s="10">
        <v>6066.8016559919524</v>
      </c>
      <c r="R140" s="10">
        <f t="shared" si="30"/>
        <v>4372.4141939291358</v>
      </c>
      <c r="S140" s="10">
        <f t="shared" si="36"/>
        <v>338.7061443517465</v>
      </c>
      <c r="T140" s="10">
        <v>3421.9150447546981</v>
      </c>
      <c r="U140" s="10">
        <v>7502.3097235267178</v>
      </c>
      <c r="V140" s="10">
        <v>8642.9951436123793</v>
      </c>
      <c r="W140" s="10">
        <v>36714.430907297072</v>
      </c>
      <c r="X140" s="10">
        <v>10081.355052818279</v>
      </c>
      <c r="Y140" s="10">
        <v>19806.908376853138</v>
      </c>
      <c r="Z140" s="10">
        <v>14287.748417856617</v>
      </c>
      <c r="AA140" s="10">
        <v>46433.604675146438</v>
      </c>
      <c r="AB140" s="10">
        <v>6453.9984584100548</v>
      </c>
      <c r="AC140" s="10">
        <v>26562.513933157814</v>
      </c>
      <c r="AD140" s="10">
        <v>2640.2198909566955</v>
      </c>
      <c r="AE140" s="10">
        <v>56087.231801841393</v>
      </c>
      <c r="AF140" s="10">
        <v>13977.602978936651</v>
      </c>
      <c r="AG140" s="10">
        <v>8630.5484062257856</v>
      </c>
      <c r="AH140" s="10">
        <v>16437.518885173631</v>
      </c>
      <c r="AI140" s="10">
        <v>38798.671195884141</v>
      </c>
      <c r="AJ140" s="10">
        <v>123507.20835178869</v>
      </c>
      <c r="AK140" s="10">
        <v>21417.005308371561</v>
      </c>
      <c r="AL140" s="10">
        <v>18895.434102764568</v>
      </c>
      <c r="AM140" s="10">
        <v>48682.310473982805</v>
      </c>
      <c r="AN140" s="10">
        <v>32232.706510339907</v>
      </c>
      <c r="AO140" s="10">
        <v>16858.891755777808</v>
      </c>
      <c r="AP140" s="10">
        <v>49004.901970231505</v>
      </c>
      <c r="AQ140" s="10">
        <v>33558.408180227401</v>
      </c>
      <c r="AR140" s="10">
        <v>44768.043980790586</v>
      </c>
      <c r="AS140" s="10">
        <v>11669.229871908437</v>
      </c>
      <c r="AT140" s="10">
        <v>35255.506400502614</v>
      </c>
      <c r="AU140" s="10">
        <v>33297.68278820553</v>
      </c>
      <c r="AV140" s="10">
        <v>11856.746128192859</v>
      </c>
      <c r="AW140" s="10">
        <v>26185.783911795268</v>
      </c>
      <c r="AX140" s="10">
        <v>29946.043878460379</v>
      </c>
      <c r="AY140" s="10">
        <v>67019.460490420519</v>
      </c>
      <c r="AZ140" s="10">
        <v>2446.6069965107349</v>
      </c>
      <c r="BA140" s="10">
        <v>119306.89985841239</v>
      </c>
      <c r="BB140" s="10">
        <v>5626.8750612276654</v>
      </c>
      <c r="BC140" s="10">
        <v>5788.7040967607481</v>
      </c>
      <c r="BD140" s="10">
        <v>153906.67726096019</v>
      </c>
      <c r="BE140" s="10">
        <v>85197.920053908427</v>
      </c>
      <c r="BF140" s="10">
        <v>46919.02198929216</v>
      </c>
      <c r="BG140" s="10">
        <v>72409.048526861938</v>
      </c>
      <c r="BH140" s="10">
        <v>47909.133937202234</v>
      </c>
      <c r="BI140" s="10">
        <v>30860.287850784291</v>
      </c>
      <c r="BJ140" s="10">
        <v>7608.6325049110674</v>
      </c>
      <c r="BK140" s="10">
        <v>6620.4861930264005</v>
      </c>
      <c r="BL140" s="10">
        <v>36015.071776039716</v>
      </c>
      <c r="BM140" s="10">
        <v>174875.33323017519</v>
      </c>
      <c r="BN140" s="10">
        <v>7544.6689493912208</v>
      </c>
      <c r="BO140" s="10">
        <v>88186.276479261593</v>
      </c>
      <c r="BP140" s="10">
        <v>61298.968281244772</v>
      </c>
      <c r="BQ140" s="10">
        <v>108508.66258074566</v>
      </c>
      <c r="BR140" s="10">
        <v>52731.162520700032</v>
      </c>
      <c r="BS140" s="10">
        <v>52806.866187169813</v>
      </c>
      <c r="BT140" s="10">
        <v>56985.716244352952</v>
      </c>
      <c r="BU140" s="10">
        <v>36314.720093795251</v>
      </c>
      <c r="BV140" s="10">
        <v>6325.4064775774941</v>
      </c>
      <c r="BW140" s="10">
        <v>122352.94071154342</v>
      </c>
      <c r="BX140" s="10">
        <v>44293.699779707575</v>
      </c>
      <c r="BY140" s="10">
        <v>20547.821208504858</v>
      </c>
      <c r="BZ140" s="10">
        <v>12334.283948812685</v>
      </c>
      <c r="CA140" s="10">
        <v>68009.199429046406</v>
      </c>
      <c r="CB140" s="10">
        <v>140592.99630804863</v>
      </c>
      <c r="CC140" s="10">
        <v>0</v>
      </c>
      <c r="CD140" s="10">
        <v>20936.257603608708</v>
      </c>
      <c r="CE140" s="10">
        <v>5489.9488602888878</v>
      </c>
      <c r="CF140" s="10">
        <v>8142.6720171621382</v>
      </c>
      <c r="CG140" s="10">
        <v>23439.502220498947</v>
      </c>
      <c r="CH140" s="10">
        <v>53369.027357280902</v>
      </c>
      <c r="CI140" s="10">
        <v>65583.927412146557</v>
      </c>
      <c r="CJ140" s="10">
        <v>0</v>
      </c>
      <c r="CK140" s="10">
        <v>57478.908718453902</v>
      </c>
      <c r="CL140" s="10">
        <v>51549.682233281856</v>
      </c>
      <c r="CM140" s="10">
        <v>86358.608086636319</v>
      </c>
      <c r="CN140" s="10">
        <v>125341.6842520096</v>
      </c>
      <c r="CO140" s="10">
        <v>43448.557354023811</v>
      </c>
      <c r="CP140" s="10">
        <v>12357.934674048345</v>
      </c>
      <c r="CQ140" s="10">
        <v>78996.049237357525</v>
      </c>
      <c r="CR140" s="10">
        <v>2392.2744347413418</v>
      </c>
      <c r="CS140" s="10">
        <v>9051.0092449095901</v>
      </c>
      <c r="CT140" s="10">
        <v>17260.839732240802</v>
      </c>
      <c r="CU140" s="10">
        <v>0</v>
      </c>
      <c r="CV140" s="10">
        <v>0</v>
      </c>
      <c r="CW140" s="10">
        <v>515305.4763834519</v>
      </c>
      <c r="CX140" s="10">
        <v>26154.478580206203</v>
      </c>
      <c r="CY140" s="10">
        <v>35036.015683026257</v>
      </c>
      <c r="CZ140" s="10">
        <v>167664.84772551461</v>
      </c>
      <c r="DA140" s="10">
        <v>0</v>
      </c>
      <c r="DB140" s="10">
        <v>0</v>
      </c>
      <c r="DC140" s="10">
        <v>0</v>
      </c>
      <c r="DD140" s="10">
        <v>119383.8614931444</v>
      </c>
      <c r="DE140" s="10">
        <v>47648.152107989779</v>
      </c>
      <c r="DF140" s="10">
        <v>31599.330556670258</v>
      </c>
      <c r="DG140" s="10">
        <v>13845.52057950718</v>
      </c>
      <c r="DH140" s="10">
        <v>61831.037923586846</v>
      </c>
      <c r="DI140" s="10">
        <v>1303.7392459574021</v>
      </c>
      <c r="DJ140" s="10">
        <v>10390.66262744201</v>
      </c>
      <c r="DK140" s="10">
        <v>1084.4264221270757</v>
      </c>
      <c r="DL140" s="10">
        <v>33508.857521599079</v>
      </c>
      <c r="DM140" s="10">
        <v>110876.84114278998</v>
      </c>
      <c r="DN140" s="10">
        <v>11644.920904365603</v>
      </c>
      <c r="DO140" s="10">
        <v>161375.84091500586</v>
      </c>
      <c r="DP140" s="10">
        <v>13673.321353130323</v>
      </c>
      <c r="DQ140" s="10">
        <v>130657.37273355879</v>
      </c>
      <c r="DR140" s="10">
        <v>12160.235861088968</v>
      </c>
      <c r="DS140" s="10">
        <v>140199.02860116441</v>
      </c>
      <c r="DT140" s="10">
        <v>161218.92469559808</v>
      </c>
      <c r="DU140" s="10">
        <v>2235.0387241567973</v>
      </c>
      <c r="DV140" s="10">
        <v>63321.420172990969</v>
      </c>
      <c r="DW140" s="10">
        <v>4188.2550607115763</v>
      </c>
      <c r="DX140" s="10">
        <v>1849.134258192521</v>
      </c>
      <c r="DY140" s="10">
        <v>14450.100280261324</v>
      </c>
      <c r="DZ140" s="10">
        <v>2384.0537268382272</v>
      </c>
      <c r="EA140" s="10">
        <v>538.10299234770366</v>
      </c>
      <c r="EB140" s="10">
        <v>31165.556919694805</v>
      </c>
      <c r="EC140" s="10">
        <v>2892.6322904161752</v>
      </c>
      <c r="ED140" s="10">
        <v>4560.6224297433664</v>
      </c>
      <c r="EE140" s="10">
        <v>127703.42804174496</v>
      </c>
      <c r="EF140" s="10">
        <v>38809.587238822758</v>
      </c>
      <c r="EG140" s="10">
        <v>10078.60591418396</v>
      </c>
      <c r="EH140" s="10">
        <v>1849.76395535908</v>
      </c>
      <c r="EI140" s="10">
        <v>577361.02858723071</v>
      </c>
      <c r="EJ140" s="10">
        <v>11909.377238098799</v>
      </c>
      <c r="EK140" s="10">
        <v>27952.953575490152</v>
      </c>
      <c r="EL140" s="10">
        <v>87097.365829256378</v>
      </c>
      <c r="EM140" s="10">
        <v>5999.4452814440665</v>
      </c>
      <c r="EN140" s="10">
        <v>349917.54205674672</v>
      </c>
      <c r="EO140" s="10">
        <f t="shared" si="31"/>
        <v>6574543.9595229467</v>
      </c>
      <c r="EP140" s="10">
        <v>890597.32363237825</v>
      </c>
      <c r="EQ140" s="10">
        <v>5571302.5713050598</v>
      </c>
      <c r="ER140" s="10">
        <v>7478343.7449803296</v>
      </c>
      <c r="ES140" s="10">
        <f t="shared" si="32"/>
        <v>13940243.639917769</v>
      </c>
      <c r="ET140" s="10">
        <v>0</v>
      </c>
      <c r="EU140" s="10">
        <v>0</v>
      </c>
      <c r="EV140" s="10">
        <f t="shared" si="33"/>
        <v>0</v>
      </c>
      <c r="EW140" s="10">
        <v>342907.86765250005</v>
      </c>
      <c r="EX140" s="11">
        <f t="shared" si="34"/>
        <v>14283151.507570269</v>
      </c>
      <c r="EY140" s="10">
        <v>3717546.657713125</v>
      </c>
      <c r="EZ140" s="10">
        <f t="shared" si="35"/>
        <v>17063509.544008501</v>
      </c>
      <c r="FA140" s="12">
        <v>-76639.265371588059</v>
      </c>
      <c r="FD140" s="10">
        <v>586.70724282363369</v>
      </c>
      <c r="FE140" s="10">
        <v>4711.1203382808817</v>
      </c>
    </row>
    <row r="141" spans="1:161" s="13" customFormat="1" ht="14.15" customHeight="1" x14ac:dyDescent="0.25">
      <c r="A141" s="23"/>
      <c r="B141" s="8" t="s">
        <v>143</v>
      </c>
      <c r="C141" s="9" t="s">
        <v>294</v>
      </c>
      <c r="D141" s="10">
        <f t="shared" si="37"/>
        <v>5352.5960870118588</v>
      </c>
      <c r="E141" s="10">
        <v>81.474863618060581</v>
      </c>
      <c r="F141" s="10">
        <v>3232.9583575979395</v>
      </c>
      <c r="G141" s="10">
        <v>1888.4241857707207</v>
      </c>
      <c r="H141" s="10">
        <v>6986.8624975449593</v>
      </c>
      <c r="I141" s="10">
        <v>3411.8251895591602</v>
      </c>
      <c r="J141" s="10">
        <v>9130.0952317460815</v>
      </c>
      <c r="K141" s="10">
        <v>12016.664919986113</v>
      </c>
      <c r="L141" s="10">
        <v>2624.7393420444723</v>
      </c>
      <c r="M141" s="10">
        <v>2109.059642968683</v>
      </c>
      <c r="N141" s="10">
        <v>2628.3419901211341</v>
      </c>
      <c r="O141" s="10">
        <v>0</v>
      </c>
      <c r="P141" s="10">
        <v>1084.4116309941071</v>
      </c>
      <c r="Q141" s="10">
        <v>956.32393886424961</v>
      </c>
      <c r="R141" s="10">
        <f t="shared" si="30"/>
        <v>1076.9364537656265</v>
      </c>
      <c r="S141" s="10">
        <f t="shared" si="36"/>
        <v>83.424162896839718</v>
      </c>
      <c r="T141" s="10">
        <v>201.53131637192226</v>
      </c>
      <c r="U141" s="10">
        <v>936.21139351907971</v>
      </c>
      <c r="V141" s="10">
        <v>738.61169922099543</v>
      </c>
      <c r="W141" s="10">
        <v>1280.7845049427872</v>
      </c>
      <c r="X141" s="10">
        <v>281.06837046329974</v>
      </c>
      <c r="Y141" s="10">
        <v>447.20204232161609</v>
      </c>
      <c r="Z141" s="10">
        <v>368.06299707078733</v>
      </c>
      <c r="AA141" s="10">
        <v>1247.189487803631</v>
      </c>
      <c r="AB141" s="10">
        <v>1793.526842751244</v>
      </c>
      <c r="AC141" s="10">
        <v>891.05895926902065</v>
      </c>
      <c r="AD141" s="10">
        <v>4143.3983603906336</v>
      </c>
      <c r="AE141" s="10">
        <v>3025.5451908693844</v>
      </c>
      <c r="AF141" s="10">
        <v>520.08876834567627</v>
      </c>
      <c r="AG141" s="10">
        <v>538.75877391649556</v>
      </c>
      <c r="AH141" s="10">
        <v>917.02890103049799</v>
      </c>
      <c r="AI141" s="10">
        <v>1516.939328662341</v>
      </c>
      <c r="AJ141" s="10">
        <v>3492.4191233363317</v>
      </c>
      <c r="AK141" s="10">
        <v>1025.6403606259471</v>
      </c>
      <c r="AL141" s="10">
        <v>1028.9777162848834</v>
      </c>
      <c r="AM141" s="10">
        <v>2848.3641490826612</v>
      </c>
      <c r="AN141" s="10">
        <v>1787.7574538328327</v>
      </c>
      <c r="AO141" s="10">
        <v>3582.3197625238327</v>
      </c>
      <c r="AP141" s="10">
        <v>1957.6401195053324</v>
      </c>
      <c r="AQ141" s="10">
        <v>1121.9749000594932</v>
      </c>
      <c r="AR141" s="10">
        <v>3881.1761691298693</v>
      </c>
      <c r="AS141" s="10">
        <v>1316.7644866809344</v>
      </c>
      <c r="AT141" s="10">
        <v>4081.1529447432249</v>
      </c>
      <c r="AU141" s="10">
        <v>1375.9329309703339</v>
      </c>
      <c r="AV141" s="10">
        <v>372.13780192057175</v>
      </c>
      <c r="AW141" s="10">
        <v>1104.946016484557</v>
      </c>
      <c r="AX141" s="10">
        <v>3251.913733751911</v>
      </c>
      <c r="AY141" s="10">
        <v>1840.9806032658882</v>
      </c>
      <c r="AZ141" s="10">
        <v>1041.2628226105501</v>
      </c>
      <c r="BA141" s="10">
        <v>3211.7480520161394</v>
      </c>
      <c r="BB141" s="10">
        <v>1270.6967837324817</v>
      </c>
      <c r="BC141" s="10">
        <v>1668.1483522963999</v>
      </c>
      <c r="BD141" s="10">
        <v>4245.7066824993562</v>
      </c>
      <c r="BE141" s="10">
        <v>3285.434784056843</v>
      </c>
      <c r="BF141" s="10">
        <v>1843.1602403874354</v>
      </c>
      <c r="BG141" s="10">
        <v>2657.2086257711785</v>
      </c>
      <c r="BH141" s="10">
        <v>1974.4651978827028</v>
      </c>
      <c r="BI141" s="10">
        <v>876.05975425346003</v>
      </c>
      <c r="BJ141" s="10">
        <v>1132.2307591935562</v>
      </c>
      <c r="BK141" s="10">
        <v>1046.6904544374086</v>
      </c>
      <c r="BL141" s="10">
        <v>3823.6203236187912</v>
      </c>
      <c r="BM141" s="10">
        <v>12166.13684329121</v>
      </c>
      <c r="BN141" s="10">
        <v>805.81827004782645</v>
      </c>
      <c r="BO141" s="10">
        <v>4396.2219268698482</v>
      </c>
      <c r="BP141" s="10">
        <v>2244.5480064048184</v>
      </c>
      <c r="BQ141" s="10">
        <v>7945.3550221793512</v>
      </c>
      <c r="BR141" s="10">
        <v>1432.8473570223641</v>
      </c>
      <c r="BS141" s="10">
        <v>1404.4221370148434</v>
      </c>
      <c r="BT141" s="10">
        <v>1126.8015899896186</v>
      </c>
      <c r="BU141" s="10">
        <v>2095.3821793740171</v>
      </c>
      <c r="BV141" s="10">
        <v>502.03156746394882</v>
      </c>
      <c r="BW141" s="10">
        <v>6811.9313072395335</v>
      </c>
      <c r="BX141" s="10">
        <v>2298.4655616589594</v>
      </c>
      <c r="BY141" s="10">
        <v>1319.958553679759</v>
      </c>
      <c r="BZ141" s="10">
        <v>621.84567846429138</v>
      </c>
      <c r="CA141" s="10">
        <v>2573.2067367174027</v>
      </c>
      <c r="CB141" s="10">
        <v>9029.7347986090845</v>
      </c>
      <c r="CC141" s="10">
        <v>0</v>
      </c>
      <c r="CD141" s="10">
        <v>523.19076580409364</v>
      </c>
      <c r="CE141" s="10">
        <v>1713.9670933110087</v>
      </c>
      <c r="CF141" s="10">
        <v>1693.9413275330839</v>
      </c>
      <c r="CG141" s="10">
        <v>1161.6274096694397</v>
      </c>
      <c r="CH141" s="10">
        <v>2208.8221453663186</v>
      </c>
      <c r="CI141" s="10">
        <v>2229.6054892374532</v>
      </c>
      <c r="CJ141" s="10">
        <v>0</v>
      </c>
      <c r="CK141" s="10">
        <v>2166.6058687731124</v>
      </c>
      <c r="CL141" s="10">
        <v>1660.0522080697551</v>
      </c>
      <c r="CM141" s="10">
        <v>3252.2171907930101</v>
      </c>
      <c r="CN141" s="10">
        <v>2325.3339300808921</v>
      </c>
      <c r="CO141" s="10">
        <v>402.36556928485555</v>
      </c>
      <c r="CP141" s="10">
        <v>852.5219995605845</v>
      </c>
      <c r="CQ141" s="10">
        <v>5068.3943069067427</v>
      </c>
      <c r="CR141" s="10">
        <v>428.26122031341458</v>
      </c>
      <c r="CS141" s="10">
        <v>1546.155160865336</v>
      </c>
      <c r="CT141" s="10">
        <v>2673.4564325018464</v>
      </c>
      <c r="CU141" s="10">
        <v>0</v>
      </c>
      <c r="CV141" s="10">
        <v>0</v>
      </c>
      <c r="CW141" s="10">
        <v>17336.968030659049</v>
      </c>
      <c r="CX141" s="10">
        <v>352.29414850255273</v>
      </c>
      <c r="CY141" s="10">
        <v>898.42286899856845</v>
      </c>
      <c r="CZ141" s="10">
        <v>31468.929735729165</v>
      </c>
      <c r="DA141" s="10">
        <v>0</v>
      </c>
      <c r="DB141" s="10">
        <v>0</v>
      </c>
      <c r="DC141" s="10">
        <v>0</v>
      </c>
      <c r="DD141" s="10">
        <v>30774.216692306363</v>
      </c>
      <c r="DE141" s="10">
        <v>4632.2353941750989</v>
      </c>
      <c r="DF141" s="10">
        <v>8994.798208219252</v>
      </c>
      <c r="DG141" s="10">
        <v>7979.9114938390685</v>
      </c>
      <c r="DH141" s="10">
        <v>1183.7116668028273</v>
      </c>
      <c r="DI141" s="10">
        <v>410.24429497362217</v>
      </c>
      <c r="DJ141" s="10">
        <v>2102.9852265332834</v>
      </c>
      <c r="DK141" s="10">
        <v>428.01949544733839</v>
      </c>
      <c r="DL141" s="10">
        <v>710.67681090416215</v>
      </c>
      <c r="DM141" s="10">
        <v>1670.7779841092608</v>
      </c>
      <c r="DN141" s="10">
        <v>5166.605627508241</v>
      </c>
      <c r="DO141" s="10">
        <v>9818.4233814440831</v>
      </c>
      <c r="DP141" s="10">
        <v>1708.9790747132813</v>
      </c>
      <c r="DQ141" s="10">
        <v>13939.879813999803</v>
      </c>
      <c r="DR141" s="10">
        <v>5285.0222295297281</v>
      </c>
      <c r="DS141" s="10">
        <v>1997.2675358460381</v>
      </c>
      <c r="DT141" s="10">
        <v>21784.570345755394</v>
      </c>
      <c r="DU141" s="10">
        <v>203.79158543721451</v>
      </c>
      <c r="DV141" s="10">
        <v>7094.9623605535489</v>
      </c>
      <c r="DW141" s="10">
        <v>739.68784189843916</v>
      </c>
      <c r="DX141" s="10">
        <v>3867.3913715740291</v>
      </c>
      <c r="DY141" s="10">
        <v>778.19399352263042</v>
      </c>
      <c r="DZ141" s="10">
        <v>435.39358028003915</v>
      </c>
      <c r="EA141" s="10">
        <v>206.44975304875814</v>
      </c>
      <c r="EB141" s="10">
        <v>1118.3691306832088</v>
      </c>
      <c r="EC141" s="10">
        <v>3643.6765677047069</v>
      </c>
      <c r="ED141" s="10">
        <v>2915.8493344370449</v>
      </c>
      <c r="EE141" s="10">
        <v>12753.105539125721</v>
      </c>
      <c r="EF141" s="10">
        <v>4861.3495252943612</v>
      </c>
      <c r="EG141" s="10">
        <v>554.79883494153671</v>
      </c>
      <c r="EH141" s="10">
        <v>778.36551282132507</v>
      </c>
      <c r="EI141" s="10">
        <v>664.34578568271399</v>
      </c>
      <c r="EJ141" s="10">
        <v>1227254.0434220664</v>
      </c>
      <c r="EK141" s="10">
        <v>260.09881351953038</v>
      </c>
      <c r="EL141" s="10">
        <v>581.79339632589165</v>
      </c>
      <c r="EM141" s="10">
        <v>223.5924550912134</v>
      </c>
      <c r="EN141" s="10">
        <v>215334.53835583711</v>
      </c>
      <c r="EO141" s="10">
        <f t="shared" si="31"/>
        <v>1873253.6394103335</v>
      </c>
      <c r="EP141" s="10">
        <v>514202.33553538402</v>
      </c>
      <c r="EQ141" s="10">
        <v>2948769.0228281589</v>
      </c>
      <c r="ER141" s="10">
        <v>7796026.4135042215</v>
      </c>
      <c r="ES141" s="10">
        <f t="shared" si="32"/>
        <v>11258997.771867763</v>
      </c>
      <c r="ET141" s="10">
        <v>0</v>
      </c>
      <c r="EU141" s="10">
        <v>0</v>
      </c>
      <c r="EV141" s="10">
        <f t="shared" si="33"/>
        <v>0</v>
      </c>
      <c r="EW141" s="10">
        <v>537683.95700002764</v>
      </c>
      <c r="EX141" s="11">
        <f t="shared" si="34"/>
        <v>11796681.728867792</v>
      </c>
      <c r="EY141" s="10">
        <v>1096007.8197361266</v>
      </c>
      <c r="EZ141" s="10">
        <f t="shared" si="35"/>
        <v>12524138.244344376</v>
      </c>
      <c r="FA141" s="12">
        <v>-49789.30419762223</v>
      </c>
      <c r="FD141" s="10">
        <v>5434.070950629919</v>
      </c>
      <c r="FE141" s="10">
        <v>1160.3606166624663</v>
      </c>
    </row>
    <row r="142" spans="1:161" s="13" customFormat="1" ht="14.15" customHeight="1" x14ac:dyDescent="0.25">
      <c r="A142" s="23"/>
      <c r="B142" s="8" t="s">
        <v>144</v>
      </c>
      <c r="C142" s="9" t="s">
        <v>295</v>
      </c>
      <c r="D142" s="10">
        <f t="shared" si="37"/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f t="shared" si="30"/>
        <v>0</v>
      </c>
      <c r="S142" s="10">
        <f t="shared" si="36"/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423640.32013917516</v>
      </c>
      <c r="EL142" s="10">
        <v>0</v>
      </c>
      <c r="EM142" s="10">
        <v>0</v>
      </c>
      <c r="EN142" s="10">
        <v>0</v>
      </c>
      <c r="EO142" s="10">
        <f t="shared" si="31"/>
        <v>423640.32013917516</v>
      </c>
      <c r="EP142" s="10">
        <v>266300.24270898401</v>
      </c>
      <c r="EQ142" s="10">
        <v>2196933.4971643598</v>
      </c>
      <c r="ER142" s="10">
        <v>1904603.4450055901</v>
      </c>
      <c r="ES142" s="10">
        <f t="shared" si="32"/>
        <v>4367837.1848789342</v>
      </c>
      <c r="ET142" s="10">
        <v>0</v>
      </c>
      <c r="EU142" s="10">
        <v>0</v>
      </c>
      <c r="EV142" s="10">
        <f t="shared" si="33"/>
        <v>0</v>
      </c>
      <c r="EW142" s="10">
        <v>470758.15230403596</v>
      </c>
      <c r="EX142" s="11">
        <f t="shared" si="34"/>
        <v>4838595.3371829698</v>
      </c>
      <c r="EY142" s="10">
        <v>959587.15043031739</v>
      </c>
      <c r="EZ142" s="10">
        <f t="shared" si="35"/>
        <v>4365256.922122824</v>
      </c>
      <c r="FA142" s="12">
        <v>62608.415230996092</v>
      </c>
      <c r="FD142" s="10">
        <v>0</v>
      </c>
      <c r="FE142" s="10">
        <v>0</v>
      </c>
    </row>
    <row r="143" spans="1:161" s="13" customFormat="1" ht="14.15" customHeight="1" x14ac:dyDescent="0.25">
      <c r="A143" s="23"/>
      <c r="B143" s="8" t="s">
        <v>145</v>
      </c>
      <c r="C143" s="9" t="s">
        <v>296</v>
      </c>
      <c r="D143" s="10">
        <f t="shared" si="37"/>
        <v>541.12407046129681</v>
      </c>
      <c r="E143" s="10">
        <v>8.2367526195866088</v>
      </c>
      <c r="F143" s="10">
        <v>1334.8987268018557</v>
      </c>
      <c r="G143" s="10">
        <v>354.13164868623977</v>
      </c>
      <c r="H143" s="10">
        <v>506.78280875334087</v>
      </c>
      <c r="I143" s="10">
        <v>435.28511981167748</v>
      </c>
      <c r="J143" s="10">
        <v>99405.42464939646</v>
      </c>
      <c r="K143" s="10">
        <v>14097.90284979924</v>
      </c>
      <c r="L143" s="10">
        <v>56826.450713564773</v>
      </c>
      <c r="M143" s="10">
        <v>30930.30557903033</v>
      </c>
      <c r="N143" s="10">
        <v>26961.624001910517</v>
      </c>
      <c r="O143" s="10">
        <v>3723.3391450989993</v>
      </c>
      <c r="P143" s="10">
        <v>18715.853464239008</v>
      </c>
      <c r="Q143" s="10">
        <v>11814.122308999806</v>
      </c>
      <c r="R143" s="10">
        <f t="shared" si="30"/>
        <v>5367.8135019225092</v>
      </c>
      <c r="S143" s="10">
        <f t="shared" si="36"/>
        <v>415.81408672576583</v>
      </c>
      <c r="T143" s="10">
        <v>1917.648172958769</v>
      </c>
      <c r="U143" s="10">
        <v>12441.626670852145</v>
      </c>
      <c r="V143" s="10">
        <v>18874.233720937034</v>
      </c>
      <c r="W143" s="10">
        <v>37271.39400652505</v>
      </c>
      <c r="X143" s="10">
        <v>2732.5237856067729</v>
      </c>
      <c r="Y143" s="10">
        <v>6691.7649298326987</v>
      </c>
      <c r="Z143" s="10">
        <v>7135.1801532285062</v>
      </c>
      <c r="AA143" s="10">
        <v>27796.039358257378</v>
      </c>
      <c r="AB143" s="10">
        <v>20288.310943794586</v>
      </c>
      <c r="AC143" s="10">
        <v>15433.187869116318</v>
      </c>
      <c r="AD143" s="10">
        <v>50165.731176392736</v>
      </c>
      <c r="AE143" s="10">
        <v>46297.984071888888</v>
      </c>
      <c r="AF143" s="10">
        <v>5331.1294559189128</v>
      </c>
      <c r="AG143" s="10">
        <v>5574.1389494499472</v>
      </c>
      <c r="AH143" s="10">
        <v>7111.9048592263007</v>
      </c>
      <c r="AI143" s="10">
        <v>9946.0956694691959</v>
      </c>
      <c r="AJ143" s="10">
        <v>48993.500656146505</v>
      </c>
      <c r="AK143" s="10">
        <v>17820.625331828673</v>
      </c>
      <c r="AL143" s="10">
        <v>15897.962587954855</v>
      </c>
      <c r="AM143" s="10">
        <v>45246.403212603109</v>
      </c>
      <c r="AN143" s="10">
        <v>26648.114659265215</v>
      </c>
      <c r="AO143" s="10">
        <v>44659.67519643862</v>
      </c>
      <c r="AP143" s="10">
        <v>47807.962029464776</v>
      </c>
      <c r="AQ143" s="10">
        <v>32915.11567361487</v>
      </c>
      <c r="AR143" s="10">
        <v>28884.654037235126</v>
      </c>
      <c r="AS143" s="10">
        <v>8936.6113939076095</v>
      </c>
      <c r="AT143" s="10">
        <v>51361.421126287911</v>
      </c>
      <c r="AU143" s="10">
        <v>17725.395965471867</v>
      </c>
      <c r="AV143" s="10">
        <v>4961.532688673763</v>
      </c>
      <c r="AW143" s="10">
        <v>21380.624505675874</v>
      </c>
      <c r="AX143" s="10">
        <v>21345.311494432142</v>
      </c>
      <c r="AY143" s="10">
        <v>62756.832444527288</v>
      </c>
      <c r="AZ143" s="10">
        <v>7620.6309965225255</v>
      </c>
      <c r="BA143" s="10">
        <v>113248.82551422312</v>
      </c>
      <c r="BB143" s="10">
        <v>16241.99567889904</v>
      </c>
      <c r="BC143" s="10">
        <v>19745.926151978721</v>
      </c>
      <c r="BD143" s="10">
        <v>88826.721843119143</v>
      </c>
      <c r="BE143" s="10">
        <v>38927.686532313484</v>
      </c>
      <c r="BF143" s="10">
        <v>50588.220654542005</v>
      </c>
      <c r="BG143" s="10">
        <v>76600.156320651804</v>
      </c>
      <c r="BH143" s="10">
        <v>30137.341649338963</v>
      </c>
      <c r="BI143" s="10">
        <v>23494.720116868873</v>
      </c>
      <c r="BJ143" s="10">
        <v>20604.696094125789</v>
      </c>
      <c r="BK143" s="10">
        <v>19546.460953062331</v>
      </c>
      <c r="BL143" s="10">
        <v>50837.361190343647</v>
      </c>
      <c r="BM143" s="10">
        <v>53317.811467173371</v>
      </c>
      <c r="BN143" s="10">
        <v>13103.449738233714</v>
      </c>
      <c r="BO143" s="10">
        <v>49967.208318878802</v>
      </c>
      <c r="BP143" s="10">
        <v>29302.828541938517</v>
      </c>
      <c r="BQ143" s="10">
        <v>200532.94762808102</v>
      </c>
      <c r="BR143" s="10">
        <v>26485.702346534254</v>
      </c>
      <c r="BS143" s="10">
        <v>33076.050007660582</v>
      </c>
      <c r="BT143" s="10">
        <v>37922.398412133029</v>
      </c>
      <c r="BU143" s="10">
        <v>41351.822550808807</v>
      </c>
      <c r="BV143" s="10">
        <v>4943.7969525703465</v>
      </c>
      <c r="BW143" s="10">
        <v>105823.49991337328</v>
      </c>
      <c r="BX143" s="10">
        <v>65834.294325214083</v>
      </c>
      <c r="BY143" s="10">
        <v>36478.223631785615</v>
      </c>
      <c r="BZ143" s="10">
        <v>16358.019950718952</v>
      </c>
      <c r="CA143" s="10">
        <v>84215.337936212542</v>
      </c>
      <c r="CB143" s="10">
        <v>55740.511582379906</v>
      </c>
      <c r="CC143" s="10">
        <v>68867.82642157987</v>
      </c>
      <c r="CD143" s="10">
        <v>20208.315536077404</v>
      </c>
      <c r="CE143" s="10">
        <v>17172.665820290807</v>
      </c>
      <c r="CF143" s="10">
        <v>17536.72720709036</v>
      </c>
      <c r="CG143" s="10">
        <v>26242.784262381978</v>
      </c>
      <c r="CH143" s="10">
        <v>97330.467896296133</v>
      </c>
      <c r="CI143" s="10">
        <v>42772.261423247102</v>
      </c>
      <c r="CJ143" s="10">
        <v>7892.1691584334221</v>
      </c>
      <c r="CK143" s="10">
        <v>33301.901918956224</v>
      </c>
      <c r="CL143" s="10">
        <v>13965.142511516653</v>
      </c>
      <c r="CM143" s="10">
        <v>28680.003810425216</v>
      </c>
      <c r="CN143" s="10">
        <v>51641.481165981488</v>
      </c>
      <c r="CO143" s="10">
        <v>17998.426646200627</v>
      </c>
      <c r="CP143" s="10">
        <v>9903.6678253760238</v>
      </c>
      <c r="CQ143" s="10">
        <v>52839.387053198516</v>
      </c>
      <c r="CR143" s="10">
        <v>12808.174417554177</v>
      </c>
      <c r="CS143" s="10">
        <v>54329.34919466469</v>
      </c>
      <c r="CT143" s="10">
        <v>14578.785909486705</v>
      </c>
      <c r="CU143" s="10">
        <v>12451.148400710312</v>
      </c>
      <c r="CV143" s="10">
        <v>9230.1846848803707</v>
      </c>
      <c r="CW143" s="10">
        <v>40803.619554015968</v>
      </c>
      <c r="CX143" s="10">
        <v>12304.934813325581</v>
      </c>
      <c r="CY143" s="10">
        <v>14193.648420753749</v>
      </c>
      <c r="CZ143" s="10">
        <v>519753.5507922807</v>
      </c>
      <c r="DA143" s="10">
        <v>155903.1121288366</v>
      </c>
      <c r="DB143" s="10">
        <v>76371.667802735581</v>
      </c>
      <c r="DC143" s="10">
        <v>28919.272159676064</v>
      </c>
      <c r="DD143" s="10">
        <v>421283.26852681505</v>
      </c>
      <c r="DE143" s="10">
        <v>10975.096368353243</v>
      </c>
      <c r="DF143" s="10">
        <v>86161.190326064287</v>
      </c>
      <c r="DG143" s="10">
        <v>18907.801083840986</v>
      </c>
      <c r="DH143" s="10">
        <v>12145.857985643257</v>
      </c>
      <c r="DI143" s="10">
        <v>2903.7667058474299</v>
      </c>
      <c r="DJ143" s="10">
        <v>28937.048480566631</v>
      </c>
      <c r="DK143" s="10">
        <v>134601.93767581144</v>
      </c>
      <c r="DL143" s="10">
        <v>75378.960556169783</v>
      </c>
      <c r="DM143" s="10">
        <v>20705.665728131171</v>
      </c>
      <c r="DN143" s="10">
        <v>284265.384967227</v>
      </c>
      <c r="DO143" s="10">
        <v>153199.56483024108</v>
      </c>
      <c r="DP143" s="10">
        <v>58706.642014023841</v>
      </c>
      <c r="DQ143" s="10">
        <v>4871032.3766106972</v>
      </c>
      <c r="DR143" s="10">
        <v>37164.272292872796</v>
      </c>
      <c r="DS143" s="10">
        <v>816981.28834778536</v>
      </c>
      <c r="DT143" s="10">
        <v>416958.5015210174</v>
      </c>
      <c r="DU143" s="10">
        <v>24502.742864824053</v>
      </c>
      <c r="DV143" s="10">
        <v>285909.33482179436</v>
      </c>
      <c r="DW143" s="10">
        <v>55340.841053700773</v>
      </c>
      <c r="DX143" s="10">
        <v>158467.60652438781</v>
      </c>
      <c r="DY143" s="10">
        <v>82173.681310292464</v>
      </c>
      <c r="DZ143" s="10">
        <v>33842.320947104577</v>
      </c>
      <c r="EA143" s="10">
        <v>19120.728699567055</v>
      </c>
      <c r="EB143" s="10">
        <v>47770.693216406995</v>
      </c>
      <c r="EC143" s="10">
        <v>249460.50113172841</v>
      </c>
      <c r="ED143" s="10">
        <v>25684.017715983999</v>
      </c>
      <c r="EE143" s="10">
        <v>80658.310937731614</v>
      </c>
      <c r="EF143" s="10">
        <v>94834.060798578794</v>
      </c>
      <c r="EG143" s="10">
        <v>9040.257714194142</v>
      </c>
      <c r="EH143" s="10">
        <v>103866.77971862347</v>
      </c>
      <c r="EI143" s="10">
        <v>25502.815546011279</v>
      </c>
      <c r="EJ143" s="10">
        <v>13276.796018030202</v>
      </c>
      <c r="EK143" s="10">
        <v>6371.6182621761091</v>
      </c>
      <c r="EL143" s="10">
        <v>46435.022292169073</v>
      </c>
      <c r="EM143" s="10">
        <v>7597.8292012290831</v>
      </c>
      <c r="EN143" s="10">
        <v>1194161.42821874</v>
      </c>
      <c r="EO143" s="10">
        <f t="shared" si="31"/>
        <v>13926991.081174843</v>
      </c>
      <c r="EP143" s="10">
        <v>1527499.2825434241</v>
      </c>
      <c r="EQ143" s="10">
        <v>5851973.30523952</v>
      </c>
      <c r="ER143" s="10">
        <v>0</v>
      </c>
      <c r="ES143" s="10">
        <f t="shared" si="32"/>
        <v>7379472.5877829436</v>
      </c>
      <c r="ET143" s="10">
        <v>0</v>
      </c>
      <c r="EU143" s="10">
        <v>0</v>
      </c>
      <c r="EV143" s="10">
        <f t="shared" si="33"/>
        <v>0</v>
      </c>
      <c r="EW143" s="10">
        <v>2280558.1428029863</v>
      </c>
      <c r="EX143" s="11">
        <f t="shared" si="34"/>
        <v>9660030.730585929</v>
      </c>
      <c r="EY143" s="10">
        <v>4648659.3571078833</v>
      </c>
      <c r="EZ143" s="10">
        <f t="shared" si="35"/>
        <v>19241395.518435184</v>
      </c>
      <c r="FA143" s="12">
        <v>303033.06378229335</v>
      </c>
      <c r="FD143" s="10">
        <v>549.36082308088339</v>
      </c>
      <c r="FE143" s="10">
        <v>5783.6275886482745</v>
      </c>
    </row>
    <row r="144" spans="1:161" s="13" customFormat="1" ht="14.15" customHeight="1" x14ac:dyDescent="0.25">
      <c r="A144" s="23"/>
      <c r="B144" s="8" t="s">
        <v>146</v>
      </c>
      <c r="C144" s="9" t="s">
        <v>297</v>
      </c>
      <c r="D144" s="10">
        <f t="shared" si="37"/>
        <v>65332.452363835109</v>
      </c>
      <c r="E144" s="10">
        <v>994.46185732062179</v>
      </c>
      <c r="F144" s="10">
        <v>3764.1485352191867</v>
      </c>
      <c r="G144" s="10">
        <v>32198.701111022889</v>
      </c>
      <c r="H144" s="10">
        <v>8134.8366811170654</v>
      </c>
      <c r="I144" s="10">
        <v>3972.4040241721418</v>
      </c>
      <c r="J144" s="10">
        <v>28191.57240257931</v>
      </c>
      <c r="K144" s="10">
        <v>24736.410777067424</v>
      </c>
      <c r="L144" s="10">
        <v>8104.5736458319507</v>
      </c>
      <c r="M144" s="10">
        <v>6512.2768292022138</v>
      </c>
      <c r="N144" s="10">
        <v>8115.6977701171973</v>
      </c>
      <c r="O144" s="10">
        <v>0</v>
      </c>
      <c r="P144" s="10">
        <v>3348.406367446285</v>
      </c>
      <c r="Q144" s="10">
        <v>2952.9019006360672</v>
      </c>
      <c r="R144" s="10">
        <f t="shared" si="30"/>
        <v>3325.3247900136489</v>
      </c>
      <c r="S144" s="10">
        <f t="shared" si="36"/>
        <v>257.59406323093151</v>
      </c>
      <c r="T144" s="10">
        <v>622.28098970218696</v>
      </c>
      <c r="U144" s="10">
        <v>2890.7991225262604</v>
      </c>
      <c r="V144" s="10">
        <v>2280.6580509235941</v>
      </c>
      <c r="W144" s="10">
        <v>3954.7593082762446</v>
      </c>
      <c r="X144" s="10">
        <v>867.87258126723032</v>
      </c>
      <c r="Y144" s="10">
        <v>1380.8540255806411</v>
      </c>
      <c r="Z144" s="10">
        <v>1136.4913910812561</v>
      </c>
      <c r="AA144" s="10">
        <v>3851.025849423454</v>
      </c>
      <c r="AB144" s="10">
        <v>5537.9862487722767</v>
      </c>
      <c r="AC144" s="10">
        <v>2751.3790960092156</v>
      </c>
      <c r="AD144" s="10">
        <v>12793.833131501935</v>
      </c>
      <c r="AE144" s="10">
        <v>9342.1672108186649</v>
      </c>
      <c r="AF144" s="10">
        <v>1605.9109786285758</v>
      </c>
      <c r="AG144" s="10">
        <v>1663.5595354559114</v>
      </c>
      <c r="AH144" s="10">
        <v>2831.56812743506</v>
      </c>
      <c r="AI144" s="10">
        <v>4683.9494910860767</v>
      </c>
      <c r="AJ144" s="10">
        <v>10783.763375583039</v>
      </c>
      <c r="AK144" s="10">
        <v>5787.6721409556685</v>
      </c>
      <c r="AL144" s="10">
        <v>6236.7930837188042</v>
      </c>
      <c r="AM144" s="10">
        <v>8795.0741037799835</v>
      </c>
      <c r="AN144" s="10">
        <v>5520.1717417727759</v>
      </c>
      <c r="AO144" s="10">
        <v>11061.355264206517</v>
      </c>
      <c r="AP144" s="10">
        <v>6044.72919135959</v>
      </c>
      <c r="AQ144" s="10">
        <v>3464.3928487101648</v>
      </c>
      <c r="AR144" s="10">
        <v>11984.153089525322</v>
      </c>
      <c r="AS144" s="10">
        <v>4065.8569731382131</v>
      </c>
      <c r="AT144" s="10">
        <v>12601.634025423504</v>
      </c>
      <c r="AU144" s="10">
        <v>4248.5551201775334</v>
      </c>
      <c r="AV144" s="10">
        <v>1149.0734236924438</v>
      </c>
      <c r="AW144" s="10">
        <v>3411.8116880483767</v>
      </c>
      <c r="AX144" s="10">
        <v>10041.139675437598</v>
      </c>
      <c r="AY144" s="10">
        <v>5684.5122259243799</v>
      </c>
      <c r="AZ144" s="10">
        <v>3215.173063219564</v>
      </c>
      <c r="BA144" s="10">
        <v>9917.117560003795</v>
      </c>
      <c r="BB144" s="10">
        <v>3923.610813582718</v>
      </c>
      <c r="BC144" s="10">
        <v>5150.8471552945102</v>
      </c>
      <c r="BD144" s="10">
        <v>13109.737007300098</v>
      </c>
      <c r="BE144" s="10">
        <v>10144.644742218934</v>
      </c>
      <c r="BF144" s="10">
        <v>5691.2424292972682</v>
      </c>
      <c r="BG144" s="10">
        <v>8204.8311064396421</v>
      </c>
      <c r="BH144" s="10">
        <v>6096.6810498249233</v>
      </c>
      <c r="BI144" s="10">
        <v>2705.0651021850322</v>
      </c>
      <c r="BJ144" s="10">
        <v>3496.0605135033388</v>
      </c>
      <c r="BK144" s="10">
        <v>3231.9323052359441</v>
      </c>
      <c r="BL144" s="10">
        <v>11806.434265708975</v>
      </c>
      <c r="BM144" s="10">
        <v>37566.150075275662</v>
      </c>
      <c r="BN144" s="10">
        <v>2488.1760295757595</v>
      </c>
      <c r="BO144" s="10">
        <v>13574.492445404228</v>
      </c>
      <c r="BP144" s="10">
        <v>6930.6328167975826</v>
      </c>
      <c r="BQ144" s="10">
        <v>24533.375138643474</v>
      </c>
      <c r="BR144" s="10">
        <v>4424.2933925690595</v>
      </c>
      <c r="BS144" s="10">
        <v>4336.5230432396274</v>
      </c>
      <c r="BT144" s="10">
        <v>3479.2965244305233</v>
      </c>
      <c r="BU144" s="10">
        <v>6470.0440599456733</v>
      </c>
      <c r="BV144" s="10">
        <v>1550.1546175913868</v>
      </c>
      <c r="BW144" s="10">
        <v>21033.631060244024</v>
      </c>
      <c r="BX144" s="10">
        <v>7097.117461714749</v>
      </c>
      <c r="BY144" s="10">
        <v>4075.7194957921847</v>
      </c>
      <c r="BZ144" s="10">
        <v>1920.1122247554554</v>
      </c>
      <c r="CA144" s="10">
        <v>7945.4531616205359</v>
      </c>
      <c r="CB144" s="10">
        <v>27881.683146736956</v>
      </c>
      <c r="CC144" s="10">
        <v>0</v>
      </c>
      <c r="CD144" s="10">
        <v>1615.4892123404784</v>
      </c>
      <c r="CE144" s="10">
        <v>5292.3245793433925</v>
      </c>
      <c r="CF144" s="10">
        <v>5230.4897559909987</v>
      </c>
      <c r="CG144" s="10">
        <v>3586.83041011981</v>
      </c>
      <c r="CH144" s="10">
        <v>6820.319816489613</v>
      </c>
      <c r="CI144" s="10">
        <v>6884.4938616270183</v>
      </c>
      <c r="CJ144" s="10">
        <v>0</v>
      </c>
      <c r="CK144" s="10">
        <v>6689.9659496420445</v>
      </c>
      <c r="CL144" s="10">
        <v>5125.8481787938636</v>
      </c>
      <c r="CM144" s="10">
        <v>10042.076678932957</v>
      </c>
      <c r="CN144" s="10">
        <v>7180.0806219534625</v>
      </c>
      <c r="CO144" s="10">
        <v>1242.4096124821806</v>
      </c>
      <c r="CP144" s="10">
        <v>2632.3860885739668</v>
      </c>
      <c r="CQ144" s="10">
        <v>15650.001609091214</v>
      </c>
      <c r="CR144" s="10">
        <v>1322.3692517141064</v>
      </c>
      <c r="CS144" s="10">
        <v>4774.1610636870246</v>
      </c>
      <c r="CT144" s="10">
        <v>8255.0004867367825</v>
      </c>
      <c r="CU144" s="10">
        <v>0</v>
      </c>
      <c r="CV144" s="10">
        <v>0</v>
      </c>
      <c r="CW144" s="10">
        <v>53532.452517919177</v>
      </c>
      <c r="CX144" s="10">
        <v>1087.8009201898963</v>
      </c>
      <c r="CY144" s="10">
        <v>2774.1171057492174</v>
      </c>
      <c r="CZ144" s="10">
        <v>97168.604330847142</v>
      </c>
      <c r="DA144" s="10">
        <v>0</v>
      </c>
      <c r="DB144" s="10">
        <v>0</v>
      </c>
      <c r="DC144" s="10">
        <v>0</v>
      </c>
      <c r="DD144" s="10">
        <v>95023.494935430557</v>
      </c>
      <c r="DE144" s="10">
        <v>14303.246153074688</v>
      </c>
      <c r="DF144" s="10">
        <v>27773.807227321595</v>
      </c>
      <c r="DG144" s="10">
        <v>24640.077341418448</v>
      </c>
      <c r="DH144" s="10">
        <v>3655.0213674022971</v>
      </c>
      <c r="DI144" s="10">
        <v>1266.7372520146373</v>
      </c>
      <c r="DJ144" s="10">
        <v>6493.5204694496415</v>
      </c>
      <c r="DK144" s="10">
        <v>11321.622862559279</v>
      </c>
      <c r="DL144" s="10">
        <v>2194.4017297623805</v>
      </c>
      <c r="DM144" s="10">
        <v>5158.9668357318833</v>
      </c>
      <c r="DN144" s="10">
        <v>15953.254914255347</v>
      </c>
      <c r="DO144" s="10">
        <v>30316.966757883696</v>
      </c>
      <c r="DP144" s="10">
        <v>5276.9227588942158</v>
      </c>
      <c r="DQ144" s="10">
        <v>43043.048411278498</v>
      </c>
      <c r="DR144" s="10">
        <v>4902.7539226333538</v>
      </c>
      <c r="DS144" s="10">
        <v>6167.0892706949908</v>
      </c>
      <c r="DT144" s="10">
        <v>67265.595437167663</v>
      </c>
      <c r="DU144" s="10">
        <v>5629.2601654266564</v>
      </c>
      <c r="DV144" s="10">
        <v>21907.563941462642</v>
      </c>
      <c r="DW144" s="10">
        <v>9425.6004784169818</v>
      </c>
      <c r="DX144" s="10">
        <v>11941.588898409416</v>
      </c>
      <c r="DY144" s="10">
        <v>12402.878804085591</v>
      </c>
      <c r="DZ144" s="10">
        <v>1344.3922906087307</v>
      </c>
      <c r="EA144" s="10">
        <v>637.46795765410718</v>
      </c>
      <c r="EB144" s="10">
        <v>3453.2590865906827</v>
      </c>
      <c r="EC144" s="10">
        <v>11250.810551554796</v>
      </c>
      <c r="ED144" s="10">
        <v>9003.4523781274802</v>
      </c>
      <c r="EE144" s="10">
        <v>39378.57043526585</v>
      </c>
      <c r="EF144" s="10">
        <v>15010.69634411368</v>
      </c>
      <c r="EG144" s="10">
        <v>1713.0874462006918</v>
      </c>
      <c r="EH144" s="10">
        <v>2403.4084150704612</v>
      </c>
      <c r="EI144" s="10">
        <v>2051.3424933729698</v>
      </c>
      <c r="EJ144" s="10">
        <v>1116.43468272172</v>
      </c>
      <c r="EK144" s="10">
        <v>803.12355424999146</v>
      </c>
      <c r="EL144" s="10">
        <v>1796.4402604294814</v>
      </c>
      <c r="EM144" s="10">
        <v>690.40056279554415</v>
      </c>
      <c r="EN144" s="10">
        <v>47349.423784272694</v>
      </c>
      <c r="EO144" s="10">
        <f t="shared" si="31"/>
        <v>1441990.7302669338</v>
      </c>
      <c r="EP144" s="10">
        <v>0</v>
      </c>
      <c r="EQ144" s="10">
        <v>0</v>
      </c>
      <c r="ER144" s="10">
        <v>2824243.1514505348</v>
      </c>
      <c r="ES144" s="10">
        <f t="shared" si="32"/>
        <v>2824243.1514505348</v>
      </c>
      <c r="ET144" s="10">
        <v>0</v>
      </c>
      <c r="EU144" s="10">
        <v>0</v>
      </c>
      <c r="EV144" s="10">
        <f t="shared" si="33"/>
        <v>0</v>
      </c>
      <c r="EW144" s="10">
        <v>0</v>
      </c>
      <c r="EX144" s="11">
        <f t="shared" si="34"/>
        <v>2824243.1514505348</v>
      </c>
      <c r="EY144" s="10">
        <v>0</v>
      </c>
      <c r="EZ144" s="10">
        <f t="shared" si="35"/>
        <v>4320367.3533953037</v>
      </c>
      <c r="FA144" s="12">
        <v>54133.471677835099</v>
      </c>
      <c r="FD144" s="10">
        <v>66326.914221155734</v>
      </c>
      <c r="FE144" s="10">
        <v>3582.9188532445805</v>
      </c>
    </row>
    <row r="145" spans="1:161" s="13" customFormat="1" ht="14.15" customHeight="1" x14ac:dyDescent="0.25">
      <c r="A145" s="23"/>
      <c r="B145" s="8" t="s">
        <v>147</v>
      </c>
      <c r="C145" s="9" t="s">
        <v>298</v>
      </c>
      <c r="D145" s="10">
        <f t="shared" si="37"/>
        <v>120008.42363458872</v>
      </c>
      <c r="E145" s="10">
        <v>1826.7154460565766</v>
      </c>
      <c r="F145" s="10">
        <v>12990.646611248696</v>
      </c>
      <c r="G145" s="10">
        <v>57588.0504899882</v>
      </c>
      <c r="H145" s="10">
        <v>28074.553269046679</v>
      </c>
      <c r="I145" s="10">
        <v>13709.36784037343</v>
      </c>
      <c r="J145" s="10">
        <v>30643.917479324864</v>
      </c>
      <c r="K145" s="10">
        <v>28206.73804801263</v>
      </c>
      <c r="L145" s="10">
        <v>49864.732478085469</v>
      </c>
      <c r="M145" s="10">
        <v>16169.084024437951</v>
      </c>
      <c r="N145" s="10">
        <v>11287.312322227002</v>
      </c>
      <c r="O145" s="10">
        <v>6374.4251632743726</v>
      </c>
      <c r="P145" s="10">
        <v>19439.977754245152</v>
      </c>
      <c r="Q145" s="10">
        <v>15064.882088925</v>
      </c>
      <c r="R145" s="10">
        <f t="shared" si="30"/>
        <v>11037.664773642822</v>
      </c>
      <c r="S145" s="10">
        <f t="shared" si="36"/>
        <v>855.02532749948443</v>
      </c>
      <c r="T145" s="10">
        <v>813.31978745721676</v>
      </c>
      <c r="U145" s="10">
        <v>11949.989103015276</v>
      </c>
      <c r="V145" s="10">
        <v>9445.7545223128564</v>
      </c>
      <c r="W145" s="10">
        <v>21801.493773186543</v>
      </c>
      <c r="X145" s="10">
        <v>1973.7885978384622</v>
      </c>
      <c r="Y145" s="10">
        <v>1447.5106800984149</v>
      </c>
      <c r="Z145" s="10">
        <v>4128.0501827003218</v>
      </c>
      <c r="AA145" s="10">
        <v>35661.627366924775</v>
      </c>
      <c r="AB145" s="10">
        <v>10717.5661648473</v>
      </c>
      <c r="AC145" s="10">
        <v>11264.559680898004</v>
      </c>
      <c r="AD145" s="10">
        <v>38259.103145923626</v>
      </c>
      <c r="AE145" s="10">
        <v>31029.132069488303</v>
      </c>
      <c r="AF145" s="10">
        <v>2781.0212762368451</v>
      </c>
      <c r="AG145" s="10">
        <v>1850.8219330066286</v>
      </c>
      <c r="AH145" s="10">
        <v>4905.5178444258327</v>
      </c>
      <c r="AI145" s="10">
        <v>3284.4659593862812</v>
      </c>
      <c r="AJ145" s="10">
        <v>29528.53095622603</v>
      </c>
      <c r="AK145" s="10">
        <v>5839.8166150594643</v>
      </c>
      <c r="AL145" s="10">
        <v>14479.375835599891</v>
      </c>
      <c r="AM145" s="10">
        <v>46626.144050270312</v>
      </c>
      <c r="AN145" s="10">
        <v>13015.424338390647</v>
      </c>
      <c r="AO145" s="10">
        <v>26906.921434919779</v>
      </c>
      <c r="AP145" s="10">
        <v>24094.51118195225</v>
      </c>
      <c r="AQ145" s="10">
        <v>18255.297758023644</v>
      </c>
      <c r="AR145" s="10">
        <v>14628.05750884985</v>
      </c>
      <c r="AS145" s="10">
        <v>2252.1320165868988</v>
      </c>
      <c r="AT145" s="10">
        <v>22480.268864189224</v>
      </c>
      <c r="AU145" s="10">
        <v>15313.798929766248</v>
      </c>
      <c r="AV145" s="10">
        <v>5675.9049395120401</v>
      </c>
      <c r="AW145" s="10">
        <v>19127.641801157715</v>
      </c>
      <c r="AX145" s="10">
        <v>11604.983973300634</v>
      </c>
      <c r="AY145" s="10">
        <v>42459.037559068813</v>
      </c>
      <c r="AZ145" s="10">
        <v>7742.5930953483412</v>
      </c>
      <c r="BA145" s="10">
        <v>119701.42668342173</v>
      </c>
      <c r="BB145" s="10">
        <v>7299.6853557756885</v>
      </c>
      <c r="BC145" s="10">
        <v>15719.690936103452</v>
      </c>
      <c r="BD145" s="10">
        <v>63906.357462722342</v>
      </c>
      <c r="BE145" s="10">
        <v>11987.724629361734</v>
      </c>
      <c r="BF145" s="10">
        <v>21412.07510689479</v>
      </c>
      <c r="BG145" s="10">
        <v>44901.032607033128</v>
      </c>
      <c r="BH145" s="10">
        <v>16016.451561708469</v>
      </c>
      <c r="BI145" s="10">
        <v>24293.111636989139</v>
      </c>
      <c r="BJ145" s="10">
        <v>7413.5808092843172</v>
      </c>
      <c r="BK145" s="10">
        <v>6188.7639298062368</v>
      </c>
      <c r="BL145" s="10">
        <v>176943.77121161233</v>
      </c>
      <c r="BM145" s="10">
        <v>56889.379978897181</v>
      </c>
      <c r="BN145" s="10">
        <v>4181.9749963662252</v>
      </c>
      <c r="BO145" s="10">
        <v>37590.16495912824</v>
      </c>
      <c r="BP145" s="10">
        <v>8011.4975577311161</v>
      </c>
      <c r="BQ145" s="10">
        <v>114319.90276134024</v>
      </c>
      <c r="BR145" s="10">
        <v>16636.787120558001</v>
      </c>
      <c r="BS145" s="10">
        <v>17726.590365406759</v>
      </c>
      <c r="BT145" s="10">
        <v>19471.680558745105</v>
      </c>
      <c r="BU145" s="10">
        <v>20030.991442271134</v>
      </c>
      <c r="BV145" s="10">
        <v>5249.9604376653924</v>
      </c>
      <c r="BW145" s="10">
        <v>90176.159544874725</v>
      </c>
      <c r="BX145" s="10">
        <v>34057.07550240714</v>
      </c>
      <c r="BY145" s="10">
        <v>17559.288567894539</v>
      </c>
      <c r="BZ145" s="10">
        <v>11763.136255421028</v>
      </c>
      <c r="CA145" s="10">
        <v>64988.430626596317</v>
      </c>
      <c r="CB145" s="10">
        <v>23761.260555630335</v>
      </c>
      <c r="CC145" s="10">
        <v>691704.43609891343</v>
      </c>
      <c r="CD145" s="10">
        <v>6565.0409535764775</v>
      </c>
      <c r="CE145" s="10">
        <v>8538.9861596939554</v>
      </c>
      <c r="CF145" s="10">
        <v>10365.582248315379</v>
      </c>
      <c r="CG145" s="10">
        <v>25345.307748560765</v>
      </c>
      <c r="CH145" s="10">
        <v>70898.792249250575</v>
      </c>
      <c r="CI145" s="10">
        <v>20290.127132953825</v>
      </c>
      <c r="CJ145" s="10">
        <v>9168.1377895338755</v>
      </c>
      <c r="CK145" s="10">
        <v>28318.373960590656</v>
      </c>
      <c r="CL145" s="10">
        <v>41379.617381199707</v>
      </c>
      <c r="CM145" s="10">
        <v>15018.72238177257</v>
      </c>
      <c r="CN145" s="10">
        <v>336550.53362405824</v>
      </c>
      <c r="CO145" s="10">
        <v>75127.045217714345</v>
      </c>
      <c r="CP145" s="10">
        <v>39406.037433026737</v>
      </c>
      <c r="CQ145" s="10">
        <v>30429.229463156968</v>
      </c>
      <c r="CR145" s="10">
        <v>15859.904588765685</v>
      </c>
      <c r="CS145" s="10">
        <v>25602.807840326201</v>
      </c>
      <c r="CT145" s="10">
        <v>8006.3432547778657</v>
      </c>
      <c r="CU145" s="10">
        <v>4195.9455114167977</v>
      </c>
      <c r="CV145" s="10">
        <v>29344.808962857573</v>
      </c>
      <c r="CW145" s="10">
        <v>45032.675855362722</v>
      </c>
      <c r="CX145" s="10">
        <v>5466.0050709878333</v>
      </c>
      <c r="CY145" s="10">
        <v>4433.6518543352713</v>
      </c>
      <c r="CZ145" s="10">
        <v>250920.92211444699</v>
      </c>
      <c r="DA145" s="10">
        <v>64235.489333940946</v>
      </c>
      <c r="DB145" s="10">
        <v>26432.457952163481</v>
      </c>
      <c r="DC145" s="10">
        <v>14824.937587901622</v>
      </c>
      <c r="DD145" s="10">
        <v>210853.58768781991</v>
      </c>
      <c r="DE145" s="10">
        <v>34211.73506632122</v>
      </c>
      <c r="DF145" s="10">
        <v>64825.589159852432</v>
      </c>
      <c r="DG145" s="10">
        <v>3953.9942204699237</v>
      </c>
      <c r="DH145" s="10">
        <v>22373.332059415668</v>
      </c>
      <c r="DI145" s="10">
        <v>3038.7535971865218</v>
      </c>
      <c r="DJ145" s="10">
        <v>6554.9863664889144</v>
      </c>
      <c r="DK145" s="10">
        <v>52356.680503946198</v>
      </c>
      <c r="DL145" s="10">
        <v>26172.241913503258</v>
      </c>
      <c r="DM145" s="10">
        <v>9723.8102337477958</v>
      </c>
      <c r="DN145" s="10">
        <v>21278.7956661268</v>
      </c>
      <c r="DO145" s="10">
        <v>207312.7428098094</v>
      </c>
      <c r="DP145" s="10">
        <v>201550.46481210095</v>
      </c>
      <c r="DQ145" s="10">
        <v>405426.2257543382</v>
      </c>
      <c r="DR145" s="10">
        <v>8127.523588806027</v>
      </c>
      <c r="DS145" s="10">
        <v>114988.8052376008</v>
      </c>
      <c r="DT145" s="10">
        <v>490249.30010204349</v>
      </c>
      <c r="DU145" s="10">
        <v>5959.3922385690003</v>
      </c>
      <c r="DV145" s="10">
        <v>2505998.3990751221</v>
      </c>
      <c r="DW145" s="10">
        <v>20869.771847319869</v>
      </c>
      <c r="DX145" s="10">
        <v>105653.4015432412</v>
      </c>
      <c r="DY145" s="10">
        <v>50358.023848556099</v>
      </c>
      <c r="DZ145" s="10">
        <v>31391.242542510965</v>
      </c>
      <c r="EA145" s="10">
        <v>8105.9779991078003</v>
      </c>
      <c r="EB145" s="10">
        <v>40974.990630144785</v>
      </c>
      <c r="EC145" s="10">
        <v>135598.17937295779</v>
      </c>
      <c r="ED145" s="10">
        <v>64379.503888428182</v>
      </c>
      <c r="EE145" s="10">
        <v>243675.2127197824</v>
      </c>
      <c r="EF145" s="10">
        <v>96874.334907678334</v>
      </c>
      <c r="EG145" s="10">
        <v>4689.8175277862474</v>
      </c>
      <c r="EH145" s="10">
        <v>13985.415104997064</v>
      </c>
      <c r="EI145" s="10">
        <v>15698.573391541595</v>
      </c>
      <c r="EJ145" s="10">
        <v>28980.798279041712</v>
      </c>
      <c r="EK145" s="10">
        <v>1371.4366371024551</v>
      </c>
      <c r="EL145" s="10">
        <v>2691.452832332292</v>
      </c>
      <c r="EM145" s="10">
        <v>7206.9588808194976</v>
      </c>
      <c r="EN145" s="10">
        <v>1774844.1991824899</v>
      </c>
      <c r="EO145" s="10">
        <f t="shared" si="31"/>
        <v>10938451.203857299</v>
      </c>
      <c r="EP145" s="10">
        <v>369897.08556025999</v>
      </c>
      <c r="EQ145" s="10">
        <v>2804592.2396817198</v>
      </c>
      <c r="ER145" s="10">
        <v>317860171.46443588</v>
      </c>
      <c r="ES145" s="10">
        <f t="shared" si="32"/>
        <v>321034660.78967786</v>
      </c>
      <c r="ET145" s="10">
        <v>0</v>
      </c>
      <c r="EU145" s="10">
        <v>0</v>
      </c>
      <c r="EV145" s="10">
        <f t="shared" si="33"/>
        <v>0</v>
      </c>
      <c r="EW145" s="10">
        <v>624964.90256249998</v>
      </c>
      <c r="EX145" s="11">
        <f t="shared" si="34"/>
        <v>321659625.69224036</v>
      </c>
      <c r="EY145" s="10">
        <v>656617.01102500001</v>
      </c>
      <c r="EZ145" s="10">
        <f t="shared" si="35"/>
        <v>332062426.75641775</v>
      </c>
      <c r="FA145" s="12">
        <v>120966.87134510651</v>
      </c>
      <c r="FD145" s="10">
        <v>121835.1390806453</v>
      </c>
      <c r="FE145" s="10">
        <v>11892.690101142307</v>
      </c>
    </row>
    <row r="146" spans="1:161" s="18" customFormat="1" ht="14.15" customHeight="1" x14ac:dyDescent="0.25">
      <c r="A146" s="24"/>
      <c r="B146" s="15" t="s">
        <v>314</v>
      </c>
      <c r="C146" s="16" t="s">
        <v>315</v>
      </c>
      <c r="D146" s="10">
        <f>SUM(D5:D145)</f>
        <v>164070825.06552657</v>
      </c>
      <c r="E146" s="10">
        <f>SUM(E6:E145)</f>
        <v>3412126.7645728844</v>
      </c>
      <c r="F146" s="10">
        <f t="shared" ref="F146:BQ146" si="38">SUM(F5:F145)</f>
        <v>11657899.953767845</v>
      </c>
      <c r="G146" s="10">
        <f t="shared" si="38"/>
        <v>140610350.68052539</v>
      </c>
      <c r="H146" s="10">
        <f t="shared" si="38"/>
        <v>34391084.142132968</v>
      </c>
      <c r="I146" s="10">
        <f t="shared" si="38"/>
        <v>16722786.768345468</v>
      </c>
      <c r="J146" s="10">
        <f t="shared" si="38"/>
        <v>114130876.60085866</v>
      </c>
      <c r="K146" s="10">
        <f t="shared" si="38"/>
        <v>47715343.526088096</v>
      </c>
      <c r="L146" s="10">
        <f t="shared" si="38"/>
        <v>50935450.46464818</v>
      </c>
      <c r="M146" s="10">
        <f t="shared" si="38"/>
        <v>25241162.354895145</v>
      </c>
      <c r="N146" s="10">
        <f t="shared" si="38"/>
        <v>27079358.959147491</v>
      </c>
      <c r="O146" s="10">
        <f t="shared" si="38"/>
        <v>8345413.4305959493</v>
      </c>
      <c r="P146" s="10">
        <f t="shared" si="38"/>
        <v>79799682.436720148</v>
      </c>
      <c r="Q146" s="10">
        <f t="shared" si="38"/>
        <v>74656623.30219166</v>
      </c>
      <c r="R146" s="10">
        <f t="shared" si="38"/>
        <v>60399158.063532017</v>
      </c>
      <c r="S146" s="10">
        <f>SUM(S6:S145)</f>
        <v>4678780.427113899</v>
      </c>
      <c r="T146" s="10">
        <f t="shared" si="38"/>
        <v>8862680.1123942211</v>
      </c>
      <c r="U146" s="10">
        <f t="shared" si="38"/>
        <v>98801109.934491575</v>
      </c>
      <c r="V146" s="10">
        <f t="shared" si="38"/>
        <v>34189213.878994569</v>
      </c>
      <c r="W146" s="10">
        <f t="shared" si="38"/>
        <v>64222022.300211243</v>
      </c>
      <c r="X146" s="10">
        <f t="shared" si="38"/>
        <v>17891390.284314618</v>
      </c>
      <c r="Y146" s="10">
        <f t="shared" si="38"/>
        <v>24954449.580764908</v>
      </c>
      <c r="Z146" s="10">
        <f t="shared" si="38"/>
        <v>18720100.863081906</v>
      </c>
      <c r="AA146" s="10">
        <f t="shared" si="38"/>
        <v>72004014.025677174</v>
      </c>
      <c r="AB146" s="10">
        <f t="shared" si="38"/>
        <v>38674426.175719664</v>
      </c>
      <c r="AC146" s="10">
        <f t="shared" si="38"/>
        <v>52093124.157249026</v>
      </c>
      <c r="AD146" s="10">
        <f t="shared" si="38"/>
        <v>22654221.100178394</v>
      </c>
      <c r="AE146" s="10">
        <f t="shared" si="38"/>
        <v>205104248.68171334</v>
      </c>
      <c r="AF146" s="10">
        <f t="shared" si="38"/>
        <v>20673600.772131369</v>
      </c>
      <c r="AG146" s="10">
        <f t="shared" si="38"/>
        <v>15081166.458541147</v>
      </c>
      <c r="AH146" s="10">
        <f t="shared" si="38"/>
        <v>24748120.911317721</v>
      </c>
      <c r="AI146" s="10">
        <f t="shared" si="38"/>
        <v>30878230.059115835</v>
      </c>
      <c r="AJ146" s="10">
        <f t="shared" si="38"/>
        <v>137428036.89833868</v>
      </c>
      <c r="AK146" s="10">
        <f t="shared" si="38"/>
        <v>52298261.717690945</v>
      </c>
      <c r="AL146" s="10">
        <f t="shared" si="38"/>
        <v>43816515.431665778</v>
      </c>
      <c r="AM146" s="10">
        <f t="shared" si="38"/>
        <v>98879583.682403579</v>
      </c>
      <c r="AN146" s="10">
        <f t="shared" si="38"/>
        <v>46051835.356196083</v>
      </c>
      <c r="AO146" s="10">
        <f t="shared" si="38"/>
        <v>97179307.09137626</v>
      </c>
      <c r="AP146" s="10">
        <f t="shared" si="38"/>
        <v>40350262.650995061</v>
      </c>
      <c r="AQ146" s="10">
        <f t="shared" si="38"/>
        <v>86165580.707079872</v>
      </c>
      <c r="AR146" s="10">
        <f t="shared" si="38"/>
        <v>291758141.4717958</v>
      </c>
      <c r="AS146" s="10">
        <f t="shared" si="38"/>
        <v>33958536.585324936</v>
      </c>
      <c r="AT146" s="10">
        <f t="shared" si="38"/>
        <v>179887933.19434497</v>
      </c>
      <c r="AU146" s="10">
        <f t="shared" si="38"/>
        <v>51210496.098976336</v>
      </c>
      <c r="AV146" s="10">
        <f t="shared" si="38"/>
        <v>16231159.098229216</v>
      </c>
      <c r="AW146" s="10">
        <f t="shared" si="38"/>
        <v>44241128.499411419</v>
      </c>
      <c r="AX146" s="10">
        <f t="shared" si="38"/>
        <v>122661707.83259295</v>
      </c>
      <c r="AY146" s="10">
        <f t="shared" si="38"/>
        <v>134929391.47422105</v>
      </c>
      <c r="AZ146" s="10">
        <f t="shared" si="38"/>
        <v>25931309.919286899</v>
      </c>
      <c r="BA146" s="10">
        <f t="shared" si="38"/>
        <v>117682336.77630287</v>
      </c>
      <c r="BB146" s="10">
        <f t="shared" si="38"/>
        <v>56462437.450176433</v>
      </c>
      <c r="BC146" s="10">
        <f t="shared" si="38"/>
        <v>61376920.840872496</v>
      </c>
      <c r="BD146" s="10">
        <f t="shared" si="38"/>
        <v>167618452.34858981</v>
      </c>
      <c r="BE146" s="10">
        <f t="shared" si="38"/>
        <v>79353005.647286698</v>
      </c>
      <c r="BF146" s="10">
        <f t="shared" si="38"/>
        <v>68030868.833531544</v>
      </c>
      <c r="BG146" s="10">
        <f t="shared" si="38"/>
        <v>88340475.169071212</v>
      </c>
      <c r="BH146" s="10">
        <f t="shared" si="38"/>
        <v>47367196.671519041</v>
      </c>
      <c r="BI146" s="10">
        <f t="shared" si="38"/>
        <v>17073248.921272334</v>
      </c>
      <c r="BJ146" s="10">
        <f t="shared" si="38"/>
        <v>20730125.295468125</v>
      </c>
      <c r="BK146" s="10">
        <f t="shared" si="38"/>
        <v>27414181.66631284</v>
      </c>
      <c r="BL146" s="10">
        <f t="shared" si="38"/>
        <v>130131425.24181101</v>
      </c>
      <c r="BM146" s="10">
        <f t="shared" si="38"/>
        <v>425022275.51282072</v>
      </c>
      <c r="BN146" s="10">
        <f t="shared" si="38"/>
        <v>21452415.976995844</v>
      </c>
      <c r="BO146" s="10">
        <f t="shared" si="38"/>
        <v>191091885.60040417</v>
      </c>
      <c r="BP146" s="10">
        <f t="shared" si="38"/>
        <v>134959415.37994626</v>
      </c>
      <c r="BQ146" s="10">
        <f t="shared" si="38"/>
        <v>258377048.1075187</v>
      </c>
      <c r="BR146" s="10">
        <f t="shared" ref="BR146:EC146" si="39">SUM(BR5:BR145)</f>
        <v>36109937.724938437</v>
      </c>
      <c r="BS146" s="10">
        <f t="shared" si="39"/>
        <v>36677583.771109179</v>
      </c>
      <c r="BT146" s="10">
        <f t="shared" si="39"/>
        <v>48964223.790359333</v>
      </c>
      <c r="BU146" s="10">
        <f t="shared" si="39"/>
        <v>60117052.390994549</v>
      </c>
      <c r="BV146" s="10">
        <f t="shared" si="39"/>
        <v>18103658.380470164</v>
      </c>
      <c r="BW146" s="10">
        <f t="shared" si="39"/>
        <v>132871557.27350402</v>
      </c>
      <c r="BX146" s="10">
        <f t="shared" si="39"/>
        <v>96440763.852334172</v>
      </c>
      <c r="BY146" s="10">
        <f t="shared" si="39"/>
        <v>35530750.908612944</v>
      </c>
      <c r="BZ146" s="10">
        <f t="shared" si="39"/>
        <v>23856638.150152091</v>
      </c>
      <c r="CA146" s="10">
        <f t="shared" si="39"/>
        <v>88926311.997140124</v>
      </c>
      <c r="CB146" s="10">
        <f t="shared" si="39"/>
        <v>215185272.59277022</v>
      </c>
      <c r="CC146" s="10">
        <f t="shared" si="39"/>
        <v>186353225.52031204</v>
      </c>
      <c r="CD146" s="10">
        <f t="shared" si="39"/>
        <v>25834848.531955369</v>
      </c>
      <c r="CE146" s="10">
        <f t="shared" si="39"/>
        <v>43526683.12030381</v>
      </c>
      <c r="CF146" s="10">
        <f t="shared" si="39"/>
        <v>47089161.974617884</v>
      </c>
      <c r="CG146" s="10">
        <f t="shared" si="39"/>
        <v>43316455.519341029</v>
      </c>
      <c r="CH146" s="10">
        <f t="shared" si="39"/>
        <v>110573822.290925</v>
      </c>
      <c r="CI146" s="10">
        <f t="shared" si="39"/>
        <v>113447872.87432069</v>
      </c>
      <c r="CJ146" s="10">
        <f t="shared" si="39"/>
        <v>30700242.255773507</v>
      </c>
      <c r="CK146" s="10">
        <f t="shared" si="39"/>
        <v>87801590.961036474</v>
      </c>
      <c r="CL146" s="10">
        <f t="shared" si="39"/>
        <v>30982175.414962064</v>
      </c>
      <c r="CM146" s="10">
        <f t="shared" si="39"/>
        <v>160480614.7320061</v>
      </c>
      <c r="CN146" s="10">
        <f t="shared" si="39"/>
        <v>102434094.10609064</v>
      </c>
      <c r="CO146" s="10">
        <f t="shared" si="39"/>
        <v>18723962.862439696</v>
      </c>
      <c r="CP146" s="10">
        <f t="shared" si="39"/>
        <v>40898689.237385951</v>
      </c>
      <c r="CQ146" s="10">
        <f t="shared" si="39"/>
        <v>199127561.35064733</v>
      </c>
      <c r="CR146" s="10">
        <f t="shared" si="39"/>
        <v>16018439.282620389</v>
      </c>
      <c r="CS146" s="10">
        <f t="shared" si="39"/>
        <v>42371713.4468702</v>
      </c>
      <c r="CT146" s="10">
        <f t="shared" si="39"/>
        <v>19920545.994723123</v>
      </c>
      <c r="CU146" s="10">
        <f t="shared" si="39"/>
        <v>9569012.1574982591</v>
      </c>
      <c r="CV146" s="10">
        <f t="shared" si="39"/>
        <v>7465703.5024171481</v>
      </c>
      <c r="CW146" s="10">
        <f t="shared" si="39"/>
        <v>361390935.4931426</v>
      </c>
      <c r="CX146" s="10">
        <f t="shared" si="39"/>
        <v>24462172.938878376</v>
      </c>
      <c r="CY146" s="10">
        <f t="shared" si="39"/>
        <v>9196531.8415002152</v>
      </c>
      <c r="CZ146" s="10">
        <f t="shared" si="39"/>
        <v>623512050.29221654</v>
      </c>
      <c r="DA146" s="10">
        <f t="shared" si="39"/>
        <v>241436885.2375862</v>
      </c>
      <c r="DB146" s="10">
        <f t="shared" si="39"/>
        <v>77272549.334037378</v>
      </c>
      <c r="DC146" s="10">
        <f t="shared" si="39"/>
        <v>75856611.098256335</v>
      </c>
      <c r="DD146" s="10">
        <f t="shared" si="39"/>
        <v>223243295.39041692</v>
      </c>
      <c r="DE146" s="10">
        <f t="shared" si="39"/>
        <v>25515243.411930714</v>
      </c>
      <c r="DF146" s="10">
        <f t="shared" si="39"/>
        <v>194261898.23694438</v>
      </c>
      <c r="DG146" s="10">
        <f t="shared" si="39"/>
        <v>40875994.643635757</v>
      </c>
      <c r="DH146" s="10">
        <f t="shared" si="39"/>
        <v>38736871.985774219</v>
      </c>
      <c r="DI146" s="10">
        <f t="shared" si="39"/>
        <v>5034494.1842752276</v>
      </c>
      <c r="DJ146" s="10">
        <f t="shared" si="39"/>
        <v>39922065.486045256</v>
      </c>
      <c r="DK146" s="10">
        <f t="shared" si="39"/>
        <v>33992241.502105802</v>
      </c>
      <c r="DL146" s="10">
        <f t="shared" si="39"/>
        <v>11980693.397939391</v>
      </c>
      <c r="DM146" s="10">
        <f t="shared" si="39"/>
        <v>28101526.581187189</v>
      </c>
      <c r="DN146" s="10">
        <f t="shared" si="39"/>
        <v>109874153.32011378</v>
      </c>
      <c r="DO146" s="10">
        <f t="shared" si="39"/>
        <v>66096009.517650016</v>
      </c>
      <c r="DP146" s="10">
        <f t="shared" si="39"/>
        <v>66759795.591264203</v>
      </c>
      <c r="DQ146" s="10">
        <f t="shared" si="39"/>
        <v>193785084.26954764</v>
      </c>
      <c r="DR146" s="10">
        <f t="shared" si="39"/>
        <v>9362523.8848416526</v>
      </c>
      <c r="DS146" s="10">
        <f t="shared" si="39"/>
        <v>35115146.447940484</v>
      </c>
      <c r="DT146" s="10">
        <f t="shared" si="39"/>
        <v>106602487.64789042</v>
      </c>
      <c r="DU146" s="10">
        <f t="shared" si="39"/>
        <v>10228622.801406801</v>
      </c>
      <c r="DV146" s="10">
        <f t="shared" si="39"/>
        <v>221668376.5506421</v>
      </c>
      <c r="DW146" s="10">
        <f t="shared" si="39"/>
        <v>30992214.839754391</v>
      </c>
      <c r="DX146" s="10">
        <f t="shared" si="39"/>
        <v>93853791.265077949</v>
      </c>
      <c r="DY146" s="10">
        <f t="shared" si="39"/>
        <v>32726122.93333175</v>
      </c>
      <c r="DZ146" s="10">
        <f t="shared" si="39"/>
        <v>6178117.0840129089</v>
      </c>
      <c r="EA146" s="10">
        <f t="shared" si="39"/>
        <v>4196324.249314487</v>
      </c>
      <c r="EB146" s="10">
        <f t="shared" si="39"/>
        <v>25698272.061699294</v>
      </c>
      <c r="EC146" s="10">
        <f t="shared" si="39"/>
        <v>35059676.265676565</v>
      </c>
      <c r="ED146" s="10">
        <f t="shared" ref="ED146:FA146" si="40">SUM(ED5:ED145)</f>
        <v>40596463.149810448</v>
      </c>
      <c r="EE146" s="10">
        <f t="shared" si="40"/>
        <v>58582018.077560268</v>
      </c>
      <c r="EF146" s="10">
        <f t="shared" si="40"/>
        <v>116456142.69219209</v>
      </c>
      <c r="EG146" s="10">
        <f t="shared" si="40"/>
        <v>1496597.0058054018</v>
      </c>
      <c r="EH146" s="10">
        <f t="shared" si="40"/>
        <v>10454642.115932403</v>
      </c>
      <c r="EI146" s="10">
        <f t="shared" si="40"/>
        <v>7809359.5853149444</v>
      </c>
      <c r="EJ146" s="10">
        <f t="shared" si="40"/>
        <v>5774187.6664102003</v>
      </c>
      <c r="EK146" s="10">
        <f t="shared" si="40"/>
        <v>1960933.5535327822</v>
      </c>
      <c r="EL146" s="10">
        <f t="shared" si="40"/>
        <v>8741765.2524627168</v>
      </c>
      <c r="EM146" s="10">
        <f t="shared" si="40"/>
        <v>1010194.2759580333</v>
      </c>
      <c r="EN146" s="10">
        <f t="shared" si="40"/>
        <v>134355689.76592019</v>
      </c>
      <c r="EO146" s="10">
        <f t="shared" si="40"/>
        <v>10648508884.281956</v>
      </c>
      <c r="EP146" s="10">
        <f t="shared" si="40"/>
        <v>452228451.5550077</v>
      </c>
      <c r="EQ146" s="10">
        <f t="shared" si="40"/>
        <v>1533139381.0837414</v>
      </c>
      <c r="ER146" s="10">
        <f t="shared" si="40"/>
        <v>731817933.36840189</v>
      </c>
      <c r="ES146" s="10">
        <f t="shared" si="40"/>
        <v>2717185766.0071507</v>
      </c>
      <c r="ET146" s="10">
        <f t="shared" si="40"/>
        <v>2377506059.9896283</v>
      </c>
      <c r="EU146" s="10">
        <f t="shared" si="40"/>
        <v>106392893.97023626</v>
      </c>
      <c r="EV146" s="10">
        <f t="shared" si="40"/>
        <v>2483898953.9598651</v>
      </c>
      <c r="EW146" s="10">
        <f t="shared" si="40"/>
        <v>1366658525.7881322</v>
      </c>
      <c r="EX146" s="10">
        <f t="shared" si="40"/>
        <v>6567743245.7551527</v>
      </c>
      <c r="EY146" s="10">
        <f t="shared" si="40"/>
        <v>1220269786.5340734</v>
      </c>
      <c r="EZ146" s="10">
        <f t="shared" si="40"/>
        <v>16016510593.774807</v>
      </c>
      <c r="FA146" s="10">
        <f t="shared" si="40"/>
        <v>20528250.271773573</v>
      </c>
      <c r="FD146" s="11">
        <v>167243192.46594852</v>
      </c>
      <c r="FE146" s="11">
        <v>65077938.490645885</v>
      </c>
    </row>
    <row r="147" spans="1:161" s="13" customFormat="1" ht="14.15" customHeight="1" x14ac:dyDescent="0.25">
      <c r="A147" s="26" t="s">
        <v>316</v>
      </c>
      <c r="B147" s="8" t="s">
        <v>317</v>
      </c>
      <c r="C147" s="19" t="s">
        <v>318</v>
      </c>
      <c r="D147" s="10">
        <f t="shared" ref="D147:D150" si="41">FD147*(1-$E$1)</f>
        <v>302998272.33713233</v>
      </c>
      <c r="E147" s="10">
        <f t="shared" ref="E147:E150" si="42">FD147*$E$1</f>
        <v>4612106.4458942683</v>
      </c>
      <c r="F147" s="10">
        <v>23142852.325483549</v>
      </c>
      <c r="G147" s="10">
        <v>131602009.24809001</v>
      </c>
      <c r="H147" s="10">
        <v>52868788.160903238</v>
      </c>
      <c r="I147" s="10">
        <v>14739157.247061118</v>
      </c>
      <c r="J147" s="10">
        <v>56420752.789043076</v>
      </c>
      <c r="K147" s="10">
        <v>15120003.601957381</v>
      </c>
      <c r="L147" s="10">
        <v>15012136.952319538</v>
      </c>
      <c r="M147" s="10">
        <v>5686660.6445840569</v>
      </c>
      <c r="N147" s="10">
        <v>7855476.1720240656</v>
      </c>
      <c r="O147" s="10">
        <v>4289821.0872457605</v>
      </c>
      <c r="P147" s="10">
        <v>4300421.8544036485</v>
      </c>
      <c r="Q147" s="10">
        <v>5265627.9771308089</v>
      </c>
      <c r="R147" s="10">
        <f t="shared" si="30"/>
        <v>3202143.6836079429</v>
      </c>
      <c r="S147" s="10">
        <f t="shared" si="36"/>
        <v>248051.92111969512</v>
      </c>
      <c r="T147" s="10">
        <v>1105899.0012776433</v>
      </c>
      <c r="U147" s="10">
        <v>5798981.0506950151</v>
      </c>
      <c r="V147" s="10">
        <v>2310877.9952438655</v>
      </c>
      <c r="W147" s="10">
        <v>6045975.4878172539</v>
      </c>
      <c r="X147" s="10">
        <v>2295375.7569571445</v>
      </c>
      <c r="Y147" s="10">
        <v>2809885.7910083979</v>
      </c>
      <c r="Z147" s="10">
        <v>1994053.0186407221</v>
      </c>
      <c r="AA147" s="10">
        <v>8310648.7626242852</v>
      </c>
      <c r="AB147" s="10">
        <v>6104180.3649582956</v>
      </c>
      <c r="AC147" s="10">
        <v>6902378.9603393991</v>
      </c>
      <c r="AD147" s="10">
        <v>7486821.0147369457</v>
      </c>
      <c r="AE147" s="10">
        <v>22639910.541406337</v>
      </c>
      <c r="AF147" s="10">
        <v>1494623.2182838095</v>
      </c>
      <c r="AG147" s="10">
        <v>1958530.4930360701</v>
      </c>
      <c r="AH147" s="10">
        <v>2518335.1768576144</v>
      </c>
      <c r="AI147" s="10">
        <v>4472286.9463385642</v>
      </c>
      <c r="AJ147" s="10">
        <v>19932864.758481584</v>
      </c>
      <c r="AK147" s="10">
        <v>7357939.7559892647</v>
      </c>
      <c r="AL147" s="10">
        <v>7497289.3715793528</v>
      </c>
      <c r="AM147" s="10">
        <v>10982465.726353852</v>
      </c>
      <c r="AN147" s="10">
        <v>7511996.9612902766</v>
      </c>
      <c r="AO147" s="10">
        <v>10938797.662124865</v>
      </c>
      <c r="AP147" s="10">
        <v>8567304.5785908494</v>
      </c>
      <c r="AQ147" s="10">
        <v>13620807.396678671</v>
      </c>
      <c r="AR147" s="10">
        <v>8358499.8692376576</v>
      </c>
      <c r="AS147" s="10">
        <v>6489535.5165827395</v>
      </c>
      <c r="AT147" s="10">
        <v>9066514.4736320172</v>
      </c>
      <c r="AU147" s="10">
        <v>3582576.0532396124</v>
      </c>
      <c r="AV147" s="10">
        <v>1368651.4409229099</v>
      </c>
      <c r="AW147" s="10">
        <v>2928931.2464716728</v>
      </c>
      <c r="AX147" s="10">
        <v>6184255.4045807486</v>
      </c>
      <c r="AY147" s="10">
        <v>9315300.9935807008</v>
      </c>
      <c r="AZ147" s="10">
        <v>2986486.9865036407</v>
      </c>
      <c r="BA147" s="10">
        <v>15836173.256845491</v>
      </c>
      <c r="BB147" s="10">
        <v>3798825.4230738422</v>
      </c>
      <c r="BC147" s="10">
        <v>6205948.8322912185</v>
      </c>
      <c r="BD147" s="10">
        <v>18531880.773792733</v>
      </c>
      <c r="BE147" s="10">
        <v>8723635.7068761941</v>
      </c>
      <c r="BF147" s="10">
        <v>7038744.8248573989</v>
      </c>
      <c r="BG147" s="10">
        <v>12516485.865195977</v>
      </c>
      <c r="BH147" s="10">
        <v>6692950.0542431753</v>
      </c>
      <c r="BI147" s="10">
        <v>2786912.9375047847</v>
      </c>
      <c r="BJ147" s="10">
        <v>5575517.0333261043</v>
      </c>
      <c r="BK147" s="10">
        <v>3446323.1142668705</v>
      </c>
      <c r="BL147" s="10">
        <v>9949203.4067571107</v>
      </c>
      <c r="BM147" s="10">
        <v>29257623.4336317</v>
      </c>
      <c r="BN147" s="10">
        <v>2204027.5149941202</v>
      </c>
      <c r="BO147" s="10">
        <v>12559836.897035778</v>
      </c>
      <c r="BP147" s="10">
        <v>7930065.769922995</v>
      </c>
      <c r="BQ147" s="10">
        <v>28181575.067571681</v>
      </c>
      <c r="BR147" s="10">
        <v>5427390.0502038933</v>
      </c>
      <c r="BS147" s="10">
        <v>5646660.2672353387</v>
      </c>
      <c r="BT147" s="10">
        <v>4956806.4063990731</v>
      </c>
      <c r="BU147" s="10">
        <v>5754815.084754617</v>
      </c>
      <c r="BV147" s="10">
        <v>1872916.510141596</v>
      </c>
      <c r="BW147" s="10">
        <v>17713900.313554861</v>
      </c>
      <c r="BX147" s="10">
        <v>11475781.735046253</v>
      </c>
      <c r="BY147" s="10">
        <v>5701518.0384971779</v>
      </c>
      <c r="BZ147" s="10">
        <v>2942209.4350410411</v>
      </c>
      <c r="CA147" s="10">
        <v>11740257.501868173</v>
      </c>
      <c r="CB147" s="10">
        <v>17982947.171613313</v>
      </c>
      <c r="CC147" s="10">
        <v>21740371.218939375</v>
      </c>
      <c r="CD147" s="10">
        <v>3182471.8740321514</v>
      </c>
      <c r="CE147" s="10">
        <v>9699487.0853167903</v>
      </c>
      <c r="CF147" s="10">
        <v>5138438.7200229783</v>
      </c>
      <c r="CG147" s="10">
        <v>4878132.4171027141</v>
      </c>
      <c r="CH147" s="10">
        <v>8607980.9723724648</v>
      </c>
      <c r="CI147" s="10">
        <v>8342968.7501039226</v>
      </c>
      <c r="CJ147" s="10">
        <v>2784986.1110973749</v>
      </c>
      <c r="CK147" s="10">
        <v>6075966.7838299088</v>
      </c>
      <c r="CL147" s="10">
        <v>2980656.9138464858</v>
      </c>
      <c r="CM147" s="10">
        <v>13708439.666985096</v>
      </c>
      <c r="CN147" s="10">
        <v>12795361.420707352</v>
      </c>
      <c r="CO147" s="10">
        <v>2659260.1838357495</v>
      </c>
      <c r="CP147" s="10">
        <v>3968448.4314415948</v>
      </c>
      <c r="CQ147" s="10">
        <v>23315938.437356681</v>
      </c>
      <c r="CR147" s="10">
        <v>2484056.2194308923</v>
      </c>
      <c r="CS147" s="10">
        <v>5635507.6654163692</v>
      </c>
      <c r="CT147" s="10">
        <v>2623545.8928466383</v>
      </c>
      <c r="CU147" s="10">
        <v>1537190.0206048437</v>
      </c>
      <c r="CV147" s="10">
        <v>1320201.9473837889</v>
      </c>
      <c r="CW147" s="10">
        <v>36028790.66012235</v>
      </c>
      <c r="CX147" s="10">
        <v>1928212.9996277194</v>
      </c>
      <c r="CY147" s="10">
        <v>3889431.3402621653</v>
      </c>
      <c r="CZ147" s="10">
        <v>143942570.65185326</v>
      </c>
      <c r="DA147" s="10">
        <v>44294540.187040769</v>
      </c>
      <c r="DB147" s="10">
        <v>13981345.173108229</v>
      </c>
      <c r="DC147" s="10">
        <v>22398728.641965721</v>
      </c>
      <c r="DD147" s="10">
        <v>147983608.96863362</v>
      </c>
      <c r="DE147" s="10">
        <v>18373292.967306897</v>
      </c>
      <c r="DF147" s="10">
        <v>59743260.835314244</v>
      </c>
      <c r="DG147" s="10">
        <v>6203802.5823820932</v>
      </c>
      <c r="DH147" s="10">
        <v>5374841.2929591872</v>
      </c>
      <c r="DI147" s="10">
        <v>411771.23948816833</v>
      </c>
      <c r="DJ147" s="10">
        <v>9383424.1948331371</v>
      </c>
      <c r="DK147" s="10">
        <v>2791478.5040468895</v>
      </c>
      <c r="DL147" s="10">
        <v>8025052.6974711139</v>
      </c>
      <c r="DM147" s="10">
        <v>11508060.663727628</v>
      </c>
      <c r="DN147" s="10">
        <v>52301388.944855943</v>
      </c>
      <c r="DO147" s="10">
        <v>15532456.718464928</v>
      </c>
      <c r="DP147" s="10">
        <v>21150783.057321683</v>
      </c>
      <c r="DQ147" s="10">
        <v>82897394.232015789</v>
      </c>
      <c r="DR147" s="10">
        <v>13342272.70435112</v>
      </c>
      <c r="DS147" s="10">
        <v>14000105.157409199</v>
      </c>
      <c r="DT147" s="10">
        <v>38781541.498362824</v>
      </c>
      <c r="DU147" s="10">
        <v>2346772.1028885269</v>
      </c>
      <c r="DV147" s="10">
        <v>52922616.764062002</v>
      </c>
      <c r="DW147" s="10">
        <v>10535145.435320921</v>
      </c>
      <c r="DX147" s="10">
        <v>31075828.770778175</v>
      </c>
      <c r="DY147" s="10">
        <v>7998664.1590692038</v>
      </c>
      <c r="DZ147" s="10">
        <v>2903625.2558927136</v>
      </c>
      <c r="EA147" s="10">
        <v>2083433.8587840651</v>
      </c>
      <c r="EB147" s="10">
        <v>10025457.059184536</v>
      </c>
      <c r="EC147" s="10">
        <v>34539429.234456636</v>
      </c>
      <c r="ED147" s="10">
        <v>20534444.366304528</v>
      </c>
      <c r="EE147" s="10">
        <v>138712606.21995437</v>
      </c>
      <c r="EF147" s="10">
        <v>72440616.812589943</v>
      </c>
      <c r="EG147" s="10">
        <v>2575016.0244922331</v>
      </c>
      <c r="EH147" s="10">
        <v>3373834.582325269</v>
      </c>
      <c r="EI147" s="10">
        <v>4944605.0486469753</v>
      </c>
      <c r="EJ147" s="10">
        <v>4806980.7466555098</v>
      </c>
      <c r="EK147" s="10">
        <v>1451299.6880875085</v>
      </c>
      <c r="EL147" s="10">
        <v>4628434.5964580243</v>
      </c>
      <c r="EM147" s="10">
        <v>2911826.6999842161</v>
      </c>
      <c r="EN147" s="10">
        <v>172028538.473802</v>
      </c>
      <c r="EO147" s="10">
        <f t="shared" ref="EO147:EO150" si="43">SUM(D147:EN147)</f>
        <v>2641340939.1959405</v>
      </c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2"/>
      <c r="FD147" s="10">
        <v>307610378.78302658</v>
      </c>
      <c r="FE147" s="10">
        <v>3450195.604727638</v>
      </c>
    </row>
    <row r="148" spans="1:161" s="13" customFormat="1" ht="14.15" customHeight="1" x14ac:dyDescent="0.25">
      <c r="A148" s="27"/>
      <c r="B148" s="8" t="s">
        <v>319</v>
      </c>
      <c r="C148" s="19" t="s">
        <v>320</v>
      </c>
      <c r="D148" s="10">
        <f t="shared" si="41"/>
        <v>-18199645.235724669</v>
      </c>
      <c r="E148" s="10">
        <f t="shared" si="42"/>
        <v>-277026.99575553986</v>
      </c>
      <c r="F148" s="10">
        <v>-1298498.3401203991</v>
      </c>
      <c r="G148" s="10">
        <v>-6062253.5563574694</v>
      </c>
      <c r="H148" s="10">
        <v>-2428123.1420732331</v>
      </c>
      <c r="I148" s="10">
        <v>-691021.49823925481</v>
      </c>
      <c r="J148" s="10">
        <v>23043286.501099937</v>
      </c>
      <c r="K148" s="10">
        <v>22578743.22143954</v>
      </c>
      <c r="L148" s="10">
        <v>6269129.1826869342</v>
      </c>
      <c r="M148" s="10">
        <v>2565384.4827143173</v>
      </c>
      <c r="N148" s="10">
        <v>6405186.9848625297</v>
      </c>
      <c r="O148" s="10">
        <v>858586.47621865442</v>
      </c>
      <c r="P148" s="10">
        <v>2467406.4466305198</v>
      </c>
      <c r="Q148" s="10">
        <v>3095574.0739500569</v>
      </c>
      <c r="R148" s="10">
        <f t="shared" si="30"/>
        <v>3486482.6405873974</v>
      </c>
      <c r="S148" s="10">
        <f t="shared" si="36"/>
        <v>270078.04845713399</v>
      </c>
      <c r="T148" s="10">
        <v>717300.22339001077</v>
      </c>
      <c r="U148" s="10">
        <v>2558357.8309443579</v>
      </c>
      <c r="V148" s="10">
        <v>822974.70018725342</v>
      </c>
      <c r="W148" s="10">
        <v>2152088.0391464252</v>
      </c>
      <c r="X148" s="10">
        <v>710367.40829492186</v>
      </c>
      <c r="Y148" s="10">
        <v>1058343.4190636971</v>
      </c>
      <c r="Z148" s="10">
        <v>934787.99213064008</v>
      </c>
      <c r="AA148" s="10">
        <v>3021538.8320640228</v>
      </c>
      <c r="AB148" s="10">
        <v>5481416.3455261691</v>
      </c>
      <c r="AC148" s="10">
        <v>3069081.859058809</v>
      </c>
      <c r="AD148" s="10">
        <v>32522225.134103172</v>
      </c>
      <c r="AE148" s="10">
        <v>6717779.0739830034</v>
      </c>
      <c r="AF148" s="10">
        <v>599342.96663529158</v>
      </c>
      <c r="AG148" s="10">
        <v>522046.81519775285</v>
      </c>
      <c r="AH148" s="10">
        <v>572129.53432082734</v>
      </c>
      <c r="AI148" s="10">
        <v>1287175.6305441912</v>
      </c>
      <c r="AJ148" s="10">
        <v>4214373.8847979829</v>
      </c>
      <c r="AK148" s="10">
        <v>2197081.9266349003</v>
      </c>
      <c r="AL148" s="10">
        <v>1634237.5606035702</v>
      </c>
      <c r="AM148" s="10">
        <v>5698249.7797328876</v>
      </c>
      <c r="AN148" s="10">
        <v>2462297.2233944093</v>
      </c>
      <c r="AO148" s="10">
        <v>4714856.0114633357</v>
      </c>
      <c r="AP148" s="10">
        <v>3019837.5444833902</v>
      </c>
      <c r="AQ148" s="10">
        <v>3616455.626669846</v>
      </c>
      <c r="AR148" s="10">
        <v>38289854.534895584</v>
      </c>
      <c r="AS148" s="10">
        <v>2530649.2797437902</v>
      </c>
      <c r="AT148" s="10">
        <v>6476663.8097044397</v>
      </c>
      <c r="AU148" s="10">
        <v>1240852.8913694236</v>
      </c>
      <c r="AV148" s="10">
        <v>493441.46000128897</v>
      </c>
      <c r="AW148" s="10">
        <v>1138888.6818102528</v>
      </c>
      <c r="AX148" s="10">
        <v>5932869.6769388877</v>
      </c>
      <c r="AY148" s="10">
        <v>3965149.1282671331</v>
      </c>
      <c r="AZ148" s="10">
        <v>1651922.478657264</v>
      </c>
      <c r="BA148" s="10">
        <v>7381976.9378543003</v>
      </c>
      <c r="BB148" s="10">
        <v>1419207.535069739</v>
      </c>
      <c r="BC148" s="10">
        <v>2158055.6402195673</v>
      </c>
      <c r="BD148" s="10">
        <v>6835393.8987474795</v>
      </c>
      <c r="BE148" s="10">
        <v>6150288.0427521812</v>
      </c>
      <c r="BF148" s="10">
        <v>4335377.5565126035</v>
      </c>
      <c r="BG148" s="10">
        <v>5519165.4458065061</v>
      </c>
      <c r="BH148" s="10">
        <v>2671245.7710432429</v>
      </c>
      <c r="BI148" s="10">
        <v>1117677.9085796159</v>
      </c>
      <c r="BJ148" s="10">
        <v>2850786.1009541359</v>
      </c>
      <c r="BK148" s="10">
        <v>2414871.3177201655</v>
      </c>
      <c r="BL148" s="10">
        <v>5039564.8287750324</v>
      </c>
      <c r="BM148" s="10">
        <v>13051658.694781587</v>
      </c>
      <c r="BN148" s="10">
        <v>821053.49892946158</v>
      </c>
      <c r="BO148" s="10">
        <v>8240501.0908650504</v>
      </c>
      <c r="BP148" s="10">
        <v>4687291.3017293485</v>
      </c>
      <c r="BQ148" s="10">
        <v>10592398.733186776</v>
      </c>
      <c r="BR148" s="10">
        <v>2062950.6177068357</v>
      </c>
      <c r="BS148" s="10">
        <v>2160579.1308602607</v>
      </c>
      <c r="BT148" s="10">
        <v>2317981.7972469688</v>
      </c>
      <c r="BU148" s="10">
        <v>2226839.0443953038</v>
      </c>
      <c r="BV148" s="10">
        <v>366835.41114601394</v>
      </c>
      <c r="BW148" s="10">
        <v>6806904.6519439053</v>
      </c>
      <c r="BX148" s="10">
        <v>4113124.4987830813</v>
      </c>
      <c r="BY148" s="10">
        <v>1340248.9080148644</v>
      </c>
      <c r="BZ148" s="10">
        <v>867532.4038539459</v>
      </c>
      <c r="CA148" s="10">
        <v>3828127.4111458603</v>
      </c>
      <c r="CB148" s="10">
        <v>13052207.753267024</v>
      </c>
      <c r="CC148" s="10">
        <v>6157007.1903939592</v>
      </c>
      <c r="CD148" s="10">
        <v>970625.77571465168</v>
      </c>
      <c r="CE148" s="10">
        <v>1488447.7488985714</v>
      </c>
      <c r="CF148" s="10">
        <v>1079267.9380984681</v>
      </c>
      <c r="CG148" s="10">
        <v>1394046.9730654298</v>
      </c>
      <c r="CH148" s="10">
        <v>3301571.5963235283</v>
      </c>
      <c r="CI148" s="10">
        <v>3880372.0880691693</v>
      </c>
      <c r="CJ148" s="10">
        <v>645969.33956483682</v>
      </c>
      <c r="CK148" s="10">
        <v>2183704.1017681616</v>
      </c>
      <c r="CL148" s="10">
        <v>802131.85407677013</v>
      </c>
      <c r="CM148" s="10">
        <v>2600389.6585573154</v>
      </c>
      <c r="CN148" s="10">
        <v>2762073.9124021446</v>
      </c>
      <c r="CO148" s="10">
        <v>505318.56738253834</v>
      </c>
      <c r="CP148" s="10">
        <v>1427037.2495952831</v>
      </c>
      <c r="CQ148" s="10">
        <v>3741476.9675190435</v>
      </c>
      <c r="CR148" s="10">
        <v>558848.26577227213</v>
      </c>
      <c r="CS148" s="10">
        <v>1502768.1795248948</v>
      </c>
      <c r="CT148" s="10">
        <v>662076.81630723865</v>
      </c>
      <c r="CU148" s="10">
        <v>578589.09417915938</v>
      </c>
      <c r="CV148" s="10">
        <v>310833.50333069317</v>
      </c>
      <c r="CW148" s="10">
        <v>20498972.720272996</v>
      </c>
      <c r="CX148" s="10">
        <v>700472.78009866714</v>
      </c>
      <c r="CY148" s="10">
        <v>874823.63121131877</v>
      </c>
      <c r="CZ148" s="10">
        <v>31769175.281485476</v>
      </c>
      <c r="DA148" s="10">
        <v>10941528.0456222</v>
      </c>
      <c r="DB148" s="10">
        <v>3680573.5058066887</v>
      </c>
      <c r="DC148" s="10">
        <v>4823404.335807343</v>
      </c>
      <c r="DD148" s="10">
        <v>163077077.36542991</v>
      </c>
      <c r="DE148" s="10">
        <v>1717675.7999999998</v>
      </c>
      <c r="DF148" s="10">
        <v>2923085.2887841989</v>
      </c>
      <c r="DG148" s="10">
        <v>-27303.963651246511</v>
      </c>
      <c r="DH148" s="10">
        <v>712706.9416812181</v>
      </c>
      <c r="DI148" s="10">
        <v>40251.02009088279</v>
      </c>
      <c r="DJ148" s="10">
        <v>1190594.5132110347</v>
      </c>
      <c r="DK148" s="10">
        <v>689511.28527163144</v>
      </c>
      <c r="DL148" s="10">
        <v>159450.05472913061</v>
      </c>
      <c r="DM148" s="10">
        <v>2690572.650290045</v>
      </c>
      <c r="DN148" s="10">
        <v>5897204.4262083126</v>
      </c>
      <c r="DO148" s="10">
        <v>2989154.5178547422</v>
      </c>
      <c r="DP148" s="10">
        <v>2086487.4954385683</v>
      </c>
      <c r="DQ148" s="10">
        <v>30715319.750023272</v>
      </c>
      <c r="DR148" s="10">
        <v>5097978.1782279424</v>
      </c>
      <c r="DS148" s="10">
        <v>3500718.177902977</v>
      </c>
      <c r="DT148" s="10">
        <v>54865334.967944629</v>
      </c>
      <c r="DU148" s="10">
        <v>808242.11137429264</v>
      </c>
      <c r="DV148" s="10">
        <v>10486043.278912853</v>
      </c>
      <c r="DW148" s="10">
        <v>582408.1783727631</v>
      </c>
      <c r="DX148" s="10">
        <v>4625162.8346341802</v>
      </c>
      <c r="DY148" s="10">
        <v>918314.59383791161</v>
      </c>
      <c r="DZ148" s="10">
        <v>-29920.33935257608</v>
      </c>
      <c r="EA148" s="10">
        <v>-9720.9647860538025</v>
      </c>
      <c r="EB148" s="10">
        <v>369719.51554113103</v>
      </c>
      <c r="EC148" s="10">
        <v>3240062.0409734095</v>
      </c>
      <c r="ED148" s="10">
        <v>3734761.6354517168</v>
      </c>
      <c r="EE148" s="10">
        <v>915011.85633201909</v>
      </c>
      <c r="EF148" s="10">
        <v>901940.83265573729</v>
      </c>
      <c r="EG148" s="10">
        <v>18022.911924935353</v>
      </c>
      <c r="EH148" s="10">
        <v>534322.02917593485</v>
      </c>
      <c r="EI148" s="10">
        <v>881285.6966287673</v>
      </c>
      <c r="EJ148" s="10">
        <v>126386.41114177888</v>
      </c>
      <c r="EK148" s="10">
        <v>202263.84972987039</v>
      </c>
      <c r="EL148" s="10">
        <v>1051459.0183804492</v>
      </c>
      <c r="EM148" s="10">
        <v>-167489.32107247281</v>
      </c>
      <c r="EN148" s="10">
        <v>168878.25657464276</v>
      </c>
      <c r="EO148" s="10">
        <f t="shared" si="43"/>
        <v>736062252.54274321</v>
      </c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2"/>
      <c r="FD148" s="10">
        <v>-18476672.231480207</v>
      </c>
      <c r="FE148" s="10">
        <v>3756560.6890445314</v>
      </c>
    </row>
    <row r="149" spans="1:161" s="13" customFormat="1" ht="14.15" customHeight="1" x14ac:dyDescent="0.25">
      <c r="A149" s="27"/>
      <c r="B149" s="8" t="s">
        <v>321</v>
      </c>
      <c r="C149" s="19" t="s">
        <v>322</v>
      </c>
      <c r="D149" s="10">
        <f t="shared" si="41"/>
        <v>12832352.220299101</v>
      </c>
      <c r="E149" s="10">
        <f t="shared" si="42"/>
        <v>195328.4219567285</v>
      </c>
      <c r="F149" s="10">
        <v>968509.12038442388</v>
      </c>
      <c r="G149" s="10">
        <v>5743804.9346359</v>
      </c>
      <c r="H149" s="10">
        <v>2228380.9038915532</v>
      </c>
      <c r="I149" s="10">
        <v>613166.58334521065</v>
      </c>
      <c r="J149" s="10">
        <v>9607792.0577126946</v>
      </c>
      <c r="K149" s="10">
        <v>9342956.3032324817</v>
      </c>
      <c r="L149" s="10">
        <v>3620460.5288149398</v>
      </c>
      <c r="M149" s="10">
        <v>1906983.2865869219</v>
      </c>
      <c r="N149" s="10">
        <v>2429968.9276972855</v>
      </c>
      <c r="O149" s="10">
        <v>532427.03763897449</v>
      </c>
      <c r="P149" s="10">
        <v>3152196.8314180379</v>
      </c>
      <c r="Q149" s="10">
        <v>1316870.251584955</v>
      </c>
      <c r="R149" s="10">
        <f t="shared" si="30"/>
        <v>1269352.5333680094</v>
      </c>
      <c r="S149" s="10">
        <f t="shared" si="36"/>
        <v>98329.545951329463</v>
      </c>
      <c r="T149" s="10">
        <v>479942.86492460407</v>
      </c>
      <c r="U149" s="10">
        <v>2326430.6899812547</v>
      </c>
      <c r="V149" s="10">
        <v>758631.07294340082</v>
      </c>
      <c r="W149" s="10">
        <v>1147987.3816375057</v>
      </c>
      <c r="X149" s="10">
        <v>475181.45053449622</v>
      </c>
      <c r="Y149" s="10">
        <v>535585.37367502518</v>
      </c>
      <c r="Z149" s="10">
        <v>629056.93272681918</v>
      </c>
      <c r="AA149" s="10">
        <v>1846058.6792841591</v>
      </c>
      <c r="AB149" s="10">
        <v>1664467.6461012501</v>
      </c>
      <c r="AC149" s="10">
        <v>2208271.325423969</v>
      </c>
      <c r="AD149" s="10">
        <v>3768055.4311869931</v>
      </c>
      <c r="AE149" s="10">
        <v>5553103.0617051423</v>
      </c>
      <c r="AF149" s="10">
        <v>423386.84273625899</v>
      </c>
      <c r="AG149" s="10">
        <v>298724.97122979187</v>
      </c>
      <c r="AH149" s="10">
        <v>922078.60062028549</v>
      </c>
      <c r="AI149" s="10">
        <v>1114985.6209682305</v>
      </c>
      <c r="AJ149" s="10">
        <v>2656715.2625859505</v>
      </c>
      <c r="AK149" s="10">
        <v>1028087.0247845226</v>
      </c>
      <c r="AL149" s="10">
        <v>1538572.8653722561</v>
      </c>
      <c r="AM149" s="10">
        <v>3546753.0914000473</v>
      </c>
      <c r="AN149" s="10">
        <v>1915422.2675629151</v>
      </c>
      <c r="AO149" s="10">
        <v>5392971.3736132309</v>
      </c>
      <c r="AP149" s="10">
        <v>2814840.2368932073</v>
      </c>
      <c r="AQ149" s="10">
        <v>2315432.5100397733</v>
      </c>
      <c r="AR149" s="10">
        <v>4845352.6853328319</v>
      </c>
      <c r="AS149" s="10">
        <v>3951102.0902599357</v>
      </c>
      <c r="AT149" s="10">
        <v>6687603.0324371448</v>
      </c>
      <c r="AU149" s="10">
        <v>1815413.4090694783</v>
      </c>
      <c r="AV149" s="10">
        <v>888231.37115121237</v>
      </c>
      <c r="AW149" s="10">
        <v>1159744.8413451347</v>
      </c>
      <c r="AX149" s="10">
        <v>5399732.7442996325</v>
      </c>
      <c r="AY149" s="10">
        <v>4534886.9533416992</v>
      </c>
      <c r="AZ149" s="10">
        <v>599475.92612991412</v>
      </c>
      <c r="BA149" s="10">
        <v>3910675.8865429764</v>
      </c>
      <c r="BB149" s="10">
        <v>1940444.8076926488</v>
      </c>
      <c r="BC149" s="10">
        <v>2461362.9544152324</v>
      </c>
      <c r="BD149" s="10">
        <v>5602277.8957222765</v>
      </c>
      <c r="BE149" s="10">
        <v>7114461.2356591774</v>
      </c>
      <c r="BF149" s="10">
        <v>2440182.6785926963</v>
      </c>
      <c r="BG149" s="10">
        <v>3543439.3052685796</v>
      </c>
      <c r="BH149" s="10">
        <v>2681811.4592446261</v>
      </c>
      <c r="BI149" s="10">
        <v>496825.5099615606</v>
      </c>
      <c r="BJ149" s="10">
        <v>1727863.8735206821</v>
      </c>
      <c r="BK149" s="10">
        <v>1275558.6861651817</v>
      </c>
      <c r="BL149" s="10">
        <v>5477829.6965171648</v>
      </c>
      <c r="BM149" s="10">
        <v>22676240.96617578</v>
      </c>
      <c r="BN149" s="10">
        <v>686604.57394748169</v>
      </c>
      <c r="BO149" s="10">
        <v>6021756.9411968561</v>
      </c>
      <c r="BP149" s="10">
        <v>4105460.7346321903</v>
      </c>
      <c r="BQ149" s="10">
        <v>8396778.6931170989</v>
      </c>
      <c r="BR149" s="10">
        <v>1189125.9421608092</v>
      </c>
      <c r="BS149" s="10">
        <v>1460680.0131848208</v>
      </c>
      <c r="BT149" s="10">
        <v>1109600.9876253842</v>
      </c>
      <c r="BU149" s="10">
        <v>1421463.5079007819</v>
      </c>
      <c r="BV149" s="10">
        <v>380491.16756952985</v>
      </c>
      <c r="BW149" s="10">
        <v>5332687.3627391346</v>
      </c>
      <c r="BX149" s="10">
        <v>3187111.0105601638</v>
      </c>
      <c r="BY149" s="10">
        <v>1491042.7794348598</v>
      </c>
      <c r="BZ149" s="10">
        <v>599063.59771762812</v>
      </c>
      <c r="CA149" s="10">
        <v>2579231.8124364996</v>
      </c>
      <c r="CB149" s="10">
        <v>4608142.9864255739</v>
      </c>
      <c r="CC149" s="10">
        <v>6103346.6935746484</v>
      </c>
      <c r="CD149" s="10">
        <v>944888.71933903894</v>
      </c>
      <c r="CE149" s="10">
        <v>2049549.4794475089</v>
      </c>
      <c r="CF149" s="10">
        <v>1150592.327760099</v>
      </c>
      <c r="CG149" s="10">
        <v>999525.9475444206</v>
      </c>
      <c r="CH149" s="10">
        <v>2761940.6183617921</v>
      </c>
      <c r="CI149" s="10">
        <v>2157972.6349546537</v>
      </c>
      <c r="CJ149" s="10">
        <v>631161.21149746666</v>
      </c>
      <c r="CK149" s="10">
        <v>1306918.5514436152</v>
      </c>
      <c r="CL149" s="10">
        <v>944116.30818642268</v>
      </c>
      <c r="CM149" s="10">
        <v>4958324.6132900063</v>
      </c>
      <c r="CN149" s="10">
        <v>1378779.4722861366</v>
      </c>
      <c r="CO149" s="10">
        <v>439102.80367464136</v>
      </c>
      <c r="CP149" s="10">
        <v>588152.90915158507</v>
      </c>
      <c r="CQ149" s="10">
        <v>8462509.9217709601</v>
      </c>
      <c r="CR149" s="10">
        <v>548432.99546286464</v>
      </c>
      <c r="CS149" s="10">
        <v>1087505.8975209168</v>
      </c>
      <c r="CT149" s="10">
        <v>520160.86995224585</v>
      </c>
      <c r="CU149" s="10">
        <v>406872.93004505074</v>
      </c>
      <c r="CV149" s="10">
        <v>197259.55868475264</v>
      </c>
      <c r="CW149" s="10">
        <v>43854160.744214132</v>
      </c>
      <c r="CX149" s="10">
        <v>1576237.4236202184</v>
      </c>
      <c r="CY149" s="10">
        <v>2718854.8236239282</v>
      </c>
      <c r="CZ149" s="10">
        <v>9122450.7000401784</v>
      </c>
      <c r="DA149" s="10">
        <v>4160970.506566145</v>
      </c>
      <c r="DB149" s="10">
        <v>1430283.1397228511</v>
      </c>
      <c r="DC149" s="10">
        <v>1745580.2288238595</v>
      </c>
      <c r="DD149" s="10">
        <v>27962793.168045927</v>
      </c>
      <c r="DE149" s="10">
        <v>9320280.3377812374</v>
      </c>
      <c r="DF149" s="10">
        <v>24718009.584461018</v>
      </c>
      <c r="DG149" s="10">
        <v>4051025.1222049068</v>
      </c>
      <c r="DH149" s="10">
        <v>4595710.1372532388</v>
      </c>
      <c r="DI149" s="10">
        <v>1439803.7282071719</v>
      </c>
      <c r="DJ149" s="10">
        <v>2057813.1318635473</v>
      </c>
      <c r="DK149" s="10">
        <v>2446384.7036091965</v>
      </c>
      <c r="DL149" s="10">
        <v>1571569.9098995747</v>
      </c>
      <c r="DM149" s="10">
        <v>5185270.0777424108</v>
      </c>
      <c r="DN149" s="10">
        <v>5459465.8428825429</v>
      </c>
      <c r="DO149" s="10">
        <v>28119507.772080336</v>
      </c>
      <c r="DP149" s="10">
        <v>1716764.2252087942</v>
      </c>
      <c r="DQ149" s="10">
        <v>7535713.3861771477</v>
      </c>
      <c r="DR149" s="10">
        <v>617832.39707830513</v>
      </c>
      <c r="DS149" s="10">
        <v>946910.18189097859</v>
      </c>
      <c r="DT149" s="10">
        <v>156358484.10033709</v>
      </c>
      <c r="DU149" s="10">
        <v>1808713.3298834877</v>
      </c>
      <c r="DV149" s="10">
        <v>22455440.131575633</v>
      </c>
      <c r="DW149" s="10">
        <v>875944.84093077108</v>
      </c>
      <c r="DX149" s="10">
        <v>5162712.1091428725</v>
      </c>
      <c r="DY149" s="10">
        <v>1490490.4587470524</v>
      </c>
      <c r="DZ149" s="10">
        <v>1273963.1972359132</v>
      </c>
      <c r="EA149" s="10">
        <v>423998.45565039729</v>
      </c>
      <c r="EB149" s="10">
        <v>3152778.8392574494</v>
      </c>
      <c r="EC149" s="10">
        <v>2017503.5301220678</v>
      </c>
      <c r="ED149" s="10">
        <v>2178680.894803864</v>
      </c>
      <c r="EE149" s="10">
        <v>17251651.731808759</v>
      </c>
      <c r="EF149" s="10">
        <v>8575587.3981093634</v>
      </c>
      <c r="EG149" s="10">
        <v>241124.26736115562</v>
      </c>
      <c r="EH149" s="10">
        <v>692841.45200978417</v>
      </c>
      <c r="EI149" s="10">
        <v>1216408.8900320451</v>
      </c>
      <c r="EJ149" s="10">
        <v>1076829.7635553088</v>
      </c>
      <c r="EK149" s="10">
        <v>536725.85634768649</v>
      </c>
      <c r="EL149" s="10">
        <v>2176086.5678060194</v>
      </c>
      <c r="EM149" s="10">
        <v>106414.4671718856</v>
      </c>
      <c r="EN149" s="10">
        <v>22737557.158289362</v>
      </c>
      <c r="EO149" s="10">
        <f t="shared" si="43"/>
        <v>716819825.36306834</v>
      </c>
      <c r="EP149" s="10"/>
      <c r="EQ149" s="11"/>
      <c r="ER149" s="10"/>
      <c r="ES149" s="10"/>
      <c r="ET149" s="10"/>
      <c r="EU149" s="10"/>
      <c r="EV149" s="10"/>
      <c r="EW149" s="10"/>
      <c r="EX149" s="10"/>
      <c r="EY149" s="10"/>
      <c r="EZ149" s="10"/>
      <c r="FA149" s="12"/>
      <c r="FD149" s="10">
        <v>13027680.64225583</v>
      </c>
      <c r="FE149" s="10">
        <v>1367682.0793193388</v>
      </c>
    </row>
    <row r="150" spans="1:161" s="13" customFormat="1" ht="14.15" customHeight="1" x14ac:dyDescent="0.25">
      <c r="A150" s="27"/>
      <c r="B150" s="8" t="s">
        <v>323</v>
      </c>
      <c r="C150" s="19" t="s">
        <v>324</v>
      </c>
      <c r="D150" s="10">
        <f t="shared" si="41"/>
        <v>0</v>
      </c>
      <c r="E150" s="10">
        <f t="shared" si="42"/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21879658.251430508</v>
      </c>
      <c r="K150" s="10">
        <v>27882165.260290917</v>
      </c>
      <c r="L150" s="10">
        <v>7223795.5558899986</v>
      </c>
      <c r="M150" s="10">
        <v>6354391.2911936324</v>
      </c>
      <c r="N150" s="10">
        <v>5548620.3309183102</v>
      </c>
      <c r="O150" s="10">
        <v>98976.737199764582</v>
      </c>
      <c r="P150" s="10">
        <v>5426727.6111398181</v>
      </c>
      <c r="Q150" s="10">
        <v>6042026.9448113386</v>
      </c>
      <c r="R150" s="10">
        <f t="shared" si="30"/>
        <v>4844552.9461265942</v>
      </c>
      <c r="S150" s="10">
        <f t="shared" si="36"/>
        <v>375280.05735794827</v>
      </c>
      <c r="T150" s="10">
        <v>1238847.9268081666</v>
      </c>
      <c r="U150" s="10">
        <v>6514083.0789218685</v>
      </c>
      <c r="V150" s="10">
        <v>3037593.0258616782</v>
      </c>
      <c r="W150" s="10">
        <v>4388580.3064657701</v>
      </c>
      <c r="X150" s="10">
        <v>1791082.2699041455</v>
      </c>
      <c r="Y150" s="10">
        <v>1659767.0598487838</v>
      </c>
      <c r="Z150" s="10">
        <v>1630068.1379564751</v>
      </c>
      <c r="AA150" s="10">
        <v>5299073.2184779467</v>
      </c>
      <c r="AB150" s="10">
        <v>6203283.0459765829</v>
      </c>
      <c r="AC150" s="10">
        <v>6248888.5441518463</v>
      </c>
      <c r="AD150" s="10">
        <v>4069223.5831048586</v>
      </c>
      <c r="AE150" s="10">
        <v>11601396.874282422</v>
      </c>
      <c r="AF150" s="10">
        <v>1603111.2997911903</v>
      </c>
      <c r="AG150" s="10">
        <v>1154392.2692781561</v>
      </c>
      <c r="AH150" s="10">
        <v>1279420.0952194789</v>
      </c>
      <c r="AI150" s="10">
        <v>2586685.2872000877</v>
      </c>
      <c r="AJ150" s="10">
        <v>7915422.5785561213</v>
      </c>
      <c r="AK150" s="10">
        <v>4143929.6810077815</v>
      </c>
      <c r="AL150" s="10">
        <v>3356642.8499315893</v>
      </c>
      <c r="AM150" s="10">
        <v>6513523.9510584101</v>
      </c>
      <c r="AN150" s="10">
        <v>3926627.0510199028</v>
      </c>
      <c r="AO150" s="10">
        <v>5948772.4821995404</v>
      </c>
      <c r="AP150" s="10">
        <v>3134694.2965222686</v>
      </c>
      <c r="AQ150" s="10">
        <v>5749449.4961662721</v>
      </c>
      <c r="AR150" s="10">
        <v>6235474.8422414288</v>
      </c>
      <c r="AS150" s="10">
        <v>3714575.6730406876</v>
      </c>
      <c r="AT150" s="10">
        <v>15468389.650603775</v>
      </c>
      <c r="AU150" s="10">
        <v>6058201.2169654174</v>
      </c>
      <c r="AV150" s="10">
        <v>1375093.7986526436</v>
      </c>
      <c r="AW150" s="10">
        <v>3145791.1346312729</v>
      </c>
      <c r="AX150" s="10">
        <v>10369651.193913374</v>
      </c>
      <c r="AY150" s="10">
        <v>10795713.223957924</v>
      </c>
      <c r="AZ150" s="10">
        <v>2635677.1152789104</v>
      </c>
      <c r="BA150" s="10">
        <v>13824169.658679189</v>
      </c>
      <c r="BB150" s="10">
        <v>2751884.1500726133</v>
      </c>
      <c r="BC150" s="10">
        <v>4180620.6111515514</v>
      </c>
      <c r="BD150" s="10">
        <v>7907505.7428738168</v>
      </c>
      <c r="BE150" s="10">
        <v>4219938.2104902221</v>
      </c>
      <c r="BF150" s="10">
        <v>5557665.0949445134</v>
      </c>
      <c r="BG150" s="10">
        <v>5381575.0614520358</v>
      </c>
      <c r="BH150" s="10">
        <v>3689543.8680142644</v>
      </c>
      <c r="BI150" s="10">
        <v>1222927.1806707755</v>
      </c>
      <c r="BJ150" s="10">
        <v>2405534.714184056</v>
      </c>
      <c r="BK150" s="10">
        <v>4139821.2950871084</v>
      </c>
      <c r="BL150" s="10">
        <v>10653769.015634624</v>
      </c>
      <c r="BM150" s="10">
        <v>22645247.115974233</v>
      </c>
      <c r="BN150" s="10">
        <v>2075235.7552499624</v>
      </c>
      <c r="BO150" s="10">
        <v>16221502.486408202</v>
      </c>
      <c r="BP150" s="10">
        <v>14171182.561656574</v>
      </c>
      <c r="BQ150" s="10">
        <v>16717120.220925454</v>
      </c>
      <c r="BR150" s="10">
        <v>1957967.5503273855</v>
      </c>
      <c r="BS150" s="10">
        <v>2527486.3633278711</v>
      </c>
      <c r="BT150" s="10">
        <v>3422687.0483235465</v>
      </c>
      <c r="BU150" s="10">
        <v>3894676.0499022836</v>
      </c>
      <c r="BV150" s="10">
        <v>749257.81252041471</v>
      </c>
      <c r="BW150" s="10">
        <v>8558332.1163214762</v>
      </c>
      <c r="BX150" s="10">
        <v>7596056.3884231802</v>
      </c>
      <c r="BY150" s="10">
        <v>1982554.8709987248</v>
      </c>
      <c r="BZ150" s="10">
        <v>1767898.6347841269</v>
      </c>
      <c r="CA150" s="10">
        <v>5960142.8562073531</v>
      </c>
      <c r="CB150" s="10">
        <v>17208261.549452778</v>
      </c>
      <c r="CC150" s="10">
        <v>10277736.184030028</v>
      </c>
      <c r="CD150" s="10">
        <v>1693014.5396976424</v>
      </c>
      <c r="CE150" s="10">
        <v>1987888.754702592</v>
      </c>
      <c r="CF150" s="10">
        <v>2061124.4701644459</v>
      </c>
      <c r="CG150" s="10">
        <v>2688477.9395122076</v>
      </c>
      <c r="CH150" s="10">
        <v>7381199.4918841794</v>
      </c>
      <c r="CI150" s="10">
        <v>8323145.0442288583</v>
      </c>
      <c r="CJ150" s="10">
        <v>2392843.9842336765</v>
      </c>
      <c r="CK150" s="10">
        <v>6059318.4249986671</v>
      </c>
      <c r="CL150" s="10">
        <v>1699408.7455727414</v>
      </c>
      <c r="CM150" s="10">
        <v>7160714.9668707093</v>
      </c>
      <c r="CN150" s="10">
        <v>2915723.0532964794</v>
      </c>
      <c r="CO150" s="10">
        <v>1062732.5342805316</v>
      </c>
      <c r="CP150" s="10">
        <v>1848021.6507597817</v>
      </c>
      <c r="CQ150" s="10">
        <v>9213178.4915671051</v>
      </c>
      <c r="CR150" s="10">
        <v>1226149.3690261201</v>
      </c>
      <c r="CS150" s="10">
        <v>4126057.5861709854</v>
      </c>
      <c r="CT150" s="10">
        <v>1404322.7546069319</v>
      </c>
      <c r="CU150" s="10">
        <v>30134219.254036784</v>
      </c>
      <c r="CV150" s="10">
        <v>136064.18524979646</v>
      </c>
      <c r="CW150" s="10">
        <v>25160731.029518403</v>
      </c>
      <c r="CX150" s="10">
        <v>2561373.6403439948</v>
      </c>
      <c r="CY150" s="10">
        <v>331220.09756743524</v>
      </c>
      <c r="CZ150" s="10">
        <v>42926528.017652392</v>
      </c>
      <c r="DA150" s="10">
        <v>16701753.144380821</v>
      </c>
      <c r="DB150" s="10">
        <v>6315654.1218014704</v>
      </c>
      <c r="DC150" s="10">
        <v>9812690.1038874723</v>
      </c>
      <c r="DD150" s="10">
        <v>159286617.13999772</v>
      </c>
      <c r="DE150" s="10">
        <v>-4127052.5170188397</v>
      </c>
      <c r="DF150" s="10">
        <v>43055324.420817122</v>
      </c>
      <c r="DG150" s="10">
        <v>7043231.7706262041</v>
      </c>
      <c r="DH150" s="10">
        <v>1492987.541463231</v>
      </c>
      <c r="DI150" s="10">
        <v>2060593.6691198533</v>
      </c>
      <c r="DJ150" s="10">
        <v>8542882.4086685032</v>
      </c>
      <c r="DK150" s="10">
        <v>2972379.4122974658</v>
      </c>
      <c r="DL150" s="10">
        <v>393221.6464389395</v>
      </c>
      <c r="DM150" s="10">
        <v>1235644.6175644882</v>
      </c>
      <c r="DN150" s="10">
        <v>11091618.04543801</v>
      </c>
      <c r="DO150" s="10">
        <v>35330803.941495948</v>
      </c>
      <c r="DP150" s="10">
        <v>11069189.32613628</v>
      </c>
      <c r="DQ150" s="10">
        <v>181835664.94722936</v>
      </c>
      <c r="DR150" s="10">
        <v>5911335.9425213942</v>
      </c>
      <c r="DS150" s="10">
        <v>5476254.6321494766</v>
      </c>
      <c r="DT150" s="10">
        <v>62477519.805453159</v>
      </c>
      <c r="DU150" s="10">
        <v>2234813.5431619501</v>
      </c>
      <c r="DV150" s="10">
        <v>19092281.984208457</v>
      </c>
      <c r="DW150" s="10">
        <v>7772020.0120405722</v>
      </c>
      <c r="DX150" s="10">
        <v>17422081.461301953</v>
      </c>
      <c r="DY150" s="10">
        <v>3305226.3322745943</v>
      </c>
      <c r="DZ150" s="10">
        <v>381834.56022329716</v>
      </c>
      <c r="EA150" s="10">
        <v>618381.46021347388</v>
      </c>
      <c r="EB150" s="10">
        <v>4357821.827333428</v>
      </c>
      <c r="EC150" s="10">
        <v>7436321.7258187467</v>
      </c>
      <c r="ED150" s="10">
        <v>7887145.5672876928</v>
      </c>
      <c r="EE150" s="10">
        <v>4841250.0975758638</v>
      </c>
      <c r="EF150" s="10">
        <v>4945870.7780627683</v>
      </c>
      <c r="EG150" s="10">
        <v>47149.273230927334</v>
      </c>
      <c r="EH150" s="10">
        <v>1786627.8376019639</v>
      </c>
      <c r="EI150" s="10">
        <v>2211850.3233857714</v>
      </c>
      <c r="EJ150" s="10">
        <v>739753.65658157889</v>
      </c>
      <c r="EK150" s="10">
        <v>214033.97442497645</v>
      </c>
      <c r="EL150" s="10">
        <v>2643650.0833279705</v>
      </c>
      <c r="EM150" s="10">
        <v>459421.23135364207</v>
      </c>
      <c r="EN150" s="10">
        <v>2771763.1018315507</v>
      </c>
      <c r="EO150" s="10">
        <f t="shared" si="43"/>
        <v>1273778692.3910956</v>
      </c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2"/>
      <c r="FD150" s="10">
        <v>0</v>
      </c>
      <c r="FE150" s="10">
        <v>5219833.0034845425</v>
      </c>
    </row>
    <row r="151" spans="1:161" s="13" customFormat="1" ht="14.15" customHeight="1" x14ac:dyDescent="0.25">
      <c r="A151" s="28"/>
      <c r="B151" s="20" t="s">
        <v>325</v>
      </c>
      <c r="C151" s="21" t="s">
        <v>326</v>
      </c>
      <c r="D151" s="10">
        <f>SUM(D147:D150)</f>
        <v>297630979.32170677</v>
      </c>
      <c r="E151" s="10">
        <f t="shared" ref="E151:BP151" si="44">SUM(E147:E150)</f>
        <v>4530407.8720954563</v>
      </c>
      <c r="F151" s="10">
        <f t="shared" si="44"/>
        <v>22812863.105747577</v>
      </c>
      <c r="G151" s="10">
        <f t="shared" si="44"/>
        <v>131283560.62636843</v>
      </c>
      <c r="H151" s="10">
        <f t="shared" si="44"/>
        <v>52669045.922721557</v>
      </c>
      <c r="I151" s="10">
        <f t="shared" si="44"/>
        <v>14661302.332167074</v>
      </c>
      <c r="J151" s="10">
        <f t="shared" si="44"/>
        <v>110951489.59928621</v>
      </c>
      <c r="K151" s="10">
        <f t="shared" si="44"/>
        <v>74923868.386920318</v>
      </c>
      <c r="L151" s="10">
        <f t="shared" si="44"/>
        <v>32125522.219711412</v>
      </c>
      <c r="M151" s="10">
        <f t="shared" si="44"/>
        <v>16513419.705078928</v>
      </c>
      <c r="N151" s="10">
        <f t="shared" si="44"/>
        <v>22239252.415502191</v>
      </c>
      <c r="O151" s="10">
        <f t="shared" si="44"/>
        <v>5779811.3383031543</v>
      </c>
      <c r="P151" s="10">
        <f t="shared" si="44"/>
        <v>15346752.743592024</v>
      </c>
      <c r="Q151" s="10">
        <f t="shared" si="44"/>
        <v>15720099.247477159</v>
      </c>
      <c r="R151" s="10">
        <f t="shared" si="44"/>
        <v>12802531.803689944</v>
      </c>
      <c r="S151" s="10">
        <f t="shared" si="44"/>
        <v>991739.57288610679</v>
      </c>
      <c r="T151" s="10">
        <f t="shared" si="44"/>
        <v>3541990.0164004248</v>
      </c>
      <c r="U151" s="10">
        <f t="shared" si="44"/>
        <v>17197852.650542498</v>
      </c>
      <c r="V151" s="10">
        <f t="shared" si="44"/>
        <v>6930076.7942361981</v>
      </c>
      <c r="W151" s="10">
        <f t="shared" si="44"/>
        <v>13734631.215066954</v>
      </c>
      <c r="X151" s="10">
        <f t="shared" si="44"/>
        <v>5272006.8856907077</v>
      </c>
      <c r="Y151" s="10">
        <f t="shared" si="44"/>
        <v>6063581.6435959041</v>
      </c>
      <c r="Z151" s="10">
        <f t="shared" si="44"/>
        <v>5187966.0814546561</v>
      </c>
      <c r="AA151" s="10">
        <f t="shared" si="44"/>
        <v>18477319.492450412</v>
      </c>
      <c r="AB151" s="10">
        <f t="shared" si="44"/>
        <v>19453347.402562298</v>
      </c>
      <c r="AC151" s="10">
        <f t="shared" si="44"/>
        <v>18428620.688974023</v>
      </c>
      <c r="AD151" s="10">
        <f t="shared" si="44"/>
        <v>47846325.163131967</v>
      </c>
      <c r="AE151" s="10">
        <f t="shared" si="44"/>
        <v>46512189.551376902</v>
      </c>
      <c r="AF151" s="10">
        <f t="shared" si="44"/>
        <v>4120464.3274465506</v>
      </c>
      <c r="AG151" s="10">
        <f t="shared" si="44"/>
        <v>3933694.5487417714</v>
      </c>
      <c r="AH151" s="10">
        <f t="shared" si="44"/>
        <v>5291963.4070182061</v>
      </c>
      <c r="AI151" s="10">
        <f t="shared" si="44"/>
        <v>9461133.4850510731</v>
      </c>
      <c r="AJ151" s="10">
        <f t="shared" si="44"/>
        <v>34719376.484421641</v>
      </c>
      <c r="AK151" s="10">
        <f t="shared" si="44"/>
        <v>14727038.388416469</v>
      </c>
      <c r="AL151" s="10">
        <f t="shared" si="44"/>
        <v>14026742.647486769</v>
      </c>
      <c r="AM151" s="10">
        <f t="shared" si="44"/>
        <v>26740992.548545197</v>
      </c>
      <c r="AN151" s="10">
        <f t="shared" si="44"/>
        <v>15816343.503267504</v>
      </c>
      <c r="AO151" s="10">
        <f t="shared" si="44"/>
        <v>26995397.529400975</v>
      </c>
      <c r="AP151" s="10">
        <f t="shared" si="44"/>
        <v>17536676.656489715</v>
      </c>
      <c r="AQ151" s="10">
        <f t="shared" si="44"/>
        <v>25302145.029554561</v>
      </c>
      <c r="AR151" s="10">
        <f t="shared" si="44"/>
        <v>57729181.931707509</v>
      </c>
      <c r="AS151" s="10">
        <f t="shared" si="44"/>
        <v>16685862.559627153</v>
      </c>
      <c r="AT151" s="10">
        <f t="shared" si="44"/>
        <v>37699170.966377378</v>
      </c>
      <c r="AU151" s="10">
        <f t="shared" si="44"/>
        <v>12697043.570643932</v>
      </c>
      <c r="AV151" s="10">
        <f t="shared" si="44"/>
        <v>4125418.0707280543</v>
      </c>
      <c r="AW151" s="10">
        <f t="shared" si="44"/>
        <v>8373355.9042583331</v>
      </c>
      <c r="AX151" s="10">
        <f t="shared" si="44"/>
        <v>27886509.019732643</v>
      </c>
      <c r="AY151" s="10">
        <f t="shared" si="44"/>
        <v>28611050.299147457</v>
      </c>
      <c r="AZ151" s="10">
        <f t="shared" si="44"/>
        <v>7873562.5065697283</v>
      </c>
      <c r="BA151" s="10">
        <f t="shared" si="44"/>
        <v>40952995.739921957</v>
      </c>
      <c r="BB151" s="10">
        <f t="shared" si="44"/>
        <v>9910361.9159088433</v>
      </c>
      <c r="BC151" s="10">
        <f t="shared" si="44"/>
        <v>15005988.03807757</v>
      </c>
      <c r="BD151" s="10">
        <f t="shared" si="44"/>
        <v>38877058.311136305</v>
      </c>
      <c r="BE151" s="10">
        <f t="shared" si="44"/>
        <v>26208323.195777778</v>
      </c>
      <c r="BF151" s="10">
        <f t="shared" si="44"/>
        <v>19371970.154907212</v>
      </c>
      <c r="BG151" s="10">
        <f t="shared" si="44"/>
        <v>26960665.677723095</v>
      </c>
      <c r="BH151" s="10">
        <f t="shared" si="44"/>
        <v>15735551.152545309</v>
      </c>
      <c r="BI151" s="10">
        <f t="shared" si="44"/>
        <v>5624343.5367167369</v>
      </c>
      <c r="BJ151" s="10">
        <f t="shared" si="44"/>
        <v>12559701.721984979</v>
      </c>
      <c r="BK151" s="10">
        <f t="shared" si="44"/>
        <v>11276574.413239326</v>
      </c>
      <c r="BL151" s="10">
        <f t="shared" si="44"/>
        <v>31120366.94768393</v>
      </c>
      <c r="BM151" s="10">
        <f t="shared" si="44"/>
        <v>87630770.210563302</v>
      </c>
      <c r="BN151" s="10">
        <f t="shared" si="44"/>
        <v>5786921.3431210257</v>
      </c>
      <c r="BO151" s="10">
        <f t="shared" si="44"/>
        <v>43043597.415505886</v>
      </c>
      <c r="BP151" s="10">
        <f t="shared" si="44"/>
        <v>30894000.367941108</v>
      </c>
      <c r="BQ151" s="10">
        <f t="shared" ref="BQ151:EB151" si="45">SUM(BQ147:BQ150)</f>
        <v>63887872.714801013</v>
      </c>
      <c r="BR151" s="10">
        <f t="shared" si="45"/>
        <v>10637434.160398923</v>
      </c>
      <c r="BS151" s="10">
        <f t="shared" si="45"/>
        <v>11795405.774608292</v>
      </c>
      <c r="BT151" s="10">
        <f t="shared" si="45"/>
        <v>11807076.239594974</v>
      </c>
      <c r="BU151" s="10">
        <f t="shared" si="45"/>
        <v>13297793.686952986</v>
      </c>
      <c r="BV151" s="10">
        <f t="shared" si="45"/>
        <v>3369500.9013775541</v>
      </c>
      <c r="BW151" s="10">
        <f t="shared" si="45"/>
        <v>38411824.44455938</v>
      </c>
      <c r="BX151" s="10">
        <f t="shared" si="45"/>
        <v>26372073.632812679</v>
      </c>
      <c r="BY151" s="10">
        <f t="shared" si="45"/>
        <v>10515364.596945629</v>
      </c>
      <c r="BZ151" s="10">
        <f t="shared" si="45"/>
        <v>6176704.071396742</v>
      </c>
      <c r="CA151" s="10">
        <f t="shared" si="45"/>
        <v>24107759.581657887</v>
      </c>
      <c r="CB151" s="10">
        <f t="shared" si="45"/>
        <v>52851559.460758686</v>
      </c>
      <c r="CC151" s="10">
        <f t="shared" si="45"/>
        <v>44278461.286938012</v>
      </c>
      <c r="CD151" s="10">
        <f t="shared" si="45"/>
        <v>6791000.9087834843</v>
      </c>
      <c r="CE151" s="10">
        <f t="shared" si="45"/>
        <v>15225373.068365462</v>
      </c>
      <c r="CF151" s="10">
        <f t="shared" si="45"/>
        <v>9429423.4560459908</v>
      </c>
      <c r="CG151" s="10">
        <f t="shared" si="45"/>
        <v>9960183.2772247717</v>
      </c>
      <c r="CH151" s="10">
        <f t="shared" si="45"/>
        <v>22052692.678941965</v>
      </c>
      <c r="CI151" s="10">
        <f t="shared" si="45"/>
        <v>22704458.517356604</v>
      </c>
      <c r="CJ151" s="10">
        <f t="shared" si="45"/>
        <v>6454960.646393355</v>
      </c>
      <c r="CK151" s="10">
        <f t="shared" si="45"/>
        <v>15625907.862040354</v>
      </c>
      <c r="CL151" s="10">
        <f t="shared" si="45"/>
        <v>6426313.8216824196</v>
      </c>
      <c r="CM151" s="10">
        <f t="shared" si="45"/>
        <v>28427868.905703127</v>
      </c>
      <c r="CN151" s="10">
        <f t="shared" si="45"/>
        <v>19851937.858692113</v>
      </c>
      <c r="CO151" s="10">
        <f t="shared" si="45"/>
        <v>4666414.0891734604</v>
      </c>
      <c r="CP151" s="10">
        <f t="shared" si="45"/>
        <v>7831660.2409482449</v>
      </c>
      <c r="CQ151" s="10">
        <f t="shared" si="45"/>
        <v>44733103.818213791</v>
      </c>
      <c r="CR151" s="10">
        <f t="shared" si="45"/>
        <v>4817486.8496921491</v>
      </c>
      <c r="CS151" s="10">
        <f t="shared" si="45"/>
        <v>12351839.328633167</v>
      </c>
      <c r="CT151" s="10">
        <f t="shared" si="45"/>
        <v>5210106.3337130547</v>
      </c>
      <c r="CU151" s="10">
        <f t="shared" si="45"/>
        <v>32656871.29886584</v>
      </c>
      <c r="CV151" s="10">
        <f t="shared" si="45"/>
        <v>1964359.1946490309</v>
      </c>
      <c r="CW151" s="10">
        <f t="shared" si="45"/>
        <v>125542655.15412787</v>
      </c>
      <c r="CX151" s="10">
        <f t="shared" si="45"/>
        <v>6766296.8436905993</v>
      </c>
      <c r="CY151" s="10">
        <f t="shared" si="45"/>
        <v>7814329.8926648479</v>
      </c>
      <c r="CZ151" s="10">
        <f t="shared" si="45"/>
        <v>227760724.65103132</v>
      </c>
      <c r="DA151" s="10">
        <f t="shared" si="45"/>
        <v>76098791.883609936</v>
      </c>
      <c r="DB151" s="10">
        <f t="shared" si="45"/>
        <v>25407855.940439239</v>
      </c>
      <c r="DC151" s="10">
        <f t="shared" si="45"/>
        <v>38780403.310484394</v>
      </c>
      <c r="DD151" s="10">
        <f t="shared" si="45"/>
        <v>498310096.64210719</v>
      </c>
      <c r="DE151" s="10">
        <f t="shared" si="45"/>
        <v>25284196.588069297</v>
      </c>
      <c r="DF151" s="10">
        <f t="shared" si="45"/>
        <v>130439680.12937658</v>
      </c>
      <c r="DG151" s="10">
        <f t="shared" si="45"/>
        <v>17270755.51156196</v>
      </c>
      <c r="DH151" s="10">
        <f t="shared" si="45"/>
        <v>12176245.913356876</v>
      </c>
      <c r="DI151" s="10">
        <f t="shared" si="45"/>
        <v>3952419.6569060762</v>
      </c>
      <c r="DJ151" s="10">
        <f t="shared" si="45"/>
        <v>21174714.248576224</v>
      </c>
      <c r="DK151" s="10">
        <f t="shared" si="45"/>
        <v>8899753.9052251838</v>
      </c>
      <c r="DL151" s="10">
        <f t="shared" si="45"/>
        <v>10149294.308538759</v>
      </c>
      <c r="DM151" s="10">
        <f t="shared" si="45"/>
        <v>20619548.009324569</v>
      </c>
      <c r="DN151" s="10">
        <f t="shared" si="45"/>
        <v>74749677.259384811</v>
      </c>
      <c r="DO151" s="10">
        <f t="shared" si="45"/>
        <v>81971922.949895948</v>
      </c>
      <c r="DP151" s="10">
        <f t="shared" si="45"/>
        <v>36023224.104105324</v>
      </c>
      <c r="DQ151" s="10">
        <f t="shared" si="45"/>
        <v>302984092.31544554</v>
      </c>
      <c r="DR151" s="10">
        <f t="shared" si="45"/>
        <v>24969419.222178761</v>
      </c>
      <c r="DS151" s="10">
        <f t="shared" si="45"/>
        <v>23923988.149352632</v>
      </c>
      <c r="DT151" s="10">
        <f t="shared" si="45"/>
        <v>312482880.37209773</v>
      </c>
      <c r="DU151" s="10">
        <f t="shared" si="45"/>
        <v>7198541.0873082569</v>
      </c>
      <c r="DV151" s="10">
        <f t="shared" si="45"/>
        <v>104956382.15875894</v>
      </c>
      <c r="DW151" s="10">
        <f t="shared" si="45"/>
        <v>19765518.46666503</v>
      </c>
      <c r="DX151" s="10">
        <f t="shared" si="45"/>
        <v>58285785.175857179</v>
      </c>
      <c r="DY151" s="10">
        <f t="shared" si="45"/>
        <v>13712695.543928761</v>
      </c>
      <c r="DZ151" s="10">
        <f t="shared" si="45"/>
        <v>4529502.6739993477</v>
      </c>
      <c r="EA151" s="10">
        <f t="shared" si="45"/>
        <v>3116092.8098618826</v>
      </c>
      <c r="EB151" s="10">
        <f t="shared" si="45"/>
        <v>17905777.241316542</v>
      </c>
      <c r="EC151" s="10">
        <f t="shared" ref="EC151:EO151" si="46">SUM(EC147:EC150)</f>
        <v>47233316.531370856</v>
      </c>
      <c r="ED151" s="10">
        <f t="shared" si="46"/>
        <v>34335032.463847801</v>
      </c>
      <c r="EE151" s="10">
        <f t="shared" si="46"/>
        <v>161720519.90567103</v>
      </c>
      <c r="EF151" s="10">
        <f t="shared" si="46"/>
        <v>86864015.821417809</v>
      </c>
      <c r="EG151" s="10">
        <f t="shared" si="46"/>
        <v>2881312.4770092517</v>
      </c>
      <c r="EH151" s="10">
        <f t="shared" si="46"/>
        <v>6387625.9011129513</v>
      </c>
      <c r="EI151" s="10">
        <f t="shared" si="46"/>
        <v>9254149.9586935584</v>
      </c>
      <c r="EJ151" s="10">
        <f t="shared" si="46"/>
        <v>6749950.5779341767</v>
      </c>
      <c r="EK151" s="10">
        <f t="shared" si="46"/>
        <v>2404323.368590042</v>
      </c>
      <c r="EL151" s="10">
        <f t="shared" si="46"/>
        <v>10499630.265972463</v>
      </c>
      <c r="EM151" s="10">
        <f t="shared" si="46"/>
        <v>3310173.0774372709</v>
      </c>
      <c r="EN151" s="10">
        <f t="shared" si="46"/>
        <v>197706736.99049756</v>
      </c>
      <c r="EO151" s="10">
        <f t="shared" si="46"/>
        <v>5368001709.4928474</v>
      </c>
      <c r="EP151" s="10"/>
      <c r="EQ151" s="10"/>
      <c r="ER151" s="10"/>
      <c r="ES151" s="10"/>
      <c r="ET151" s="14"/>
      <c r="EU151" s="14"/>
      <c r="EV151" s="14"/>
      <c r="EW151" s="10"/>
      <c r="EX151" s="10"/>
      <c r="EY151" s="10"/>
      <c r="EZ151" s="10"/>
      <c r="FA151" s="12"/>
      <c r="FD151" s="11">
        <v>302161387.19380224</v>
      </c>
      <c r="FE151" s="11">
        <v>13794271.376576051</v>
      </c>
    </row>
    <row r="152" spans="1:161" s="13" customFormat="1" ht="14.15" customHeight="1" x14ac:dyDescent="0.25">
      <c r="A152" s="29" t="s">
        <v>327</v>
      </c>
      <c r="B152" s="30"/>
      <c r="C152" s="21" t="s">
        <v>328</v>
      </c>
      <c r="D152" s="10">
        <f>D146+D151</f>
        <v>461701804.38723338</v>
      </c>
      <c r="E152" s="10">
        <f t="shared" ref="E152:BP152" si="47">E146+E151</f>
        <v>7942534.6366683412</v>
      </c>
      <c r="F152" s="10">
        <f t="shared" si="47"/>
        <v>34470763.059515424</v>
      </c>
      <c r="G152" s="10">
        <f t="shared" si="47"/>
        <v>271893911.30689383</v>
      </c>
      <c r="H152" s="10">
        <f t="shared" si="47"/>
        <v>87060130.064854532</v>
      </c>
      <c r="I152" s="10">
        <f t="shared" si="47"/>
        <v>31384089.100512542</v>
      </c>
      <c r="J152" s="10">
        <f t="shared" si="47"/>
        <v>225082366.20014489</v>
      </c>
      <c r="K152" s="10">
        <f t="shared" si="47"/>
        <v>122639211.91300842</v>
      </c>
      <c r="L152" s="10">
        <f t="shared" si="47"/>
        <v>83060972.684359595</v>
      </c>
      <c r="M152" s="10">
        <f t="shared" si="47"/>
        <v>41754582.059974074</v>
      </c>
      <c r="N152" s="10">
        <f t="shared" si="47"/>
        <v>49318611.374649681</v>
      </c>
      <c r="O152" s="10">
        <f t="shared" si="47"/>
        <v>14125224.768899104</v>
      </c>
      <c r="P152" s="10">
        <f t="shared" si="47"/>
        <v>95146435.180312172</v>
      </c>
      <c r="Q152" s="10">
        <f t="shared" si="47"/>
        <v>90376722.549668819</v>
      </c>
      <c r="R152" s="10">
        <f t="shared" si="47"/>
        <v>73201689.867221966</v>
      </c>
      <c r="S152" s="10">
        <f t="shared" si="47"/>
        <v>5670520.0000000056</v>
      </c>
      <c r="T152" s="10">
        <f t="shared" si="47"/>
        <v>12404670.128794646</v>
      </c>
      <c r="U152" s="10">
        <f t="shared" si="47"/>
        <v>115998962.58503407</v>
      </c>
      <c r="V152" s="10">
        <f t="shared" si="47"/>
        <v>41119290.673230767</v>
      </c>
      <c r="W152" s="10">
        <f t="shared" si="47"/>
        <v>77956653.51527819</v>
      </c>
      <c r="X152" s="10">
        <f t="shared" si="47"/>
        <v>23163397.170005325</v>
      </c>
      <c r="Y152" s="10">
        <f t="shared" si="47"/>
        <v>31018031.224360812</v>
      </c>
      <c r="Z152" s="10">
        <f t="shared" si="47"/>
        <v>23908066.944536563</v>
      </c>
      <c r="AA152" s="10">
        <f t="shared" si="47"/>
        <v>90481333.51812759</v>
      </c>
      <c r="AB152" s="10">
        <f t="shared" si="47"/>
        <v>58127773.578281961</v>
      </c>
      <c r="AC152" s="10">
        <f t="shared" si="47"/>
        <v>70521744.846223056</v>
      </c>
      <c r="AD152" s="10">
        <f t="shared" si="47"/>
        <v>70500546.263310358</v>
      </c>
      <c r="AE152" s="10">
        <f t="shared" si="47"/>
        <v>251616438.23309025</v>
      </c>
      <c r="AF152" s="10">
        <f t="shared" si="47"/>
        <v>24794065.099577919</v>
      </c>
      <c r="AG152" s="10">
        <f t="shared" si="47"/>
        <v>19014861.00728292</v>
      </c>
      <c r="AH152" s="10">
        <f t="shared" si="47"/>
        <v>30040084.318335928</v>
      </c>
      <c r="AI152" s="10">
        <f t="shared" si="47"/>
        <v>40339363.544166908</v>
      </c>
      <c r="AJ152" s="10">
        <f t="shared" si="47"/>
        <v>172147413.38276032</v>
      </c>
      <c r="AK152" s="10">
        <f t="shared" si="47"/>
        <v>67025300.106107414</v>
      </c>
      <c r="AL152" s="10">
        <f t="shared" si="47"/>
        <v>57843258.079152547</v>
      </c>
      <c r="AM152" s="10">
        <f t="shared" si="47"/>
        <v>125620576.23094878</v>
      </c>
      <c r="AN152" s="10">
        <f t="shared" si="47"/>
        <v>61868178.859463587</v>
      </c>
      <c r="AO152" s="10">
        <f t="shared" si="47"/>
        <v>124174704.62077723</v>
      </c>
      <c r="AP152" s="10">
        <f t="shared" si="47"/>
        <v>57886939.307484776</v>
      </c>
      <c r="AQ152" s="10">
        <f t="shared" si="47"/>
        <v>111467725.73663443</v>
      </c>
      <c r="AR152" s="10">
        <f t="shared" si="47"/>
        <v>349487323.4035033</v>
      </c>
      <c r="AS152" s="10">
        <f t="shared" si="47"/>
        <v>50644399.144952089</v>
      </c>
      <c r="AT152" s="10">
        <f t="shared" si="47"/>
        <v>217587104.16072235</v>
      </c>
      <c r="AU152" s="10">
        <f t="shared" si="47"/>
        <v>63907539.669620268</v>
      </c>
      <c r="AV152" s="10">
        <f t="shared" si="47"/>
        <v>20356577.168957271</v>
      </c>
      <c r="AW152" s="10">
        <f t="shared" si="47"/>
        <v>52614484.403669752</v>
      </c>
      <c r="AX152" s="10">
        <f t="shared" si="47"/>
        <v>150548216.85232559</v>
      </c>
      <c r="AY152" s="10">
        <f t="shared" si="47"/>
        <v>163540441.77336851</v>
      </c>
      <c r="AZ152" s="10">
        <f t="shared" si="47"/>
        <v>33804872.425856628</v>
      </c>
      <c r="BA152" s="10">
        <f t="shared" si="47"/>
        <v>158635332.51622483</v>
      </c>
      <c r="BB152" s="10">
        <f t="shared" si="47"/>
        <v>66372799.366085276</v>
      </c>
      <c r="BC152" s="10">
        <f t="shared" si="47"/>
        <v>76382908.878950059</v>
      </c>
      <c r="BD152" s="10">
        <f t="shared" si="47"/>
        <v>206495510.65972611</v>
      </c>
      <c r="BE152" s="10">
        <f t="shared" si="47"/>
        <v>105561328.84306447</v>
      </c>
      <c r="BF152" s="10">
        <f t="shared" si="47"/>
        <v>87402838.988438755</v>
      </c>
      <c r="BG152" s="10">
        <f t="shared" si="47"/>
        <v>115301140.84679431</v>
      </c>
      <c r="BH152" s="10">
        <f t="shared" si="47"/>
        <v>63102747.824064352</v>
      </c>
      <c r="BI152" s="10">
        <f t="shared" si="47"/>
        <v>22697592.457989071</v>
      </c>
      <c r="BJ152" s="10">
        <f t="shared" si="47"/>
        <v>33289827.017453104</v>
      </c>
      <c r="BK152" s="10">
        <f t="shared" si="47"/>
        <v>38690756.079552166</v>
      </c>
      <c r="BL152" s="10">
        <f t="shared" si="47"/>
        <v>161251792.18949494</v>
      </c>
      <c r="BM152" s="10">
        <f t="shared" si="47"/>
        <v>512653045.72338402</v>
      </c>
      <c r="BN152" s="10">
        <f t="shared" si="47"/>
        <v>27239337.32011687</v>
      </c>
      <c r="BO152" s="10">
        <f t="shared" si="47"/>
        <v>234135483.01591006</v>
      </c>
      <c r="BP152" s="10">
        <f t="shared" si="47"/>
        <v>165853415.74788737</v>
      </c>
      <c r="BQ152" s="10">
        <f t="shared" ref="BQ152:EB152" si="48">BQ146+BQ151</f>
        <v>322264920.82231975</v>
      </c>
      <c r="BR152" s="10">
        <f t="shared" si="48"/>
        <v>46747371.88533736</v>
      </c>
      <c r="BS152" s="10">
        <f t="shared" si="48"/>
        <v>48472989.54571747</v>
      </c>
      <c r="BT152" s="10">
        <f t="shared" si="48"/>
        <v>60771300.029954307</v>
      </c>
      <c r="BU152" s="10">
        <f t="shared" si="48"/>
        <v>73414846.077947527</v>
      </c>
      <c r="BV152" s="10">
        <f t="shared" si="48"/>
        <v>21473159.281847719</v>
      </c>
      <c r="BW152" s="10">
        <f t="shared" si="48"/>
        <v>171283381.71806341</v>
      </c>
      <c r="BX152" s="10">
        <f t="shared" si="48"/>
        <v>122812837.48514685</v>
      </c>
      <c r="BY152" s="10">
        <f t="shared" si="48"/>
        <v>46046115.505558573</v>
      </c>
      <c r="BZ152" s="10">
        <f t="shared" si="48"/>
        <v>30033342.221548833</v>
      </c>
      <c r="CA152" s="10">
        <f t="shared" si="48"/>
        <v>113034071.57879801</v>
      </c>
      <c r="CB152" s="10">
        <f t="shared" si="48"/>
        <v>268036832.0535289</v>
      </c>
      <c r="CC152" s="10">
        <f t="shared" si="48"/>
        <v>230631686.80725005</v>
      </c>
      <c r="CD152" s="10">
        <f t="shared" si="48"/>
        <v>32625849.440738853</v>
      </c>
      <c r="CE152" s="10">
        <f t="shared" si="48"/>
        <v>58752056.188669272</v>
      </c>
      <c r="CF152" s="10">
        <f t="shared" si="48"/>
        <v>56518585.430663876</v>
      </c>
      <c r="CG152" s="10">
        <f t="shared" si="48"/>
        <v>53276638.796565801</v>
      </c>
      <c r="CH152" s="10">
        <f t="shared" si="48"/>
        <v>132626514.96986696</v>
      </c>
      <c r="CI152" s="10">
        <f t="shared" si="48"/>
        <v>136152331.39167729</v>
      </c>
      <c r="CJ152" s="10">
        <f t="shared" si="48"/>
        <v>37155202.902166858</v>
      </c>
      <c r="CK152" s="10">
        <f t="shared" si="48"/>
        <v>103427498.82307683</v>
      </c>
      <c r="CL152" s="10">
        <f t="shared" si="48"/>
        <v>37408489.236644484</v>
      </c>
      <c r="CM152" s="10">
        <f t="shared" si="48"/>
        <v>188908483.63770923</v>
      </c>
      <c r="CN152" s="10">
        <f t="shared" si="48"/>
        <v>122286031.96478274</v>
      </c>
      <c r="CO152" s="10">
        <f t="shared" si="48"/>
        <v>23390376.951613158</v>
      </c>
      <c r="CP152" s="10">
        <f t="shared" si="48"/>
        <v>48730349.478334196</v>
      </c>
      <c r="CQ152" s="10">
        <f t="shared" si="48"/>
        <v>243860665.16886112</v>
      </c>
      <c r="CR152" s="10">
        <f t="shared" si="48"/>
        <v>20835926.132312536</v>
      </c>
      <c r="CS152" s="10">
        <f t="shared" si="48"/>
        <v>54723552.775503367</v>
      </c>
      <c r="CT152" s="10">
        <f t="shared" si="48"/>
        <v>25130652.328436177</v>
      </c>
      <c r="CU152" s="10">
        <f t="shared" si="48"/>
        <v>42225883.456364095</v>
      </c>
      <c r="CV152" s="10">
        <f t="shared" si="48"/>
        <v>9430062.6970661785</v>
      </c>
      <c r="CW152" s="10">
        <f t="shared" si="48"/>
        <v>486933590.64727044</v>
      </c>
      <c r="CX152" s="10">
        <f t="shared" si="48"/>
        <v>31228469.782568976</v>
      </c>
      <c r="CY152" s="10">
        <f t="shared" si="48"/>
        <v>17010861.734165065</v>
      </c>
      <c r="CZ152" s="10">
        <f t="shared" si="48"/>
        <v>851272774.9432478</v>
      </c>
      <c r="DA152" s="10">
        <f t="shared" si="48"/>
        <v>317535677.12119615</v>
      </c>
      <c r="DB152" s="10">
        <f t="shared" si="48"/>
        <v>102680405.27447662</v>
      </c>
      <c r="DC152" s="10">
        <f t="shared" si="48"/>
        <v>114637014.40874073</v>
      </c>
      <c r="DD152" s="10">
        <f t="shared" si="48"/>
        <v>721553392.03252411</v>
      </c>
      <c r="DE152" s="10">
        <f t="shared" si="48"/>
        <v>50799440.000000015</v>
      </c>
      <c r="DF152" s="10">
        <f t="shared" si="48"/>
        <v>324701578.36632097</v>
      </c>
      <c r="DG152" s="10">
        <f t="shared" si="48"/>
        <v>58146750.155197717</v>
      </c>
      <c r="DH152" s="10">
        <f t="shared" si="48"/>
        <v>50913117.899131097</v>
      </c>
      <c r="DI152" s="10">
        <f t="shared" si="48"/>
        <v>8986913.8411813043</v>
      </c>
      <c r="DJ152" s="10">
        <f t="shared" si="48"/>
        <v>61096779.73462148</v>
      </c>
      <c r="DK152" s="10">
        <f t="shared" si="48"/>
        <v>42891995.40733099</v>
      </c>
      <c r="DL152" s="10">
        <f t="shared" si="48"/>
        <v>22129987.706478149</v>
      </c>
      <c r="DM152" s="10">
        <f t="shared" si="48"/>
        <v>48721074.590511754</v>
      </c>
      <c r="DN152" s="10">
        <f t="shared" si="48"/>
        <v>184623830.57949859</v>
      </c>
      <c r="DO152" s="10">
        <f t="shared" si="48"/>
        <v>148067932.46754596</v>
      </c>
      <c r="DP152" s="10">
        <f t="shared" si="48"/>
        <v>102783019.69536953</v>
      </c>
      <c r="DQ152" s="10">
        <f t="shared" si="48"/>
        <v>496769176.58499318</v>
      </c>
      <c r="DR152" s="10">
        <f t="shared" si="48"/>
        <v>34331943.107020415</v>
      </c>
      <c r="DS152" s="10">
        <f t="shared" si="48"/>
        <v>59039134.597293116</v>
      </c>
      <c r="DT152" s="10">
        <f t="shared" si="48"/>
        <v>419085368.01998818</v>
      </c>
      <c r="DU152" s="10">
        <f t="shared" si="48"/>
        <v>17427163.888715059</v>
      </c>
      <c r="DV152" s="10">
        <f t="shared" si="48"/>
        <v>326624758.70940101</v>
      </c>
      <c r="DW152" s="10">
        <f t="shared" si="48"/>
        <v>50757733.306419417</v>
      </c>
      <c r="DX152" s="10">
        <f t="shared" si="48"/>
        <v>152139576.44093513</v>
      </c>
      <c r="DY152" s="10">
        <f t="shared" si="48"/>
        <v>46438818.477260515</v>
      </c>
      <c r="DZ152" s="10">
        <f t="shared" si="48"/>
        <v>10707619.758012258</v>
      </c>
      <c r="EA152" s="10">
        <f t="shared" si="48"/>
        <v>7312417.0591763696</v>
      </c>
      <c r="EB152" s="10">
        <f t="shared" si="48"/>
        <v>43604049.303015836</v>
      </c>
      <c r="EC152" s="10">
        <f t="shared" ref="EC152:EO152" si="49">EC146+EC151</f>
        <v>82292992.797047421</v>
      </c>
      <c r="ED152" s="10">
        <f t="shared" si="49"/>
        <v>74931495.613658249</v>
      </c>
      <c r="EE152" s="10">
        <f t="shared" si="49"/>
        <v>220302537.98323131</v>
      </c>
      <c r="EF152" s="10">
        <f t="shared" si="49"/>
        <v>203320158.51360989</v>
      </c>
      <c r="EG152" s="10">
        <f t="shared" si="49"/>
        <v>4377909.4828146538</v>
      </c>
      <c r="EH152" s="10">
        <f t="shared" si="49"/>
        <v>16842268.017045356</v>
      </c>
      <c r="EI152" s="10">
        <f t="shared" si="49"/>
        <v>17063509.544008501</v>
      </c>
      <c r="EJ152" s="10">
        <f t="shared" si="49"/>
        <v>12524138.244344376</v>
      </c>
      <c r="EK152" s="10">
        <f t="shared" si="49"/>
        <v>4365256.922122824</v>
      </c>
      <c r="EL152" s="10">
        <f t="shared" si="49"/>
        <v>19241395.51843518</v>
      </c>
      <c r="EM152" s="10">
        <f t="shared" si="49"/>
        <v>4320367.3533953037</v>
      </c>
      <c r="EN152" s="10">
        <f t="shared" si="49"/>
        <v>332062426.75641775</v>
      </c>
      <c r="EO152" s="10">
        <f t="shared" si="49"/>
        <v>16016510593.774803</v>
      </c>
      <c r="EP152" s="10"/>
      <c r="EQ152" s="10"/>
      <c r="ER152" s="10"/>
      <c r="ES152" s="10"/>
      <c r="ET152" s="10"/>
      <c r="EU152" s="10"/>
      <c r="EV152" s="10"/>
      <c r="EW152" s="14"/>
      <c r="EX152" s="10"/>
      <c r="EY152" s="10"/>
      <c r="EZ152" s="10"/>
      <c r="FA152" s="12"/>
      <c r="FD152" s="11">
        <v>469404579.65975076</v>
      </c>
      <c r="FE152" s="11">
        <v>78872209.867221937</v>
      </c>
    </row>
    <row r="155" spans="1:161" x14ac:dyDescent="0.25">
      <c r="B155" s="8" t="s">
        <v>299</v>
      </c>
      <c r="C155" s="9" t="s">
        <v>160</v>
      </c>
      <c r="D155" s="10">
        <v>49655846.347711362</v>
      </c>
      <c r="E155" s="10"/>
      <c r="F155" s="10">
        <v>329054.51216873963</v>
      </c>
      <c r="G155" s="10">
        <v>27705438.735172015</v>
      </c>
      <c r="H155" s="10">
        <v>2556357.7276825188</v>
      </c>
      <c r="I155" s="10">
        <v>2794168.7896809122</v>
      </c>
      <c r="J155" s="10">
        <v>0</v>
      </c>
      <c r="K155" s="10">
        <v>0</v>
      </c>
      <c r="L155" s="10">
        <v>0</v>
      </c>
      <c r="M155" s="10">
        <v>0</v>
      </c>
      <c r="N155" s="10">
        <v>4.6082490786641239E-3</v>
      </c>
      <c r="O155" s="10">
        <v>0</v>
      </c>
      <c r="P155" s="10">
        <v>63821535.181254894</v>
      </c>
      <c r="Q155" s="10">
        <v>32200535.549604323</v>
      </c>
      <c r="R155" s="10">
        <v>37747760.319269732</v>
      </c>
      <c r="S155" s="10"/>
      <c r="T155" s="10">
        <v>5503712.011372746</v>
      </c>
      <c r="U155" s="10">
        <v>1491938.2242429315</v>
      </c>
      <c r="V155" s="10">
        <v>50238.959585855831</v>
      </c>
      <c r="W155" s="10">
        <v>31339792.576700881</v>
      </c>
      <c r="X155" s="10">
        <v>1406183.4207788226</v>
      </c>
      <c r="Y155" s="10">
        <v>422031.42070110369</v>
      </c>
      <c r="Z155" s="10">
        <v>4900298.6089801351</v>
      </c>
      <c r="AA155" s="10">
        <v>10044304.483675556</v>
      </c>
      <c r="AB155" s="10">
        <v>10054235.033678284</v>
      </c>
      <c r="AC155" s="10">
        <v>5746777.1703619361</v>
      </c>
      <c r="AD155" s="10">
        <v>4879901.4134866996</v>
      </c>
      <c r="AE155" s="10">
        <v>37719205.346229836</v>
      </c>
      <c r="AF155" s="10">
        <v>317924.45342793904</v>
      </c>
      <c r="AG155" s="10">
        <v>2845879.0280830408</v>
      </c>
      <c r="AH155" s="10">
        <v>119415.08953773834</v>
      </c>
      <c r="AI155" s="10">
        <v>135473.41248774249</v>
      </c>
      <c r="AJ155" s="10">
        <v>548988.58954402374</v>
      </c>
      <c r="AK155" s="10">
        <v>69892.180228304569</v>
      </c>
      <c r="AL155" s="10">
        <v>58088.807686907414</v>
      </c>
      <c r="AM155" s="10">
        <v>2609466.6960923667</v>
      </c>
      <c r="AN155" s="10">
        <v>189738.8959759408</v>
      </c>
      <c r="AO155" s="10">
        <v>6323829.8765400937</v>
      </c>
      <c r="AP155" s="10">
        <v>0</v>
      </c>
      <c r="AQ155" s="10">
        <v>776870.45548836119</v>
      </c>
      <c r="AR155" s="10">
        <v>0</v>
      </c>
      <c r="AS155" s="10">
        <v>0</v>
      </c>
      <c r="AT155" s="10">
        <v>1184718.4650068185</v>
      </c>
      <c r="AU155" s="10">
        <v>597135.06465380499</v>
      </c>
      <c r="AV155" s="10">
        <v>240636.11731261443</v>
      </c>
      <c r="AW155" s="10">
        <v>134287.78954898453</v>
      </c>
      <c r="AX155" s="10">
        <v>82752.624464393593</v>
      </c>
      <c r="AY155" s="10">
        <v>1114969.5233322917</v>
      </c>
      <c r="AZ155" s="10">
        <v>448325.34269094275</v>
      </c>
      <c r="BA155" s="10">
        <v>14132835.870078912</v>
      </c>
      <c r="BB155" s="10">
        <v>312967.5242207062</v>
      </c>
      <c r="BC155" s="10">
        <v>133959.87717669512</v>
      </c>
      <c r="BD155" s="10">
        <v>9315.5149629251373</v>
      </c>
      <c r="BE155" s="10">
        <v>12.866550621435916</v>
      </c>
      <c r="BF155" s="10">
        <v>261.67690543924454</v>
      </c>
      <c r="BG155" s="10">
        <v>0</v>
      </c>
      <c r="BH155" s="10">
        <v>185.53477885929692</v>
      </c>
      <c r="BI155" s="10">
        <v>3832.1858523014821</v>
      </c>
      <c r="BJ155" s="10">
        <v>876.4292337905315</v>
      </c>
      <c r="BK155" s="10">
        <v>1096.6316822849469</v>
      </c>
      <c r="BL155" s="10">
        <v>0</v>
      </c>
      <c r="BM155" s="10">
        <v>1288.6215367577956</v>
      </c>
      <c r="BN155" s="10">
        <v>1708.0648755138718</v>
      </c>
      <c r="BO155" s="10">
        <v>1391.5471150553549</v>
      </c>
      <c r="BP155" s="10">
        <v>4193.8560644561476</v>
      </c>
      <c r="BQ155" s="10">
        <v>36194.113526624213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23.290500989910587</v>
      </c>
      <c r="BX155" s="10">
        <v>3.2297803368929054</v>
      </c>
      <c r="BY155" s="10">
        <v>0</v>
      </c>
      <c r="BZ155" s="10">
        <v>38832.202714330706</v>
      </c>
      <c r="CA155" s="10">
        <v>41964.901181058711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313518.3824813299</v>
      </c>
      <c r="CU155" s="10">
        <v>6423.928811985209</v>
      </c>
      <c r="CV155" s="10">
        <v>0</v>
      </c>
      <c r="CW155" s="10">
        <v>40422.990886510554</v>
      </c>
      <c r="CX155" s="10">
        <v>108.38262778046487</v>
      </c>
      <c r="CY155" s="10">
        <v>332.88058089218163</v>
      </c>
      <c r="CZ155" s="10">
        <v>2594184.7810540404</v>
      </c>
      <c r="DA155" s="10">
        <v>745491.28856584581</v>
      </c>
      <c r="DB155" s="10">
        <v>14548.211033782864</v>
      </c>
      <c r="DC155" s="10">
        <v>294470.55306854582</v>
      </c>
      <c r="DD155" s="10">
        <v>57435.416156427302</v>
      </c>
      <c r="DE155" s="10">
        <v>25668.327309500644</v>
      </c>
      <c r="DF155" s="10">
        <v>0</v>
      </c>
      <c r="DG155" s="10">
        <v>468.4399035612426</v>
      </c>
      <c r="DH155" s="10">
        <v>0</v>
      </c>
      <c r="DI155" s="10">
        <v>0</v>
      </c>
      <c r="DJ155" s="10">
        <v>329.54382218973103</v>
      </c>
      <c r="DK155" s="10">
        <v>7887467.2410831386</v>
      </c>
      <c r="DL155" s="10">
        <v>0</v>
      </c>
      <c r="DM155" s="10">
        <v>45519.917826410987</v>
      </c>
      <c r="DN155" s="10">
        <v>3722546.014933791</v>
      </c>
      <c r="DO155" s="10">
        <v>517725.19606284605</v>
      </c>
      <c r="DP155" s="10">
        <v>0</v>
      </c>
      <c r="DQ155" s="10">
        <v>0</v>
      </c>
      <c r="DR155" s="10">
        <v>0</v>
      </c>
      <c r="DS155" s="10">
        <v>0</v>
      </c>
      <c r="DT155" s="10">
        <v>88095.257543970045</v>
      </c>
      <c r="DU155" s="10">
        <v>4442.838773730814</v>
      </c>
      <c r="DV155" s="10">
        <v>2406929.3501131921</v>
      </c>
      <c r="DW155" s="10">
        <v>505397.03745217441</v>
      </c>
      <c r="DX155" s="10">
        <v>6264.6041120375139</v>
      </c>
      <c r="DY155" s="10">
        <v>65164.877350662624</v>
      </c>
      <c r="DZ155" s="10">
        <v>35925.635203472899</v>
      </c>
      <c r="EA155" s="10">
        <v>40599.545317651493</v>
      </c>
      <c r="EB155" s="10">
        <v>4130136.1105174227</v>
      </c>
      <c r="EC155" s="10">
        <v>517116.52298918559</v>
      </c>
      <c r="ED155" s="10">
        <v>23180.992071932218</v>
      </c>
      <c r="EE155" s="10">
        <v>245489.87087343071</v>
      </c>
      <c r="EF155" s="10">
        <v>541039.55766782421</v>
      </c>
      <c r="EG155" s="10">
        <v>67672.558128243036</v>
      </c>
      <c r="EH155" s="10">
        <v>7460.113422494137</v>
      </c>
      <c r="EI155" s="10">
        <v>926.25442199552344</v>
      </c>
      <c r="EJ155" s="10">
        <v>38264.735042943939</v>
      </c>
      <c r="EK155" s="10">
        <v>7877.7446267610921</v>
      </c>
      <c r="EL155" s="10">
        <v>2813.2836461715488</v>
      </c>
      <c r="EM155" s="10">
        <v>4006.8527503048863</v>
      </c>
      <c r="EN155" s="10">
        <v>0</v>
      </c>
      <c r="EO155" s="11">
        <v>387894117.42602164</v>
      </c>
      <c r="EP155" s="10">
        <v>38028611.256746002</v>
      </c>
      <c r="EQ155" s="10">
        <v>55368359.403598607</v>
      </c>
      <c r="ER155" s="10">
        <v>0</v>
      </c>
      <c r="ES155" s="11">
        <v>93396970.660344601</v>
      </c>
      <c r="ET155" s="10">
        <v>0</v>
      </c>
      <c r="EU155" s="10">
        <v>16976583.130785629</v>
      </c>
      <c r="EV155" s="11">
        <v>16976583.130785629</v>
      </c>
      <c r="EW155" s="10">
        <v>6401968.305420843</v>
      </c>
      <c r="EX155" s="11">
        <v>116775522.09655108</v>
      </c>
      <c r="EY155" s="10">
        <v>38414554.663506247</v>
      </c>
      <c r="EZ155" s="11">
        <v>469404579.65975076</v>
      </c>
      <c r="FA155" s="12">
        <v>3149494.8006843328</v>
      </c>
    </row>
    <row r="156" spans="1:161" x14ac:dyDescent="0.25">
      <c r="B156" s="8" t="s">
        <v>22</v>
      </c>
      <c r="C156" s="9" t="s">
        <v>173</v>
      </c>
      <c r="D156" s="10">
        <v>28842.286643183805</v>
      </c>
      <c r="E156" s="10"/>
      <c r="F156" s="10">
        <v>0</v>
      </c>
      <c r="G156" s="10">
        <v>240423.35566755669</v>
      </c>
      <c r="H156" s="10">
        <v>185025.76302427496</v>
      </c>
      <c r="I156" s="10">
        <v>282429.72804898501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14665.328571019369</v>
      </c>
      <c r="Q156" s="10">
        <v>5113539.0948740076</v>
      </c>
      <c r="R156" s="10">
        <v>18547746.551016282</v>
      </c>
      <c r="S156" s="10"/>
      <c r="T156" s="10">
        <v>74852.886063431026</v>
      </c>
      <c r="U156" s="10">
        <v>47794.147394853091</v>
      </c>
      <c r="V156" s="10">
        <v>388873.30031028332</v>
      </c>
      <c r="W156" s="10">
        <v>3896264.8742739321</v>
      </c>
      <c r="X156" s="10">
        <v>1340993.8140539294</v>
      </c>
      <c r="Y156" s="10">
        <v>192066.24203462864</v>
      </c>
      <c r="Z156" s="10">
        <v>1007777.4458339149</v>
      </c>
      <c r="AA156" s="10">
        <v>3708259.124812087</v>
      </c>
      <c r="AB156" s="10">
        <v>0</v>
      </c>
      <c r="AC156" s="10">
        <v>744479.91363720549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6679.0492055074446</v>
      </c>
      <c r="AP156" s="10">
        <v>0</v>
      </c>
      <c r="AQ156" s="10">
        <v>0</v>
      </c>
      <c r="AR156" s="10">
        <v>469321.77415211126</v>
      </c>
      <c r="AS156" s="10">
        <v>0</v>
      </c>
      <c r="AT156" s="10">
        <v>1000685.7933881144</v>
      </c>
      <c r="AU156" s="10">
        <v>0</v>
      </c>
      <c r="AV156" s="10">
        <v>42344.906134231125</v>
      </c>
      <c r="AW156" s="10">
        <v>950133.898600969</v>
      </c>
      <c r="AX156" s="10">
        <v>8112.7908752146532</v>
      </c>
      <c r="AY156" s="10">
        <v>5569330.4907877641</v>
      </c>
      <c r="AZ156" s="10">
        <v>3101942.7519357065</v>
      </c>
      <c r="BA156" s="10">
        <v>632063.95939375588</v>
      </c>
      <c r="BB156" s="10">
        <v>81880.128439001492</v>
      </c>
      <c r="BC156" s="10">
        <v>8793.969004522929</v>
      </c>
      <c r="BD156" s="10">
        <v>85145.008458811382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0.15849314344003207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19925.004225679186</v>
      </c>
      <c r="CU156" s="10">
        <v>2549.1370739841477</v>
      </c>
      <c r="CV156" s="10">
        <v>0</v>
      </c>
      <c r="CW156" s="10">
        <v>11850.625414833008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6723.0236182391172</v>
      </c>
      <c r="DE156" s="10">
        <v>17482.326204550685</v>
      </c>
      <c r="DF156" s="10">
        <v>0</v>
      </c>
      <c r="DG156" s="10">
        <v>9606.6678666484222</v>
      </c>
      <c r="DH156" s="10">
        <v>0</v>
      </c>
      <c r="DI156" s="10">
        <v>0</v>
      </c>
      <c r="DJ156" s="10">
        <v>0</v>
      </c>
      <c r="DK156" s="10">
        <v>789549.91943938425</v>
      </c>
      <c r="DL156" s="10">
        <v>0</v>
      </c>
      <c r="DM156" s="10">
        <v>100726.81665748106</v>
      </c>
      <c r="DN156" s="10">
        <v>7319359.6471033646</v>
      </c>
      <c r="DO156" s="10">
        <v>614598.27344463416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20427.29501735653</v>
      </c>
      <c r="DW156" s="10">
        <v>117700.24206965961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45420.552514601863</v>
      </c>
      <c r="ED156" s="10">
        <v>30208.62929611712</v>
      </c>
      <c r="EE156" s="10">
        <v>865000.2717761324</v>
      </c>
      <c r="EF156" s="10">
        <v>30259.615226480848</v>
      </c>
      <c r="EG156" s="10">
        <v>121976.91848777462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14834.911656017768</v>
      </c>
      <c r="EN156" s="10">
        <v>665592.97098380327</v>
      </c>
      <c r="EO156" s="11">
        <v>58574261.38320516</v>
      </c>
      <c r="EP156" s="10">
        <v>9166398.4626826644</v>
      </c>
      <c r="EQ156" s="10">
        <v>16403659.772205846</v>
      </c>
      <c r="ER156" s="10">
        <v>0</v>
      </c>
      <c r="ES156" s="11">
        <v>25570058.234888509</v>
      </c>
      <c r="ET156" s="10">
        <v>0</v>
      </c>
      <c r="EU156" s="10">
        <v>2012759.1363682463</v>
      </c>
      <c r="EV156" s="11">
        <v>2012759.1363682463</v>
      </c>
      <c r="EW156" s="10">
        <v>632191.32564952015</v>
      </c>
      <c r="EX156" s="11">
        <v>28215008.696906272</v>
      </c>
      <c r="EY156" s="10">
        <v>8118543.1074250005</v>
      </c>
      <c r="EZ156" s="11">
        <v>78872209.867221937</v>
      </c>
      <c r="FA156" s="12">
        <v>201482.89453551173</v>
      </c>
    </row>
  </sheetData>
  <mergeCells count="21">
    <mergeCell ref="A147:A151"/>
    <mergeCell ref="A152:B152"/>
    <mergeCell ref="EZ2:EZ4"/>
    <mergeCell ref="FA2:FA4"/>
    <mergeCell ref="EO3:EO4"/>
    <mergeCell ref="EP3:EP4"/>
    <mergeCell ref="EQ3:EQ4"/>
    <mergeCell ref="ER3:ER4"/>
    <mergeCell ref="ES3:ES4"/>
    <mergeCell ref="ET3:ET4"/>
    <mergeCell ref="EU3:EU4"/>
    <mergeCell ref="EV3:EV4"/>
    <mergeCell ref="EY2:EY4"/>
    <mergeCell ref="A1:B1"/>
    <mergeCell ref="A2:B3"/>
    <mergeCell ref="C2:C3"/>
    <mergeCell ref="D2:EO2"/>
    <mergeCell ref="EP2:EX2"/>
    <mergeCell ref="EW3:EW4"/>
    <mergeCell ref="EX3:EX4"/>
    <mergeCell ref="A4:B4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9F02-1E3F-4289-B4D5-3AEC3D8B53D5}">
  <dimension ref="A1:FE156"/>
  <sheetViews>
    <sheetView workbookViewId="0">
      <pane xSplit="3" ySplit="4" topLeftCell="D128" activePane="bottomRight" state="frozen"/>
      <selection pane="topRight" activeCell="D1" sqref="D1"/>
      <selection pane="bottomLeft" activeCell="A5" sqref="A5"/>
      <selection pane="bottomRight" activeCell="G154" sqref="G154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4" width="10.6328125" customWidth="1"/>
    <col min="145" max="145" width="12.26953125" bestFit="1" customWidth="1"/>
    <col min="146" max="148" width="10.6328125" customWidth="1"/>
    <col min="149" max="149" width="13.453125" customWidth="1"/>
    <col min="150" max="150" width="13.81640625" customWidth="1"/>
    <col min="151" max="151" width="14.26953125" customWidth="1"/>
    <col min="152" max="152" width="16.08984375" customWidth="1"/>
    <col min="153" max="153" width="14" customWidth="1"/>
    <col min="154" max="154" width="13.36328125" customWidth="1"/>
    <col min="155" max="155" width="13.6328125" customWidth="1"/>
    <col min="156" max="156" width="15.1796875" customWidth="1"/>
    <col min="157" max="157" width="10.6328125" customWidth="1"/>
  </cols>
  <sheetData>
    <row r="1" spans="1:161" ht="15" customHeight="1" thickBot="1" x14ac:dyDescent="0.3">
      <c r="A1" s="41" t="s">
        <v>0</v>
      </c>
      <c r="B1" s="41"/>
      <c r="D1" t="s">
        <v>331</v>
      </c>
      <c r="E1">
        <v>1.4993338209655873E-2</v>
      </c>
      <c r="F1" t="s">
        <v>332</v>
      </c>
      <c r="G1">
        <v>7.1895031336716514E-2</v>
      </c>
      <c r="FA1" s="5" t="s">
        <v>1</v>
      </c>
    </row>
    <row r="2" spans="1:161" x14ac:dyDescent="0.25">
      <c r="A2" s="42" t="s">
        <v>2</v>
      </c>
      <c r="B2" s="43"/>
      <c r="C2" s="46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50"/>
      <c r="EP2" s="48" t="s">
        <v>5</v>
      </c>
      <c r="EQ2" s="49"/>
      <c r="ER2" s="49"/>
      <c r="ES2" s="49"/>
      <c r="ET2" s="49"/>
      <c r="EU2" s="49"/>
      <c r="EV2" s="49"/>
      <c r="EW2" s="49"/>
      <c r="EX2" s="50"/>
      <c r="EY2" s="51" t="s">
        <v>6</v>
      </c>
      <c r="EZ2" s="31" t="s">
        <v>7</v>
      </c>
      <c r="FA2" s="34" t="s">
        <v>8</v>
      </c>
    </row>
    <row r="3" spans="1:161" s="4" customFormat="1" ht="36" x14ac:dyDescent="0.25">
      <c r="A3" s="44"/>
      <c r="B3" s="45"/>
      <c r="C3" s="47"/>
      <c r="D3" s="2" t="s">
        <v>9</v>
      </c>
      <c r="E3" s="3" t="s">
        <v>330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329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3" t="s">
        <v>45</v>
      </c>
      <c r="AQ3" s="3" t="s">
        <v>46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51</v>
      </c>
      <c r="AW3" s="3" t="s">
        <v>52</v>
      </c>
      <c r="AX3" s="3" t="s">
        <v>53</v>
      </c>
      <c r="AY3" s="3" t="s">
        <v>54</v>
      </c>
      <c r="AZ3" s="3" t="s">
        <v>55</v>
      </c>
      <c r="BA3" s="3" t="s">
        <v>56</v>
      </c>
      <c r="BB3" s="3" t="s">
        <v>57</v>
      </c>
      <c r="BC3" s="3" t="s">
        <v>58</v>
      </c>
      <c r="BD3" s="3" t="s">
        <v>59</v>
      </c>
      <c r="BE3" s="3" t="s">
        <v>60</v>
      </c>
      <c r="BF3" s="3" t="s">
        <v>61</v>
      </c>
      <c r="BG3" s="3" t="s">
        <v>62</v>
      </c>
      <c r="BH3" s="3" t="s">
        <v>63</v>
      </c>
      <c r="BI3" s="3" t="s">
        <v>64</v>
      </c>
      <c r="BJ3" s="3" t="s">
        <v>65</v>
      </c>
      <c r="BK3" s="3" t="s">
        <v>66</v>
      </c>
      <c r="BL3" s="3" t="s">
        <v>67</v>
      </c>
      <c r="BM3" s="3" t="s">
        <v>68</v>
      </c>
      <c r="BN3" s="3" t="s">
        <v>69</v>
      </c>
      <c r="BO3" s="3" t="s">
        <v>70</v>
      </c>
      <c r="BP3" s="3" t="s">
        <v>71</v>
      </c>
      <c r="BQ3" s="3" t="s">
        <v>72</v>
      </c>
      <c r="BR3" s="3" t="s">
        <v>73</v>
      </c>
      <c r="BS3" s="3" t="s">
        <v>74</v>
      </c>
      <c r="BT3" s="3" t="s">
        <v>75</v>
      </c>
      <c r="BU3" s="3" t="s">
        <v>76</v>
      </c>
      <c r="BV3" s="3" t="s">
        <v>77</v>
      </c>
      <c r="BW3" s="3" t="s">
        <v>78</v>
      </c>
      <c r="BX3" s="3" t="s">
        <v>79</v>
      </c>
      <c r="BY3" s="3" t="s">
        <v>80</v>
      </c>
      <c r="BZ3" s="3" t="s">
        <v>81</v>
      </c>
      <c r="CA3" s="3" t="s">
        <v>82</v>
      </c>
      <c r="CB3" s="3" t="s">
        <v>83</v>
      </c>
      <c r="CC3" s="3" t="s">
        <v>84</v>
      </c>
      <c r="CD3" s="3" t="s">
        <v>85</v>
      </c>
      <c r="CE3" s="3" t="s">
        <v>86</v>
      </c>
      <c r="CF3" s="3" t="s">
        <v>87</v>
      </c>
      <c r="CG3" s="3" t="s">
        <v>88</v>
      </c>
      <c r="CH3" s="3" t="s">
        <v>89</v>
      </c>
      <c r="CI3" s="3" t="s">
        <v>90</v>
      </c>
      <c r="CJ3" s="3" t="s">
        <v>91</v>
      </c>
      <c r="CK3" s="3" t="s">
        <v>92</v>
      </c>
      <c r="CL3" s="3" t="s">
        <v>93</v>
      </c>
      <c r="CM3" s="3" t="s">
        <v>94</v>
      </c>
      <c r="CN3" s="3" t="s">
        <v>95</v>
      </c>
      <c r="CO3" s="3" t="s">
        <v>96</v>
      </c>
      <c r="CP3" s="3" t="s">
        <v>97</v>
      </c>
      <c r="CQ3" s="3" t="s">
        <v>98</v>
      </c>
      <c r="CR3" s="3" t="s">
        <v>99</v>
      </c>
      <c r="CS3" s="3" t="s">
        <v>100</v>
      </c>
      <c r="CT3" s="3" t="s">
        <v>101</v>
      </c>
      <c r="CU3" s="3" t="s">
        <v>102</v>
      </c>
      <c r="CV3" s="3" t="s">
        <v>103</v>
      </c>
      <c r="CW3" s="3" t="s">
        <v>104</v>
      </c>
      <c r="CX3" s="3" t="s">
        <v>105</v>
      </c>
      <c r="CY3" s="3" t="s">
        <v>106</v>
      </c>
      <c r="CZ3" s="3" t="s">
        <v>107</v>
      </c>
      <c r="DA3" s="3" t="s">
        <v>108</v>
      </c>
      <c r="DB3" s="3" t="s">
        <v>109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7" t="s">
        <v>148</v>
      </c>
      <c r="EP3" s="38" t="s">
        <v>149</v>
      </c>
      <c r="EQ3" s="38" t="s">
        <v>150</v>
      </c>
      <c r="ER3" s="38" t="s">
        <v>151</v>
      </c>
      <c r="ES3" s="37" t="s">
        <v>152</v>
      </c>
      <c r="ET3" s="38" t="s">
        <v>153</v>
      </c>
      <c r="EU3" s="38" t="s">
        <v>154</v>
      </c>
      <c r="EV3" s="37" t="s">
        <v>155</v>
      </c>
      <c r="EW3" s="38" t="s">
        <v>156</v>
      </c>
      <c r="EX3" s="37" t="s">
        <v>157</v>
      </c>
      <c r="EY3" s="52"/>
      <c r="EZ3" s="32"/>
      <c r="FA3" s="35"/>
      <c r="FD3" s="2" t="s">
        <v>9</v>
      </c>
      <c r="FE3" s="3" t="s">
        <v>22</v>
      </c>
    </row>
    <row r="4" spans="1:161" ht="14.15" customHeight="1" x14ac:dyDescent="0.25">
      <c r="A4" s="53" t="s">
        <v>158</v>
      </c>
      <c r="B4" s="54"/>
      <c r="C4" s="1" t="s">
        <v>159</v>
      </c>
      <c r="D4" s="6" t="s">
        <v>160</v>
      </c>
      <c r="E4" s="6"/>
      <c r="F4" s="6" t="s">
        <v>161</v>
      </c>
      <c r="G4" s="6" t="s">
        <v>162</v>
      </c>
      <c r="H4" s="6" t="s">
        <v>163</v>
      </c>
      <c r="I4" s="6" t="s">
        <v>164</v>
      </c>
      <c r="J4" s="6" t="s">
        <v>165</v>
      </c>
      <c r="K4" s="6" t="s">
        <v>166</v>
      </c>
      <c r="L4" s="6" t="s">
        <v>167</v>
      </c>
      <c r="M4" s="6" t="s">
        <v>168</v>
      </c>
      <c r="N4" s="6" t="s">
        <v>169</v>
      </c>
      <c r="O4" s="6" t="s">
        <v>170</v>
      </c>
      <c r="P4" s="6" t="s">
        <v>171</v>
      </c>
      <c r="Q4" s="6" t="s">
        <v>172</v>
      </c>
      <c r="R4" s="6" t="s">
        <v>173</v>
      </c>
      <c r="S4" s="6"/>
      <c r="T4" s="6" t="s">
        <v>174</v>
      </c>
      <c r="U4" s="6" t="s">
        <v>175</v>
      </c>
      <c r="V4" s="6" t="s">
        <v>176</v>
      </c>
      <c r="W4" s="6" t="s">
        <v>177</v>
      </c>
      <c r="X4" s="6" t="s">
        <v>178</v>
      </c>
      <c r="Y4" s="6" t="s">
        <v>179</v>
      </c>
      <c r="Z4" s="6" t="s">
        <v>180</v>
      </c>
      <c r="AA4" s="6" t="s">
        <v>181</v>
      </c>
      <c r="AB4" s="6" t="s">
        <v>182</v>
      </c>
      <c r="AC4" s="6" t="s">
        <v>183</v>
      </c>
      <c r="AD4" s="6" t="s">
        <v>184</v>
      </c>
      <c r="AE4" s="6" t="s">
        <v>185</v>
      </c>
      <c r="AF4" s="6" t="s">
        <v>186</v>
      </c>
      <c r="AG4" s="6" t="s">
        <v>187</v>
      </c>
      <c r="AH4" s="6" t="s">
        <v>188</v>
      </c>
      <c r="AI4" s="6" t="s">
        <v>189</v>
      </c>
      <c r="AJ4" s="6" t="s">
        <v>190</v>
      </c>
      <c r="AK4" s="6" t="s">
        <v>191</v>
      </c>
      <c r="AL4" s="6" t="s">
        <v>192</v>
      </c>
      <c r="AM4" s="6" t="s">
        <v>193</v>
      </c>
      <c r="AN4" s="6" t="s">
        <v>194</v>
      </c>
      <c r="AO4" s="6" t="s">
        <v>195</v>
      </c>
      <c r="AP4" s="6" t="s">
        <v>196</v>
      </c>
      <c r="AQ4" s="6" t="s">
        <v>197</v>
      </c>
      <c r="AR4" s="6" t="s">
        <v>198</v>
      </c>
      <c r="AS4" s="6" t="s">
        <v>199</v>
      </c>
      <c r="AT4" s="6" t="s">
        <v>200</v>
      </c>
      <c r="AU4" s="6" t="s">
        <v>201</v>
      </c>
      <c r="AV4" s="6" t="s">
        <v>202</v>
      </c>
      <c r="AW4" s="6" t="s">
        <v>203</v>
      </c>
      <c r="AX4" s="6" t="s">
        <v>204</v>
      </c>
      <c r="AY4" s="6" t="s">
        <v>205</v>
      </c>
      <c r="AZ4" s="6" t="s">
        <v>206</v>
      </c>
      <c r="BA4" s="6" t="s">
        <v>207</v>
      </c>
      <c r="BB4" s="6" t="s">
        <v>208</v>
      </c>
      <c r="BC4" s="6" t="s">
        <v>209</v>
      </c>
      <c r="BD4" s="6" t="s">
        <v>210</v>
      </c>
      <c r="BE4" s="6" t="s">
        <v>211</v>
      </c>
      <c r="BF4" s="6" t="s">
        <v>212</v>
      </c>
      <c r="BG4" s="6" t="s">
        <v>213</v>
      </c>
      <c r="BH4" s="6" t="s">
        <v>214</v>
      </c>
      <c r="BI4" s="6" t="s">
        <v>215</v>
      </c>
      <c r="BJ4" s="6" t="s">
        <v>216</v>
      </c>
      <c r="BK4" s="6" t="s">
        <v>217</v>
      </c>
      <c r="BL4" s="6" t="s">
        <v>218</v>
      </c>
      <c r="BM4" s="6" t="s">
        <v>219</v>
      </c>
      <c r="BN4" s="6" t="s">
        <v>220</v>
      </c>
      <c r="BO4" s="6" t="s">
        <v>221</v>
      </c>
      <c r="BP4" s="6" t="s">
        <v>222</v>
      </c>
      <c r="BQ4" s="6" t="s">
        <v>223</v>
      </c>
      <c r="BR4" s="6" t="s">
        <v>224</v>
      </c>
      <c r="BS4" s="6" t="s">
        <v>225</v>
      </c>
      <c r="BT4" s="6" t="s">
        <v>226</v>
      </c>
      <c r="BU4" s="6" t="s">
        <v>227</v>
      </c>
      <c r="BV4" s="6" t="s">
        <v>228</v>
      </c>
      <c r="BW4" s="6" t="s">
        <v>229</v>
      </c>
      <c r="BX4" s="6" t="s">
        <v>230</v>
      </c>
      <c r="BY4" s="6" t="s">
        <v>231</v>
      </c>
      <c r="BZ4" s="6" t="s">
        <v>232</v>
      </c>
      <c r="CA4" s="6" t="s">
        <v>233</v>
      </c>
      <c r="CB4" s="6" t="s">
        <v>234</v>
      </c>
      <c r="CC4" s="6" t="s">
        <v>235</v>
      </c>
      <c r="CD4" s="6" t="s">
        <v>236</v>
      </c>
      <c r="CE4" s="6" t="s">
        <v>237</v>
      </c>
      <c r="CF4" s="6" t="s">
        <v>238</v>
      </c>
      <c r="CG4" s="6" t="s">
        <v>239</v>
      </c>
      <c r="CH4" s="6" t="s">
        <v>240</v>
      </c>
      <c r="CI4" s="6" t="s">
        <v>241</v>
      </c>
      <c r="CJ4" s="6" t="s">
        <v>242</v>
      </c>
      <c r="CK4" s="6" t="s">
        <v>243</v>
      </c>
      <c r="CL4" s="6" t="s">
        <v>244</v>
      </c>
      <c r="CM4" s="6" t="s">
        <v>245</v>
      </c>
      <c r="CN4" s="6" t="s">
        <v>246</v>
      </c>
      <c r="CO4" s="6" t="s">
        <v>247</v>
      </c>
      <c r="CP4" s="6" t="s">
        <v>248</v>
      </c>
      <c r="CQ4" s="6" t="s">
        <v>249</v>
      </c>
      <c r="CR4" s="6" t="s">
        <v>250</v>
      </c>
      <c r="CS4" s="6" t="s">
        <v>251</v>
      </c>
      <c r="CT4" s="6" t="s">
        <v>252</v>
      </c>
      <c r="CU4" s="6" t="s">
        <v>253</v>
      </c>
      <c r="CV4" s="6" t="s">
        <v>254</v>
      </c>
      <c r="CW4" s="6" t="s">
        <v>255</v>
      </c>
      <c r="CX4" s="6" t="s">
        <v>256</v>
      </c>
      <c r="CY4" s="7" t="s">
        <v>257</v>
      </c>
      <c r="CZ4" s="6" t="s">
        <v>258</v>
      </c>
      <c r="DA4" s="6" t="s">
        <v>259</v>
      </c>
      <c r="DB4" s="6" t="s">
        <v>260</v>
      </c>
      <c r="DC4" s="6" t="s">
        <v>261</v>
      </c>
      <c r="DD4" s="6" t="s">
        <v>262</v>
      </c>
      <c r="DE4" s="6" t="s">
        <v>263</v>
      </c>
      <c r="DF4" s="6" t="s">
        <v>264</v>
      </c>
      <c r="DG4" s="6" t="s">
        <v>265</v>
      </c>
      <c r="DH4" s="6" t="s">
        <v>266</v>
      </c>
      <c r="DI4" s="6" t="s">
        <v>267</v>
      </c>
      <c r="DJ4" s="6" t="s">
        <v>268</v>
      </c>
      <c r="DK4" s="6" t="s">
        <v>269</v>
      </c>
      <c r="DL4" s="6" t="s">
        <v>270</v>
      </c>
      <c r="DM4" s="6" t="s">
        <v>271</v>
      </c>
      <c r="DN4" s="6" t="s">
        <v>272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281</v>
      </c>
      <c r="DX4" s="6" t="s">
        <v>282</v>
      </c>
      <c r="DY4" s="6" t="s">
        <v>283</v>
      </c>
      <c r="DZ4" s="6" t="s">
        <v>284</v>
      </c>
      <c r="EA4" s="6" t="s">
        <v>285</v>
      </c>
      <c r="EB4" s="6" t="s">
        <v>286</v>
      </c>
      <c r="EC4" s="6" t="s">
        <v>287</v>
      </c>
      <c r="ED4" s="6" t="s">
        <v>288</v>
      </c>
      <c r="EE4" s="6" t="s">
        <v>289</v>
      </c>
      <c r="EF4" s="6" t="s">
        <v>290</v>
      </c>
      <c r="EG4" s="6" t="s">
        <v>291</v>
      </c>
      <c r="EH4" s="6" t="s">
        <v>292</v>
      </c>
      <c r="EI4" s="6" t="s">
        <v>293</v>
      </c>
      <c r="EJ4" s="6" t="s">
        <v>294</v>
      </c>
      <c r="EK4" s="6" t="s">
        <v>295</v>
      </c>
      <c r="EL4" s="6" t="s">
        <v>296</v>
      </c>
      <c r="EM4" s="6" t="s">
        <v>297</v>
      </c>
      <c r="EN4" s="7" t="s">
        <v>298</v>
      </c>
      <c r="EO4" s="33"/>
      <c r="EP4" s="39"/>
      <c r="EQ4" s="39"/>
      <c r="ER4" s="39"/>
      <c r="ES4" s="40"/>
      <c r="ET4" s="39"/>
      <c r="EU4" s="39"/>
      <c r="EV4" s="33"/>
      <c r="EW4" s="39"/>
      <c r="EX4" s="33"/>
      <c r="EY4" s="39"/>
      <c r="EZ4" s="33"/>
      <c r="FA4" s="36"/>
      <c r="FD4" s="6" t="s">
        <v>160</v>
      </c>
      <c r="FE4" s="6" t="s">
        <v>173</v>
      </c>
    </row>
    <row r="5" spans="1:161" s="13" customFormat="1" ht="14.15" customHeight="1" x14ac:dyDescent="0.25">
      <c r="A5" s="22"/>
      <c r="B5" s="8" t="s">
        <v>299</v>
      </c>
      <c r="C5" s="9" t="s">
        <v>160</v>
      </c>
      <c r="D5" s="10">
        <v>48911339.4493334</v>
      </c>
      <c r="E5" s="13">
        <v>0</v>
      </c>
      <c r="F5" s="10">
        <v>324120.88657838019</v>
      </c>
      <c r="G5" s="10">
        <v>27290041.721968669</v>
      </c>
      <c r="H5" s="10">
        <v>2518029.391686507</v>
      </c>
      <c r="I5" s="10">
        <v>2752274.8720023599</v>
      </c>
      <c r="J5" s="10">
        <v>0</v>
      </c>
      <c r="K5" s="10">
        <v>0</v>
      </c>
      <c r="L5" s="10">
        <v>0</v>
      </c>
      <c r="M5" s="10">
        <v>0</v>
      </c>
      <c r="N5" s="10">
        <v>4.5391560416733756E-3</v>
      </c>
      <c r="O5" s="10">
        <v>0</v>
      </c>
      <c r="P5" s="10">
        <v>62864637.319222882</v>
      </c>
      <c r="Q5" s="10">
        <v>31717742.029577062</v>
      </c>
      <c r="R5" s="10">
        <v>35033883.908224963</v>
      </c>
      <c r="S5" s="13">
        <v>0</v>
      </c>
      <c r="T5" s="10">
        <v>5421192.9957776871</v>
      </c>
      <c r="U5" s="10">
        <v>1469569.0898589429</v>
      </c>
      <c r="V5" s="10">
        <v>49485.709873483858</v>
      </c>
      <c r="W5" s="10">
        <v>30869904.467177939</v>
      </c>
      <c r="X5" s="10">
        <v>1385100.0371662751</v>
      </c>
      <c r="Y5" s="10">
        <v>415703.76087543042</v>
      </c>
      <c r="Z5" s="10">
        <v>4826826.7746073883</v>
      </c>
      <c r="AA5" s="10">
        <v>9893706.8294710442</v>
      </c>
      <c r="AB5" s="10">
        <v>9903488.4873789754</v>
      </c>
      <c r="AC5" s="10">
        <v>5660613.7966311676</v>
      </c>
      <c r="AD5" s="10">
        <v>4806735.4011645149</v>
      </c>
      <c r="AE5" s="10">
        <v>37153668.543474317</v>
      </c>
      <c r="AF5" s="10">
        <v>313157.70457257383</v>
      </c>
      <c r="AG5" s="10">
        <v>2803209.8013112238</v>
      </c>
      <c r="AH5" s="10">
        <v>117624.6587129625</v>
      </c>
      <c r="AI5" s="10">
        <v>133442.21379589741</v>
      </c>
      <c r="AJ5" s="10">
        <v>540757.41794774774</v>
      </c>
      <c r="AK5" s="10">
        <v>68844.263131931322</v>
      </c>
      <c r="AL5" s="10">
        <v>57217.862547061908</v>
      </c>
      <c r="AM5" s="10">
        <v>2570342.0793710188</v>
      </c>
      <c r="AN5" s="10">
        <v>186894.0765370467</v>
      </c>
      <c r="AO5" s="10">
        <v>6229014.5564207993</v>
      </c>
      <c r="AP5" s="10">
        <v>0</v>
      </c>
      <c r="AQ5" s="10">
        <v>765222.57400413463</v>
      </c>
      <c r="AR5" s="10">
        <v>0</v>
      </c>
      <c r="AS5" s="10">
        <v>0</v>
      </c>
      <c r="AT5" s="10">
        <v>1166955.5803777459</v>
      </c>
      <c r="AU5" s="10">
        <v>588182.01667260542</v>
      </c>
      <c r="AV5" s="10">
        <v>237028.1786202878</v>
      </c>
      <c r="AW5" s="10">
        <v>132274.36730284939</v>
      </c>
      <c r="AX5" s="10">
        <v>81511.886378062249</v>
      </c>
      <c r="AY5" s="10">
        <v>1098252.4081755111</v>
      </c>
      <c r="AZ5" s="10">
        <v>441603.44920001738</v>
      </c>
      <c r="BA5" s="10">
        <v>13920937.48201726</v>
      </c>
      <c r="BB5" s="10">
        <v>308275.09628142632</v>
      </c>
      <c r="BC5" s="10">
        <v>131951.3714316609</v>
      </c>
      <c r="BD5" s="10">
        <v>9175.8442964888836</v>
      </c>
      <c r="BE5" s="10">
        <v>12.67363807637707</v>
      </c>
      <c r="BF5" s="10">
        <v>257.75349509433772</v>
      </c>
      <c r="BG5" s="10">
        <v>0</v>
      </c>
      <c r="BH5" s="10">
        <v>182.75299317020571</v>
      </c>
      <c r="BI5" s="10">
        <v>3774.7285937356669</v>
      </c>
      <c r="BJ5" s="10">
        <v>863.28863387148044</v>
      </c>
      <c r="BK5" s="10">
        <v>1080.1895125810249</v>
      </c>
      <c r="BL5" s="10">
        <v>0</v>
      </c>
      <c r="BM5" s="10">
        <v>1269.30079823294</v>
      </c>
      <c r="BN5" s="10">
        <v>1682.4552811512581</v>
      </c>
      <c r="BO5" s="10">
        <v>1370.6831785246591</v>
      </c>
      <c r="BP5" s="10">
        <v>4130.9761620791414</v>
      </c>
      <c r="BQ5" s="10">
        <v>35651.442941320864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22.941298631496529</v>
      </c>
      <c r="BX5" s="10">
        <v>3.1813551479589739</v>
      </c>
      <c r="BY5" s="10">
        <v>0</v>
      </c>
      <c r="BZ5" s="10">
        <v>38249.978365608811</v>
      </c>
      <c r="CA5" s="10">
        <v>41335.707224716323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308817.69533784298</v>
      </c>
      <c r="CU5" s="10">
        <v>6327.6126746723594</v>
      </c>
      <c r="CV5" s="10">
        <v>0</v>
      </c>
      <c r="CW5" s="10">
        <v>39816.915312703262</v>
      </c>
      <c r="CX5" s="10">
        <v>106.75761038610111</v>
      </c>
      <c r="CY5" s="10">
        <v>327.88958975943831</v>
      </c>
      <c r="CZ5" s="10">
        <v>2555289.2912533549</v>
      </c>
      <c r="DA5" s="10">
        <v>734313.88554402569</v>
      </c>
      <c r="DB5" s="10">
        <v>14330.084785407909</v>
      </c>
      <c r="DC5" s="10">
        <v>290055.45647360448</v>
      </c>
      <c r="DD5" s="10">
        <v>56574.267536781641</v>
      </c>
      <c r="DE5" s="10">
        <v>25283.473396873149</v>
      </c>
      <c r="DF5" s="10">
        <v>0</v>
      </c>
      <c r="DG5" s="10">
        <v>461.41642565625011</v>
      </c>
      <c r="DH5" s="10">
        <v>0</v>
      </c>
      <c r="DI5" s="10">
        <v>0</v>
      </c>
      <c r="DJ5" s="10">
        <v>324.60286020873752</v>
      </c>
      <c r="DK5" s="10">
        <v>7769207.777119996</v>
      </c>
      <c r="DL5" s="10">
        <v>0</v>
      </c>
      <c r="DM5" s="10">
        <v>44837.422303163847</v>
      </c>
      <c r="DN5" s="10">
        <v>3666732.623530881</v>
      </c>
      <c r="DO5" s="10">
        <v>509962.7670986153</v>
      </c>
      <c r="DP5" s="10">
        <v>0</v>
      </c>
      <c r="DQ5" s="10">
        <v>0</v>
      </c>
      <c r="DR5" s="10">
        <v>0</v>
      </c>
      <c r="DS5" s="10">
        <v>0</v>
      </c>
      <c r="DT5" s="10">
        <v>86774.415552946535</v>
      </c>
      <c r="DU5" s="10">
        <v>4376.225789385293</v>
      </c>
      <c r="DV5" s="10">
        <v>2370841.4443201972</v>
      </c>
      <c r="DW5" s="10">
        <v>497819.44873949583</v>
      </c>
      <c r="DX5" s="10">
        <v>6170.6767838361311</v>
      </c>
      <c r="DY5" s="10">
        <v>64187.838305153367</v>
      </c>
      <c r="DZ5" s="10">
        <v>35386.990004470499</v>
      </c>
      <c r="EA5" s="10">
        <v>39990.822603545683</v>
      </c>
      <c r="EB5" s="10">
        <v>4068211.5829605218</v>
      </c>
      <c r="EC5" s="10">
        <v>509363.22006620723</v>
      </c>
      <c r="ED5" s="10">
        <v>22833.43161776238</v>
      </c>
      <c r="EE5" s="10">
        <v>241809.1582123806</v>
      </c>
      <c r="EF5" s="10">
        <v>532927.56859490764</v>
      </c>
      <c r="EG5" s="10">
        <v>66657.920576713645</v>
      </c>
      <c r="EH5" s="10">
        <v>7348.2614188682874</v>
      </c>
      <c r="EI5" s="10">
        <v>912.36677617835505</v>
      </c>
      <c r="EJ5" s="10">
        <v>37691.018928942198</v>
      </c>
      <c r="EK5" s="10">
        <v>7759.6309372427604</v>
      </c>
      <c r="EL5" s="10">
        <v>2771.1031329848029</v>
      </c>
      <c r="EM5" s="10">
        <v>3946.7766518632729</v>
      </c>
      <c r="EN5" s="10">
        <v>0</v>
      </c>
      <c r="EO5" s="10">
        <f>SUM(D5:EN5)</f>
        <v>379930378.25999624</v>
      </c>
      <c r="EP5" s="10">
        <f t="shared" ref="EP5:FA5" si="0">EP155*(1-$E$1)</f>
        <v>37458435.426530086</v>
      </c>
      <c r="EQ5" s="10">
        <f t="shared" si="0"/>
        <v>54538202.864946671</v>
      </c>
      <c r="ER5" s="10">
        <f t="shared" si="0"/>
        <v>0</v>
      </c>
      <c r="ES5" s="10">
        <f>EP5+EQ5+ER5</f>
        <v>91996638.291476756</v>
      </c>
      <c r="ET5" s="10">
        <f t="shared" si="0"/>
        <v>0</v>
      </c>
      <c r="EU5" s="10">
        <f t="shared" si="0"/>
        <v>16722047.478261422</v>
      </c>
      <c r="EV5" s="10">
        <f>ET5+EU5</f>
        <v>16722047.478261422</v>
      </c>
      <c r="EW5" s="10">
        <f t="shared" si="0"/>
        <v>6305981.4294101708</v>
      </c>
      <c r="EX5" s="11">
        <f>ES5+EV5+EW5</f>
        <v>115024667.19914836</v>
      </c>
      <c r="EY5" s="10">
        <f t="shared" si="0"/>
        <v>37838592.253262982</v>
      </c>
      <c r="EZ5" s="10">
        <f>EO5+EX5-EY5+FA5</f>
        <v>460218726.56582969</v>
      </c>
      <c r="FA5" s="10">
        <f t="shared" si="0"/>
        <v>3102273.3599481201</v>
      </c>
      <c r="FD5" s="10">
        <v>49655846.347711362</v>
      </c>
      <c r="FE5" s="10">
        <v>37747760.319269732</v>
      </c>
    </row>
    <row r="6" spans="1:161" s="13" customFormat="1" ht="14.15" customHeight="1" x14ac:dyDescent="0.25">
      <c r="A6" s="25"/>
      <c r="B6" s="8" t="s">
        <v>330</v>
      </c>
      <c r="C6" s="9"/>
      <c r="D6" s="10">
        <v>0</v>
      </c>
      <c r="E6" s="10">
        <v>744506.89837794157</v>
      </c>
      <c r="F6" s="10">
        <v>4933.6255903592328</v>
      </c>
      <c r="G6" s="10">
        <v>415397.01320333412</v>
      </c>
      <c r="H6" s="10">
        <v>38328.335996011338</v>
      </c>
      <c r="I6" s="10">
        <v>41893.917678550701</v>
      </c>
      <c r="J6" s="10">
        <v>0</v>
      </c>
      <c r="K6" s="10">
        <v>0</v>
      </c>
      <c r="L6" s="10">
        <v>0</v>
      </c>
      <c r="M6" s="10">
        <v>0</v>
      </c>
      <c r="N6" s="10">
        <v>6.9093036990746225E-5</v>
      </c>
      <c r="O6" s="10">
        <v>0</v>
      </c>
      <c r="P6" s="10">
        <v>956897.8620320051</v>
      </c>
      <c r="Q6" s="10">
        <v>482793.52002726472</v>
      </c>
      <c r="R6" s="10">
        <v>0</v>
      </c>
      <c r="S6" s="10">
        <v>2713876.411044762</v>
      </c>
      <c r="T6" s="10">
        <v>82519.015595056931</v>
      </c>
      <c r="U6" s="10">
        <v>22369.134383987661</v>
      </c>
      <c r="V6" s="10">
        <v>753.24971237196905</v>
      </c>
      <c r="W6" s="10">
        <v>469888.10952293873</v>
      </c>
      <c r="X6" s="10">
        <v>21083.383612547721</v>
      </c>
      <c r="Y6" s="10">
        <v>6327.6598256732086</v>
      </c>
      <c r="Z6" s="10">
        <v>73471.834372745332</v>
      </c>
      <c r="AA6" s="10">
        <v>150597.65420451041</v>
      </c>
      <c r="AB6" s="10">
        <v>150746.5462993093</v>
      </c>
      <c r="AC6" s="10">
        <v>86163.373730765612</v>
      </c>
      <c r="AD6" s="10">
        <v>73166.012322183786</v>
      </c>
      <c r="AE6" s="10">
        <v>565536.80275548319</v>
      </c>
      <c r="AF6" s="10">
        <v>4766.7488553650728</v>
      </c>
      <c r="AG6" s="10">
        <v>42669.226771815753</v>
      </c>
      <c r="AH6" s="10">
        <v>1790.4308247756469</v>
      </c>
      <c r="AI6" s="10">
        <v>2031.1986918449379</v>
      </c>
      <c r="AJ6" s="10">
        <v>8231.1715962754843</v>
      </c>
      <c r="AK6" s="10">
        <v>1047.917096373192</v>
      </c>
      <c r="AL6" s="10">
        <v>870.94513984545972</v>
      </c>
      <c r="AM6" s="10">
        <v>39124.616721346109</v>
      </c>
      <c r="AN6" s="10">
        <v>2844.819438893991</v>
      </c>
      <c r="AO6" s="10">
        <v>94815.320119291908</v>
      </c>
      <c r="AP6" s="10">
        <v>0</v>
      </c>
      <c r="AQ6" s="10">
        <v>11647.8814842264</v>
      </c>
      <c r="AR6" s="10">
        <v>0</v>
      </c>
      <c r="AS6" s="10">
        <v>0</v>
      </c>
      <c r="AT6" s="10">
        <v>17762.88462907157</v>
      </c>
      <c r="AU6" s="10">
        <v>8953.0479811992154</v>
      </c>
      <c r="AV6" s="10">
        <v>3607.9386923264519</v>
      </c>
      <c r="AW6" s="10">
        <v>2013.4222461350139</v>
      </c>
      <c r="AX6" s="10">
        <v>1240.7380863312951</v>
      </c>
      <c r="AY6" s="10">
        <v>16717.115156779819</v>
      </c>
      <c r="AZ6" s="10">
        <v>6721.8934909251702</v>
      </c>
      <c r="BA6" s="10">
        <v>211898.3880616492</v>
      </c>
      <c r="BB6" s="10">
        <v>4692.4279392797098</v>
      </c>
      <c r="BC6" s="10">
        <v>2008.505745034149</v>
      </c>
      <c r="BD6" s="10">
        <v>139.67066643624631</v>
      </c>
      <c r="BE6" s="10">
        <v>0.19291254505884661</v>
      </c>
      <c r="BF6" s="10">
        <v>3.923410344906729</v>
      </c>
      <c r="BG6" s="10">
        <v>0</v>
      </c>
      <c r="BH6" s="10">
        <v>2.781785689091147</v>
      </c>
      <c r="BI6" s="10">
        <v>57.457258565814442</v>
      </c>
      <c r="BJ6" s="10">
        <v>13.14059991905099</v>
      </c>
      <c r="BK6" s="10">
        <v>16.44216970392208</v>
      </c>
      <c r="BL6" s="10">
        <v>0</v>
      </c>
      <c r="BM6" s="10">
        <v>19.320738524856122</v>
      </c>
      <c r="BN6" s="10">
        <v>25.609594362613219</v>
      </c>
      <c r="BO6" s="10">
        <v>20.863936530695842</v>
      </c>
      <c r="BP6" s="10">
        <v>62.879902377007348</v>
      </c>
      <c r="BQ6" s="10">
        <v>542.67058530335703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0.34920235841405423</v>
      </c>
      <c r="BX6" s="10">
        <v>4.8425188933931607E-2</v>
      </c>
      <c r="BY6" s="10">
        <v>0</v>
      </c>
      <c r="BZ6" s="10">
        <v>582.22434872187659</v>
      </c>
      <c r="CA6" s="10">
        <v>629.19395634240027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4700.6871434868244</v>
      </c>
      <c r="CU6" s="10">
        <v>96.316137312847033</v>
      </c>
      <c r="CV6" s="10">
        <v>0</v>
      </c>
      <c r="CW6" s="10">
        <v>606.07557380728963</v>
      </c>
      <c r="CX6" s="10">
        <v>1.6250173943637529</v>
      </c>
      <c r="CY6" s="10">
        <v>4.9909911327431864</v>
      </c>
      <c r="CZ6" s="10">
        <v>38895.489800685267</v>
      </c>
      <c r="DA6" s="10">
        <v>11177.40302181988</v>
      </c>
      <c r="DB6" s="10">
        <v>218.12624837495369</v>
      </c>
      <c r="DC6" s="10">
        <v>4415.0965949411211</v>
      </c>
      <c r="DD6" s="10">
        <v>861.14861964564716</v>
      </c>
      <c r="DE6" s="10">
        <v>384.85391262748908</v>
      </c>
      <c r="DF6" s="10">
        <v>0</v>
      </c>
      <c r="DG6" s="10">
        <v>7.0234779049922853</v>
      </c>
      <c r="DH6" s="10">
        <v>0</v>
      </c>
      <c r="DI6" s="10">
        <v>0</v>
      </c>
      <c r="DJ6" s="10">
        <v>4.9409619809933307</v>
      </c>
      <c r="DK6" s="10">
        <v>118259.4639631407</v>
      </c>
      <c r="DL6" s="10">
        <v>0</v>
      </c>
      <c r="DM6" s="10">
        <v>682.49552324712306</v>
      </c>
      <c r="DN6" s="10">
        <v>55813.391402908957</v>
      </c>
      <c r="DO6" s="10">
        <v>7762.4289642306439</v>
      </c>
      <c r="DP6" s="10">
        <v>0</v>
      </c>
      <c r="DQ6" s="10">
        <v>0</v>
      </c>
      <c r="DR6" s="10">
        <v>0</v>
      </c>
      <c r="DS6" s="10">
        <v>0</v>
      </c>
      <c r="DT6" s="10">
        <v>1320.84199102348</v>
      </c>
      <c r="DU6" s="10">
        <v>66.612984345518797</v>
      </c>
      <c r="DV6" s="10">
        <v>36087.905792994279</v>
      </c>
      <c r="DW6" s="10">
        <v>7577.5887126785647</v>
      </c>
      <c r="DX6" s="10">
        <v>93.927328201379282</v>
      </c>
      <c r="DY6" s="10">
        <v>977.03904550922778</v>
      </c>
      <c r="DZ6" s="10">
        <v>538.64519900238793</v>
      </c>
      <c r="EA6" s="10">
        <v>608.7227141057989</v>
      </c>
      <c r="EB6" s="10">
        <v>61924.52755690035</v>
      </c>
      <c r="EC6" s="10">
        <v>7753.3029229781396</v>
      </c>
      <c r="ED6" s="10">
        <v>347.56045416983108</v>
      </c>
      <c r="EE6" s="10">
        <v>3680.7126610500932</v>
      </c>
      <c r="EF6" s="10">
        <v>8111.9890729162953</v>
      </c>
      <c r="EG6" s="10">
        <v>1014.637551529344</v>
      </c>
      <c r="EH6" s="10">
        <v>111.8520036258479</v>
      </c>
      <c r="EI6" s="10">
        <v>13.88764581716819</v>
      </c>
      <c r="EJ6" s="10">
        <v>573.71611400172901</v>
      </c>
      <c r="EK6" s="10">
        <v>118.1136895183282</v>
      </c>
      <c r="EL6" s="10">
        <v>42.180513186743838</v>
      </c>
      <c r="EM6" s="10">
        <v>60.076098441610931</v>
      </c>
      <c r="EN6" s="10">
        <v>0</v>
      </c>
      <c r="EO6" s="10">
        <f t="shared" ref="EO6:EO69" si="1">SUM(D6:EN6)</f>
        <v>7963739.1660252316</v>
      </c>
      <c r="EP6" s="10">
        <f t="shared" ref="ED6:FA6" si="2">EP155*$E$1</f>
        <v>570175.8302159193</v>
      </c>
      <c r="EQ6" s="10">
        <f t="shared" si="2"/>
        <v>830156.53865193401</v>
      </c>
      <c r="ER6" s="10">
        <f t="shared" si="2"/>
        <v>0</v>
      </c>
      <c r="ES6" s="10">
        <f t="shared" ref="ES6:ES69" si="3">EP6+EQ6+ER6</f>
        <v>1400332.3688678532</v>
      </c>
      <c r="ET6" s="10">
        <f t="shared" si="2"/>
        <v>0</v>
      </c>
      <c r="EU6" s="10">
        <f t="shared" si="2"/>
        <v>254535.65252420749</v>
      </c>
      <c r="EV6" s="10">
        <f t="shared" ref="EV6:EV69" si="4">ET6+EU6</f>
        <v>254535.65252420749</v>
      </c>
      <c r="EW6" s="10">
        <f t="shared" si="2"/>
        <v>95986.876010672189</v>
      </c>
      <c r="EX6" s="11">
        <f t="shared" ref="EX6:EX69" si="5">ES6+EV6+EW6</f>
        <v>1750854.8974027329</v>
      </c>
      <c r="EY6" s="10">
        <f t="shared" si="2"/>
        <v>575962.41024326242</v>
      </c>
      <c r="EZ6" s="10">
        <f t="shared" ref="EZ6:EZ69" si="6">EO6+EX6-EY6+FA6</f>
        <v>9185853.0939209163</v>
      </c>
      <c r="FA6" s="10">
        <f t="shared" si="2"/>
        <v>47221.440736212913</v>
      </c>
      <c r="FD6" s="10"/>
      <c r="FE6" s="10"/>
    </row>
    <row r="7" spans="1:161" s="13" customFormat="1" ht="14.15" customHeight="1" x14ac:dyDescent="0.25">
      <c r="A7" s="23"/>
      <c r="B7" s="8" t="s">
        <v>300</v>
      </c>
      <c r="C7" s="9" t="s">
        <v>161</v>
      </c>
      <c r="D7" s="10">
        <v>8672.2477505125134</v>
      </c>
      <c r="E7" s="10">
        <v>132.005141290138</v>
      </c>
      <c r="F7" s="10">
        <v>2768413.3818682111</v>
      </c>
      <c r="G7" s="10">
        <v>3605.8116633143591</v>
      </c>
      <c r="H7" s="10">
        <v>61304.145535499949</v>
      </c>
      <c r="I7" s="10">
        <v>91611.179976320564</v>
      </c>
      <c r="J7" s="10">
        <v>154356.60293916939</v>
      </c>
      <c r="K7" s="10">
        <v>4046.7886296166021</v>
      </c>
      <c r="L7" s="10">
        <v>26147.236695940112</v>
      </c>
      <c r="M7" s="10">
        <v>17806.242181487862</v>
      </c>
      <c r="N7" s="10">
        <v>22698.03984543795</v>
      </c>
      <c r="O7" s="10">
        <v>24975.298848221079</v>
      </c>
      <c r="P7" s="10">
        <v>852.72398542767689</v>
      </c>
      <c r="Q7" s="10">
        <v>583.71444982168396</v>
      </c>
      <c r="R7" s="10">
        <v>9637.5933013190715</v>
      </c>
      <c r="S7" s="10">
        <v>746.56972627440632</v>
      </c>
      <c r="T7" s="10">
        <v>282.53919922156979</v>
      </c>
      <c r="U7" s="10">
        <v>1807.39016754612</v>
      </c>
      <c r="V7" s="10">
        <v>1526.154954303925</v>
      </c>
      <c r="W7" s="10">
        <v>102916.8439464549</v>
      </c>
      <c r="X7" s="10">
        <v>2749.2857446027469</v>
      </c>
      <c r="Y7" s="10">
        <v>28560.723300748581</v>
      </c>
      <c r="Z7" s="10">
        <v>773.8793491031505</v>
      </c>
      <c r="AA7" s="10">
        <v>46316.844546298416</v>
      </c>
      <c r="AB7" s="10">
        <v>4868.0265898548332</v>
      </c>
      <c r="AC7" s="10">
        <v>131312.78553452389</v>
      </c>
      <c r="AD7" s="10">
        <v>4214.1789616473379</v>
      </c>
      <c r="AE7" s="10">
        <v>38616.419635921142</v>
      </c>
      <c r="AF7" s="10">
        <v>142.14040469907351</v>
      </c>
      <c r="AG7" s="10">
        <v>6190.1587970359878</v>
      </c>
      <c r="AH7" s="10">
        <v>3177.3805618021761</v>
      </c>
      <c r="AI7" s="10">
        <v>909.23710142938864</v>
      </c>
      <c r="AJ7" s="10">
        <v>5954.2386740405746</v>
      </c>
      <c r="AK7" s="10">
        <v>5679.6464650120006</v>
      </c>
      <c r="AL7" s="10">
        <v>197962.52889776279</v>
      </c>
      <c r="AM7" s="10">
        <v>16702834.70546147</v>
      </c>
      <c r="AN7" s="10">
        <v>1515952.8857954899</v>
      </c>
      <c r="AO7" s="10">
        <v>3490414.3668481191</v>
      </c>
      <c r="AP7" s="10">
        <v>0</v>
      </c>
      <c r="AQ7" s="10">
        <v>711169.7299040535</v>
      </c>
      <c r="AR7" s="10">
        <v>13488.3721503164</v>
      </c>
      <c r="AS7" s="10">
        <v>5096.9148771112796</v>
      </c>
      <c r="AT7" s="10">
        <v>13811.89034863387</v>
      </c>
      <c r="AU7" s="10">
        <v>23042.312248128099</v>
      </c>
      <c r="AV7" s="10">
        <v>437.35374342667859</v>
      </c>
      <c r="AW7" s="10">
        <v>1110.534205093157</v>
      </c>
      <c r="AX7" s="10">
        <v>15445.66555017517</v>
      </c>
      <c r="AY7" s="10">
        <v>3586331.7194135762</v>
      </c>
      <c r="AZ7" s="10">
        <v>43656.976096512088</v>
      </c>
      <c r="BA7" s="10">
        <v>111147.4593136216</v>
      </c>
      <c r="BB7" s="10">
        <v>39932.786192665582</v>
      </c>
      <c r="BC7" s="10">
        <v>6620953.02746234</v>
      </c>
      <c r="BD7" s="10">
        <v>13677.22377278854</v>
      </c>
      <c r="BE7" s="10">
        <v>12082.02510398608</v>
      </c>
      <c r="BF7" s="10">
        <v>41744.260924480819</v>
      </c>
      <c r="BG7" s="10">
        <v>37306.874553138499</v>
      </c>
      <c r="BH7" s="10">
        <v>3001.0055896898211</v>
      </c>
      <c r="BI7" s="10">
        <v>2107.9310161068061</v>
      </c>
      <c r="BJ7" s="10">
        <v>2120.5337258062232</v>
      </c>
      <c r="BK7" s="10">
        <v>4943.2268016931757</v>
      </c>
      <c r="BL7" s="10">
        <v>14544.20008534443</v>
      </c>
      <c r="BM7" s="10">
        <v>17903.717593051999</v>
      </c>
      <c r="BN7" s="10">
        <v>1459.0614829152889</v>
      </c>
      <c r="BO7" s="10">
        <v>11744.339153665191</v>
      </c>
      <c r="BP7" s="10">
        <v>13009.91897143698</v>
      </c>
      <c r="BQ7" s="10">
        <v>117928.1984555011</v>
      </c>
      <c r="BR7" s="10">
        <v>2595.131763845498</v>
      </c>
      <c r="BS7" s="10">
        <v>3762.2832004058291</v>
      </c>
      <c r="BT7" s="10">
        <v>926.21305827265564</v>
      </c>
      <c r="BU7" s="10">
        <v>11680.01312724219</v>
      </c>
      <c r="BV7" s="10">
        <v>181.26505803858399</v>
      </c>
      <c r="BW7" s="10">
        <v>4761.524646325518</v>
      </c>
      <c r="BX7" s="10">
        <v>2770.6930673590118</v>
      </c>
      <c r="BY7" s="10">
        <v>1781.194207444071</v>
      </c>
      <c r="BZ7" s="10">
        <v>427.5452108929133</v>
      </c>
      <c r="CA7" s="10">
        <v>1183.5051492742541</v>
      </c>
      <c r="CB7" s="10">
        <v>6017.5307279678509</v>
      </c>
      <c r="CC7" s="10">
        <v>8716.8623686530427</v>
      </c>
      <c r="CD7" s="10">
        <v>905.01754383701916</v>
      </c>
      <c r="CE7" s="10">
        <v>3479.273073886091</v>
      </c>
      <c r="CF7" s="10">
        <v>1586.038367766185</v>
      </c>
      <c r="CG7" s="10">
        <v>1134.280699384022</v>
      </c>
      <c r="CH7" s="10">
        <v>9007.618578685775</v>
      </c>
      <c r="CI7" s="10">
        <v>4250.229643867232</v>
      </c>
      <c r="CJ7" s="10">
        <v>1505.3466816117079</v>
      </c>
      <c r="CK7" s="10">
        <v>2368.6369024281598</v>
      </c>
      <c r="CL7" s="10">
        <v>954.51056010785953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67866.692363900293</v>
      </c>
      <c r="CU7" s="10">
        <v>741.55727843269642</v>
      </c>
      <c r="CV7" s="10">
        <v>0</v>
      </c>
      <c r="CW7" s="10">
        <v>8099.9264343923269</v>
      </c>
      <c r="CX7" s="10">
        <v>505.30733576480208</v>
      </c>
      <c r="CY7" s="10">
        <v>7243.0311367295653</v>
      </c>
      <c r="CZ7" s="10">
        <v>6203416.1886181338</v>
      </c>
      <c r="DA7" s="10">
        <v>722151.13094067469</v>
      </c>
      <c r="DB7" s="10">
        <v>17196.934002231948</v>
      </c>
      <c r="DC7" s="10">
        <v>339202.29080040898</v>
      </c>
      <c r="DD7" s="10">
        <v>20474.951022062622</v>
      </c>
      <c r="DE7" s="10">
        <v>12986.656116743499</v>
      </c>
      <c r="DF7" s="10">
        <v>3438.1955539516939</v>
      </c>
      <c r="DG7" s="10">
        <v>1901.331932015763</v>
      </c>
      <c r="DH7" s="10">
        <v>5342.4268497800131</v>
      </c>
      <c r="DI7" s="10">
        <v>124.9272108809765</v>
      </c>
      <c r="DJ7" s="10">
        <v>492.15656990725307</v>
      </c>
      <c r="DK7" s="10">
        <v>6234.2963901410121</v>
      </c>
      <c r="DL7" s="10">
        <v>0</v>
      </c>
      <c r="DM7" s="10">
        <v>29845.80237203349</v>
      </c>
      <c r="DN7" s="10">
        <v>28625.336260214121</v>
      </c>
      <c r="DO7" s="10">
        <v>325.08532650457829</v>
      </c>
      <c r="DP7" s="10">
        <v>1582.4128678927491</v>
      </c>
      <c r="DQ7" s="10">
        <v>3300.9154105085631</v>
      </c>
      <c r="DR7" s="10">
        <v>641.85519230496561</v>
      </c>
      <c r="DS7" s="10">
        <v>2497.8524988382301</v>
      </c>
      <c r="DT7" s="10">
        <v>5341.9772868722812</v>
      </c>
      <c r="DU7" s="10">
        <v>122.42190630370899</v>
      </c>
      <c r="DV7" s="10">
        <v>1266.465956247798</v>
      </c>
      <c r="DW7" s="10">
        <v>287.06662179154972</v>
      </c>
      <c r="DX7" s="10">
        <v>1189.768719356561</v>
      </c>
      <c r="DY7" s="10">
        <v>111.9428913179047</v>
      </c>
      <c r="DZ7" s="10">
        <v>293.21906057134782</v>
      </c>
      <c r="EA7" s="10">
        <v>12821.069414517429</v>
      </c>
      <c r="EB7" s="10">
        <v>8241.8575434357936</v>
      </c>
      <c r="EC7" s="10">
        <v>8618.2657849575244</v>
      </c>
      <c r="ED7" s="10">
        <v>20323.457162756229</v>
      </c>
      <c r="EE7" s="10">
        <v>0</v>
      </c>
      <c r="EF7" s="10">
        <v>0</v>
      </c>
      <c r="EG7" s="10">
        <v>479.14784858932512</v>
      </c>
      <c r="EH7" s="10">
        <v>180.78920835488341</v>
      </c>
      <c r="EI7" s="10">
        <v>290.47860549183719</v>
      </c>
      <c r="EJ7" s="10">
        <v>77.139228979686763</v>
      </c>
      <c r="EK7" s="10">
        <v>1208.3366423725411</v>
      </c>
      <c r="EL7" s="10">
        <v>332.63470971147888</v>
      </c>
      <c r="EM7" s="10">
        <v>0</v>
      </c>
      <c r="EN7" s="10">
        <v>0</v>
      </c>
      <c r="EO7" s="10">
        <f t="shared" si="1"/>
        <v>44583367.214923568</v>
      </c>
      <c r="EP7" s="10">
        <v>273511.88527632185</v>
      </c>
      <c r="EQ7" s="10">
        <v>214031.81636165513</v>
      </c>
      <c r="ER7" s="10">
        <v>0</v>
      </c>
      <c r="ES7" s="10">
        <f t="shared" si="3"/>
        <v>487543.70163797698</v>
      </c>
      <c r="ET7" s="10">
        <v>0</v>
      </c>
      <c r="EU7" s="10">
        <v>-506478.04728247999</v>
      </c>
      <c r="EV7" s="10">
        <f t="shared" si="4"/>
        <v>-506478.04728247999</v>
      </c>
      <c r="EW7" s="10">
        <v>65346.71915670333</v>
      </c>
      <c r="EX7" s="11">
        <f t="shared" si="5"/>
        <v>46412.373512200313</v>
      </c>
      <c r="EY7" s="10">
        <v>9809931.2079124991</v>
      </c>
      <c r="EZ7" s="10">
        <f t="shared" si="6"/>
        <v>34470763.059515417</v>
      </c>
      <c r="FA7" s="12">
        <v>-349085.32100785524</v>
      </c>
      <c r="FD7" s="10">
        <v>8804.2528918026474</v>
      </c>
      <c r="FE7" s="10">
        <v>10384.163027593471</v>
      </c>
    </row>
    <row r="8" spans="1:161" s="13" customFormat="1" ht="14.15" customHeight="1" x14ac:dyDescent="0.25">
      <c r="A8" s="23"/>
      <c r="B8" s="8" t="s">
        <v>301</v>
      </c>
      <c r="C8" s="9" t="s">
        <v>162</v>
      </c>
      <c r="D8" s="10">
        <v>90132</v>
      </c>
      <c r="E8" s="10">
        <v>156425.05500000011</v>
      </c>
      <c r="F8" s="10">
        <v>33294.099298652087</v>
      </c>
      <c r="G8" s="10">
        <v>21543221.577303059</v>
      </c>
      <c r="H8" s="10">
        <v>75154.713972845202</v>
      </c>
      <c r="I8" s="10">
        <v>1148693.7165480901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2484557.0376081322</v>
      </c>
      <c r="R8" s="10">
        <v>0</v>
      </c>
      <c r="S8" s="10">
        <v>0</v>
      </c>
      <c r="T8" s="10">
        <v>0</v>
      </c>
      <c r="U8" s="10">
        <v>59413185.767110482</v>
      </c>
      <c r="V8" s="10">
        <v>2517.6809429909022</v>
      </c>
      <c r="W8" s="10">
        <v>3013329.5481843422</v>
      </c>
      <c r="X8" s="10">
        <v>30470.121279249412</v>
      </c>
      <c r="Y8" s="10">
        <v>9942037.572530048</v>
      </c>
      <c r="Z8" s="10">
        <v>76125.911171781598</v>
      </c>
      <c r="AA8" s="10">
        <v>4997343.365674464</v>
      </c>
      <c r="AB8" s="10">
        <v>21117.64831306538</v>
      </c>
      <c r="AC8" s="10">
        <v>367217.84343403298</v>
      </c>
      <c r="AD8" s="10">
        <v>0</v>
      </c>
      <c r="AE8" s="10">
        <v>2147.9334461037861</v>
      </c>
      <c r="AF8" s="10">
        <v>8286246.6852147765</v>
      </c>
      <c r="AG8" s="10">
        <v>1800849.44762977</v>
      </c>
      <c r="AH8" s="10">
        <v>170462.98799207649</v>
      </c>
      <c r="AI8" s="10">
        <v>106882.4878825248</v>
      </c>
      <c r="AJ8" s="10">
        <v>347498.88723150757</v>
      </c>
      <c r="AK8" s="10">
        <v>5720736.6409679865</v>
      </c>
      <c r="AL8" s="10">
        <v>197201.0483707689</v>
      </c>
      <c r="AM8" s="10">
        <v>0</v>
      </c>
      <c r="AN8" s="10">
        <v>0</v>
      </c>
      <c r="AO8" s="10">
        <v>0</v>
      </c>
      <c r="AP8" s="10">
        <v>0</v>
      </c>
      <c r="AQ8" s="10">
        <v>1294232.9063605189</v>
      </c>
      <c r="AR8" s="10">
        <v>0</v>
      </c>
      <c r="AS8" s="10">
        <v>0</v>
      </c>
      <c r="AT8" s="10">
        <v>38723.95134197623</v>
      </c>
      <c r="AU8" s="10">
        <v>1052004.2588221619</v>
      </c>
      <c r="AV8" s="10">
        <v>6482.6564549168861</v>
      </c>
      <c r="AW8" s="10">
        <v>89795.369757253822</v>
      </c>
      <c r="AX8" s="10">
        <v>26033.664929185641</v>
      </c>
      <c r="AY8" s="10">
        <v>873867.21171303163</v>
      </c>
      <c r="AZ8" s="10">
        <v>5795.0859490323928</v>
      </c>
      <c r="BA8" s="10">
        <v>13110210.9659798</v>
      </c>
      <c r="BB8" s="10">
        <v>41948.584420201441</v>
      </c>
      <c r="BC8" s="10">
        <v>0</v>
      </c>
      <c r="BD8" s="10">
        <v>0</v>
      </c>
      <c r="BE8" s="10">
        <v>8251.1583893339484</v>
      </c>
      <c r="BF8" s="10">
        <v>8759.2655903560699</v>
      </c>
      <c r="BG8" s="10">
        <v>8947.8408216931566</v>
      </c>
      <c r="BH8" s="10">
        <v>4365.6035781746787</v>
      </c>
      <c r="BI8" s="10">
        <v>14629.11589964793</v>
      </c>
      <c r="BJ8" s="10">
        <v>3780.5917607134888</v>
      </c>
      <c r="BK8" s="10">
        <v>3596.061282841973</v>
      </c>
      <c r="BL8" s="10">
        <v>6883.9567304738439</v>
      </c>
      <c r="BM8" s="10">
        <v>32052.781995439818</v>
      </c>
      <c r="BN8" s="10">
        <v>6007.6560865681049</v>
      </c>
      <c r="BO8" s="10">
        <v>56.832780787210439</v>
      </c>
      <c r="BP8" s="10">
        <v>0</v>
      </c>
      <c r="BQ8" s="10">
        <v>0</v>
      </c>
      <c r="BR8" s="10">
        <v>1755.860950911057</v>
      </c>
      <c r="BS8" s="10">
        <v>2713.9063463028779</v>
      </c>
      <c r="BT8" s="10">
        <v>2491.5473877702689</v>
      </c>
      <c r="BU8" s="10">
        <v>4321.4093895626256</v>
      </c>
      <c r="BV8" s="10">
        <v>0</v>
      </c>
      <c r="BW8" s="10">
        <v>9788.1831708309237</v>
      </c>
      <c r="BX8" s="10">
        <v>982.37983314661585</v>
      </c>
      <c r="BY8" s="10">
        <v>364.9042240973443</v>
      </c>
      <c r="BZ8" s="10">
        <v>215.68667675613901</v>
      </c>
      <c r="CA8" s="10">
        <v>832.07994617782731</v>
      </c>
      <c r="CB8" s="10">
        <v>3437.5828011044632</v>
      </c>
      <c r="CC8" s="10">
        <v>2741.249289019293</v>
      </c>
      <c r="CD8" s="10">
        <v>320.725808747489</v>
      </c>
      <c r="CE8" s="10">
        <v>1096.985213354661</v>
      </c>
      <c r="CF8" s="10">
        <v>1002.040398297059</v>
      </c>
      <c r="CG8" s="10">
        <v>105.1887529967285</v>
      </c>
      <c r="CH8" s="10">
        <v>57.329282589643789</v>
      </c>
      <c r="CI8" s="10">
        <v>53.179684051329559</v>
      </c>
      <c r="CJ8" s="10">
        <v>59.726895106539203</v>
      </c>
      <c r="CK8" s="10">
        <v>0</v>
      </c>
      <c r="CL8" s="10">
        <v>66.352597731171741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921396.46741404722</v>
      </c>
      <c r="CU8" s="10">
        <v>2500.2782377177841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34315.817516848343</v>
      </c>
      <c r="DE8" s="10">
        <v>831.04256666554056</v>
      </c>
      <c r="DF8" s="10">
        <v>0</v>
      </c>
      <c r="DG8" s="10">
        <v>341.85123150032808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5845.5710921175814</v>
      </c>
      <c r="DN8" s="10">
        <v>9773254.5982577596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6513.758078167255</v>
      </c>
      <c r="DV8" s="10">
        <v>0</v>
      </c>
      <c r="DW8" s="10">
        <v>501807.64413345122</v>
      </c>
      <c r="DX8" s="10">
        <v>0</v>
      </c>
      <c r="DY8" s="10">
        <v>0</v>
      </c>
      <c r="DZ8" s="10">
        <v>0</v>
      </c>
      <c r="EA8" s="10">
        <v>10.47962967732713</v>
      </c>
      <c r="EB8" s="10">
        <v>0</v>
      </c>
      <c r="EC8" s="10">
        <v>114050.91932599399</v>
      </c>
      <c r="ED8" s="10">
        <v>0</v>
      </c>
      <c r="EE8" s="10">
        <v>712890.66615511826</v>
      </c>
      <c r="EF8" s="10">
        <v>11204.489492874751</v>
      </c>
      <c r="EG8" s="10">
        <v>0</v>
      </c>
      <c r="EH8" s="10">
        <v>0</v>
      </c>
      <c r="EI8" s="10">
        <v>507.45257945451078</v>
      </c>
      <c r="EJ8" s="10">
        <v>3830.3630309334922</v>
      </c>
      <c r="EK8" s="10">
        <v>664.88129400984133</v>
      </c>
      <c r="EL8" s="10">
        <v>19823.76838446016</v>
      </c>
      <c r="EM8" s="10">
        <v>0</v>
      </c>
      <c r="EN8" s="10">
        <v>0</v>
      </c>
      <c r="EO8" s="10">
        <f t="shared" si="1"/>
        <v>148805471.66482019</v>
      </c>
      <c r="EP8" s="10">
        <v>36470972.060210802</v>
      </c>
      <c r="EQ8" s="10">
        <v>42747226.945954114</v>
      </c>
      <c r="ER8" s="10">
        <v>0</v>
      </c>
      <c r="ES8" s="10">
        <f t="shared" si="3"/>
        <v>79218199.006164908</v>
      </c>
      <c r="ET8" s="10">
        <v>30934957.628077384</v>
      </c>
      <c r="EU8" s="10">
        <v>12655957.723480217</v>
      </c>
      <c r="EV8" s="10">
        <f t="shared" si="4"/>
        <v>43590915.351557598</v>
      </c>
      <c r="EW8" s="10">
        <v>643349.34642515623</v>
      </c>
      <c r="EX8" s="11">
        <f t="shared" si="5"/>
        <v>123452463.70414767</v>
      </c>
      <c r="EY8" s="10">
        <v>2217769.4871718753</v>
      </c>
      <c r="EZ8" s="10">
        <f t="shared" si="6"/>
        <v>272050336.81625307</v>
      </c>
      <c r="FA8" s="12">
        <v>2010170.9344570935</v>
      </c>
      <c r="FD8" s="10">
        <v>90131.545640750744</v>
      </c>
      <c r="FE8" s="10">
        <v>0</v>
      </c>
    </row>
    <row r="9" spans="1:161" s="13" customFormat="1" ht="14.15" customHeight="1" x14ac:dyDescent="0.25">
      <c r="A9" s="23"/>
      <c r="B9" s="8" t="s">
        <v>302</v>
      </c>
      <c r="C9" s="9" t="s">
        <v>163</v>
      </c>
      <c r="D9" s="10">
        <v>87.402065553969223</v>
      </c>
      <c r="E9" s="10">
        <v>1.3303958033048311</v>
      </c>
      <c r="F9" s="10">
        <v>270.30323217799781</v>
      </c>
      <c r="G9" s="10">
        <v>2335.773866535792</v>
      </c>
      <c r="H9" s="10">
        <v>3565838.672399709</v>
      </c>
      <c r="I9" s="10">
        <v>258478.06387292419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4638148.7387308003</v>
      </c>
      <c r="R9" s="10">
        <v>0</v>
      </c>
      <c r="S9" s="10">
        <v>0</v>
      </c>
      <c r="T9" s="10">
        <v>0</v>
      </c>
      <c r="U9" s="10">
        <v>43287.667775811213</v>
      </c>
      <c r="V9" s="10">
        <v>21524780.760072809</v>
      </c>
      <c r="W9" s="10">
        <v>468151.13575620711</v>
      </c>
      <c r="X9" s="10">
        <v>3645.8565874834289</v>
      </c>
      <c r="Y9" s="10">
        <v>67939.185696337692</v>
      </c>
      <c r="Z9" s="10">
        <v>14699.65336200375</v>
      </c>
      <c r="AA9" s="10">
        <v>914938.26612281508</v>
      </c>
      <c r="AB9" s="10">
        <v>114856.3390242593</v>
      </c>
      <c r="AC9" s="10">
        <v>138372.44794214741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256665.38672115479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151033.8315304108</v>
      </c>
      <c r="AR9" s="10">
        <v>0</v>
      </c>
      <c r="AS9" s="10">
        <v>0</v>
      </c>
      <c r="AT9" s="10">
        <v>31827.42834239329</v>
      </c>
      <c r="AU9" s="10">
        <v>8196.82071610188</v>
      </c>
      <c r="AV9" s="10">
        <v>3387.9283231170662</v>
      </c>
      <c r="AW9" s="10">
        <v>0</v>
      </c>
      <c r="AX9" s="10">
        <v>0</v>
      </c>
      <c r="AY9" s="10">
        <v>0</v>
      </c>
      <c r="AZ9" s="10">
        <v>2536.2573324936488</v>
      </c>
      <c r="BA9" s="10">
        <v>31279.776760516688</v>
      </c>
      <c r="BB9" s="10">
        <v>0</v>
      </c>
      <c r="BC9" s="10">
        <v>5904.2175855779433</v>
      </c>
      <c r="BD9" s="10">
        <v>0</v>
      </c>
      <c r="BE9" s="10">
        <v>2782.9626500848749</v>
      </c>
      <c r="BF9" s="10">
        <v>2844.3421354705961</v>
      </c>
      <c r="BG9" s="10">
        <v>2754.3441682825751</v>
      </c>
      <c r="BH9" s="10">
        <v>1344.354179151984</v>
      </c>
      <c r="BI9" s="10">
        <v>808.66466962312484</v>
      </c>
      <c r="BJ9" s="10">
        <v>1351.457177294126</v>
      </c>
      <c r="BK9" s="10">
        <v>1273.9641755578091</v>
      </c>
      <c r="BL9" s="10">
        <v>1464.9787907488089</v>
      </c>
      <c r="BM9" s="10">
        <v>8303.2595313476977</v>
      </c>
      <c r="BN9" s="10">
        <v>1057.6692367377229</v>
      </c>
      <c r="BO9" s="10">
        <v>0</v>
      </c>
      <c r="BP9" s="10">
        <v>0</v>
      </c>
      <c r="BQ9" s="10">
        <v>0</v>
      </c>
      <c r="BR9" s="10">
        <v>332.14262406500711</v>
      </c>
      <c r="BS9" s="10">
        <v>422.93419236234638</v>
      </c>
      <c r="BT9" s="10">
        <v>321.56815565694922</v>
      </c>
      <c r="BU9" s="10">
        <v>1183.760652082075</v>
      </c>
      <c r="BV9" s="10">
        <v>0</v>
      </c>
      <c r="BW9" s="10">
        <v>888.53784120577563</v>
      </c>
      <c r="BX9" s="10">
        <v>0</v>
      </c>
      <c r="BY9" s="10">
        <v>0</v>
      </c>
      <c r="BZ9" s="10">
        <v>0</v>
      </c>
      <c r="CA9" s="10">
        <v>1330.6319041222489</v>
      </c>
      <c r="CB9" s="10">
        <v>792.93915237371891</v>
      </c>
      <c r="CC9" s="10">
        <v>716.5141135185811</v>
      </c>
      <c r="CD9" s="10">
        <v>208.68573489396471</v>
      </c>
      <c r="CE9" s="10">
        <v>375.39069246236869</v>
      </c>
      <c r="CF9" s="10">
        <v>376.31686224900488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52.261851047806474</v>
      </c>
      <c r="CU9" s="10">
        <v>770.06936153456923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28952.729982608322</v>
      </c>
      <c r="DE9" s="10">
        <v>3080.6526131272949</v>
      </c>
      <c r="DF9" s="10">
        <v>0</v>
      </c>
      <c r="DG9" s="10">
        <v>1442.1228725807889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172037.52800657079</v>
      </c>
      <c r="DN9" s="10">
        <v>12087629.21878358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1019173.172340858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231344.3198897072</v>
      </c>
      <c r="EF9" s="10">
        <v>25689.68218778419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136108.49082150389</v>
      </c>
      <c r="EM9" s="10">
        <v>0</v>
      </c>
      <c r="EN9" s="10">
        <v>0</v>
      </c>
      <c r="EO9" s="10">
        <f t="shared" si="1"/>
        <v>45983878.911565334</v>
      </c>
      <c r="EP9" s="10">
        <v>5595603.2693427391</v>
      </c>
      <c r="EQ9" s="10">
        <v>27162527.582552366</v>
      </c>
      <c r="ER9" s="10">
        <v>0</v>
      </c>
      <c r="ES9" s="10">
        <f t="shared" si="3"/>
        <v>32758130.851895105</v>
      </c>
      <c r="ET9" s="10">
        <v>9316.762172139157</v>
      </c>
      <c r="EU9" s="10">
        <v>6855490.0055309068</v>
      </c>
      <c r="EV9" s="10">
        <f t="shared" si="4"/>
        <v>6864806.7677030461</v>
      </c>
      <c r="EW9" s="10">
        <v>705556.25921518949</v>
      </c>
      <c r="EX9" s="11">
        <f t="shared" si="5"/>
        <v>40328493.878813341</v>
      </c>
      <c r="EY9" s="10">
        <v>744551.43734687497</v>
      </c>
      <c r="EZ9" s="10">
        <f t="shared" si="6"/>
        <v>87060130.064854532</v>
      </c>
      <c r="FA9" s="12">
        <v>1492308.7118227258</v>
      </c>
      <c r="FD9" s="10">
        <v>88.732461357274062</v>
      </c>
      <c r="FE9" s="10">
        <v>0</v>
      </c>
    </row>
    <row r="10" spans="1:161" s="13" customFormat="1" ht="14.15" customHeight="1" x14ac:dyDescent="0.25">
      <c r="A10" s="23"/>
      <c r="B10" s="8" t="s">
        <v>303</v>
      </c>
      <c r="C10" s="9" t="s">
        <v>164</v>
      </c>
      <c r="D10" s="10">
        <v>3684308.0236194702</v>
      </c>
      <c r="E10" s="10">
        <v>640900.72500000021</v>
      </c>
      <c r="F10" s="10">
        <v>1696280.005377206</v>
      </c>
      <c r="G10" s="10">
        <v>317638.94511824963</v>
      </c>
      <c r="H10" s="10">
        <v>2397351.0626670779</v>
      </c>
      <c r="I10" s="10">
        <v>1777012.60704565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191608.10765108219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11244520.25704111</v>
      </c>
      <c r="AF10" s="10">
        <v>4346.1805426458204</v>
      </c>
      <c r="AG10" s="10">
        <v>1314462.984265551</v>
      </c>
      <c r="AH10" s="10">
        <v>427801.26272397611</v>
      </c>
      <c r="AI10" s="10">
        <v>291.49952715804261</v>
      </c>
      <c r="AJ10" s="10">
        <v>58112.835722234042</v>
      </c>
      <c r="AK10" s="10">
        <v>793674.27413306967</v>
      </c>
      <c r="AL10" s="10">
        <v>685411.84759996703</v>
      </c>
      <c r="AM10" s="10">
        <v>2762.050458932576</v>
      </c>
      <c r="AN10" s="10">
        <v>0</v>
      </c>
      <c r="AO10" s="10">
        <v>150742.6722740187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f t="shared" si="1"/>
        <v>25387225.340767398</v>
      </c>
      <c r="EP10" s="10">
        <v>0</v>
      </c>
      <c r="EQ10" s="10">
        <v>0</v>
      </c>
      <c r="ER10" s="10">
        <v>6076074.4995963397</v>
      </c>
      <c r="ES10" s="10">
        <f t="shared" si="3"/>
        <v>6076074.4995963397</v>
      </c>
      <c r="ET10" s="10">
        <v>0</v>
      </c>
      <c r="EU10" s="10">
        <v>0</v>
      </c>
      <c r="EV10" s="10">
        <f t="shared" si="4"/>
        <v>0</v>
      </c>
      <c r="EW10" s="10">
        <v>0</v>
      </c>
      <c r="EX10" s="11">
        <f t="shared" si="5"/>
        <v>6076074.4995963397</v>
      </c>
      <c r="EY10" s="10">
        <v>0</v>
      </c>
      <c r="EZ10" s="10">
        <f t="shared" si="6"/>
        <v>31384089.100512534</v>
      </c>
      <c r="FA10" s="12">
        <v>-79210.739851202816</v>
      </c>
      <c r="FD10" s="10">
        <v>4325208.7486194698</v>
      </c>
      <c r="FE10" s="10">
        <v>0</v>
      </c>
    </row>
    <row r="11" spans="1:161" s="13" customFormat="1" ht="14.15" customHeight="1" x14ac:dyDescent="0.25">
      <c r="A11" s="23"/>
      <c r="B11" s="8" t="s">
        <v>14</v>
      </c>
      <c r="C11" s="9" t="s">
        <v>165</v>
      </c>
      <c r="D11" s="10">
        <v>16603.921461221551</v>
      </c>
      <c r="E11" s="10">
        <v>252.7375902434722</v>
      </c>
      <c r="F11" s="10">
        <v>10337.886935329239</v>
      </c>
      <c r="G11" s="10">
        <v>7819.288758194979</v>
      </c>
      <c r="H11" s="10">
        <v>11600.1166486485</v>
      </c>
      <c r="I11" s="10">
        <v>7517.9288275938507</v>
      </c>
      <c r="J11" s="10">
        <v>35955974.043858707</v>
      </c>
      <c r="K11" s="10">
        <v>315733.65451506001</v>
      </c>
      <c r="L11" s="10">
        <v>474868.52935051738</v>
      </c>
      <c r="M11" s="10">
        <v>273623.19866748468</v>
      </c>
      <c r="N11" s="10">
        <v>437077.05646088882</v>
      </c>
      <c r="O11" s="10">
        <v>212257.97889581771</v>
      </c>
      <c r="P11" s="10">
        <v>107421.0545678326</v>
      </c>
      <c r="Q11" s="10">
        <v>215929.92187787511</v>
      </c>
      <c r="R11" s="10">
        <v>93541.201800655865</v>
      </c>
      <c r="S11" s="10">
        <v>7246.1067032302071</v>
      </c>
      <c r="T11" s="10">
        <v>66508.975002924606</v>
      </c>
      <c r="U11" s="10">
        <v>95583.704974994529</v>
      </c>
      <c r="V11" s="10">
        <v>52932.498050411537</v>
      </c>
      <c r="W11" s="10">
        <v>198547.6598033183</v>
      </c>
      <c r="X11" s="10">
        <v>48156.538232827414</v>
      </c>
      <c r="Y11" s="10">
        <v>63325.965215508993</v>
      </c>
      <c r="Z11" s="10">
        <v>91970.268471944233</v>
      </c>
      <c r="AA11" s="10">
        <v>166560.0733164144</v>
      </c>
      <c r="AB11" s="10">
        <v>398610.58404386393</v>
      </c>
      <c r="AC11" s="10">
        <v>154808.9272889304</v>
      </c>
      <c r="AD11" s="10">
        <v>77980.438392123237</v>
      </c>
      <c r="AE11" s="10">
        <v>857416.2351483989</v>
      </c>
      <c r="AF11" s="10">
        <v>109050.8554100265</v>
      </c>
      <c r="AG11" s="10">
        <v>84258.222792363333</v>
      </c>
      <c r="AH11" s="10">
        <v>60576.368468100693</v>
      </c>
      <c r="AI11" s="10">
        <v>53221.221099802067</v>
      </c>
      <c r="AJ11" s="10">
        <v>199789.58983797999</v>
      </c>
      <c r="AK11" s="10">
        <v>129314.7866131217</v>
      </c>
      <c r="AL11" s="10">
        <v>102245.0613776004</v>
      </c>
      <c r="AM11" s="10">
        <v>496057.27307875821</v>
      </c>
      <c r="AN11" s="10">
        <v>27089.594225830289</v>
      </c>
      <c r="AO11" s="10">
        <v>2481881.136359991</v>
      </c>
      <c r="AP11" s="10">
        <v>84952.964104247934</v>
      </c>
      <c r="AQ11" s="10">
        <v>169932.324693503</v>
      </c>
      <c r="AR11" s="10">
        <v>1385789.089994957</v>
      </c>
      <c r="AS11" s="10">
        <v>21578919.134635929</v>
      </c>
      <c r="AT11" s="10">
        <v>10242607.00899302</v>
      </c>
      <c r="AU11" s="10">
        <v>3658732.8964815619</v>
      </c>
      <c r="AV11" s="10">
        <v>142313.835207233</v>
      </c>
      <c r="AW11" s="10">
        <v>311650.47323690908</v>
      </c>
      <c r="AX11" s="10">
        <v>1158365.162562473</v>
      </c>
      <c r="AY11" s="10">
        <v>3065509.6810539141</v>
      </c>
      <c r="AZ11" s="10">
        <v>78777.213545891937</v>
      </c>
      <c r="BA11" s="10">
        <v>351037.95836439892</v>
      </c>
      <c r="BB11" s="10">
        <v>1284573.4839356709</v>
      </c>
      <c r="BC11" s="10">
        <v>452930.37093138712</v>
      </c>
      <c r="BD11" s="10">
        <v>938485.38988049864</v>
      </c>
      <c r="BE11" s="10">
        <v>8161952.0295445342</v>
      </c>
      <c r="BF11" s="10">
        <v>1923061.599966774</v>
      </c>
      <c r="BG11" s="10">
        <v>7861548.3271588041</v>
      </c>
      <c r="BH11" s="10">
        <v>1763440.71561592</v>
      </c>
      <c r="BI11" s="10">
        <v>637859.04498834955</v>
      </c>
      <c r="BJ11" s="10">
        <v>1317837.874361214</v>
      </c>
      <c r="BK11" s="10">
        <v>2022720.2284672989</v>
      </c>
      <c r="BL11" s="10">
        <v>6513948.9621429378</v>
      </c>
      <c r="BM11" s="10">
        <v>19097230.59774705</v>
      </c>
      <c r="BN11" s="10">
        <v>296635.0578599156</v>
      </c>
      <c r="BO11" s="10">
        <v>2793188.9387252619</v>
      </c>
      <c r="BP11" s="10">
        <v>634491.47956150048</v>
      </c>
      <c r="BQ11" s="10">
        <v>1357417.6118403841</v>
      </c>
      <c r="BR11" s="10">
        <v>273531.19566583121</v>
      </c>
      <c r="BS11" s="10">
        <v>95065.25418643812</v>
      </c>
      <c r="BT11" s="10">
        <v>22623.436816156449</v>
      </c>
      <c r="BU11" s="10">
        <v>53153.349595409702</v>
      </c>
      <c r="BV11" s="10">
        <v>19942.692021651361</v>
      </c>
      <c r="BW11" s="10">
        <v>282923.81937857397</v>
      </c>
      <c r="BX11" s="10">
        <v>156542.38119196711</v>
      </c>
      <c r="BY11" s="10">
        <v>197910.16860084521</v>
      </c>
      <c r="BZ11" s="10">
        <v>64923.775354208301</v>
      </c>
      <c r="CA11" s="10">
        <v>340099.77752337011</v>
      </c>
      <c r="CB11" s="10">
        <v>133756.81181683319</v>
      </c>
      <c r="CC11" s="10">
        <v>56681.406187805427</v>
      </c>
      <c r="CD11" s="10">
        <v>68071.984163828645</v>
      </c>
      <c r="CE11" s="10">
        <v>17938.195430411241</v>
      </c>
      <c r="CF11" s="10">
        <v>53864.116287294841</v>
      </c>
      <c r="CG11" s="10">
        <v>16622.73948856366</v>
      </c>
      <c r="CH11" s="10">
        <v>34521.048853726883</v>
      </c>
      <c r="CI11" s="10">
        <v>48412.8043989738</v>
      </c>
      <c r="CJ11" s="10">
        <v>66466.722561601317</v>
      </c>
      <c r="CK11" s="10">
        <v>20639.129314937181</v>
      </c>
      <c r="CL11" s="10">
        <v>30787.77362231119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799051.26630838937</v>
      </c>
      <c r="CU11" s="10">
        <v>97913.137509051783</v>
      </c>
      <c r="CV11" s="10">
        <v>38094.426347686684</v>
      </c>
      <c r="CW11" s="10">
        <v>88525033.917281911</v>
      </c>
      <c r="CX11" s="10">
        <v>2047976.7132053189</v>
      </c>
      <c r="CY11" s="10">
        <v>20559.139168743401</v>
      </c>
      <c r="CZ11" s="10">
        <v>157779.63007194831</v>
      </c>
      <c r="DA11" s="10">
        <v>162551.3747345726</v>
      </c>
      <c r="DB11" s="10">
        <v>23112.260922904032</v>
      </c>
      <c r="DC11" s="10">
        <v>22086.658597970811</v>
      </c>
      <c r="DD11" s="10">
        <v>3999.1212764760071</v>
      </c>
      <c r="DE11" s="10">
        <v>265394.76630192308</v>
      </c>
      <c r="DF11" s="10">
        <v>242512.94759902911</v>
      </c>
      <c r="DG11" s="10">
        <v>14681.516323363419</v>
      </c>
      <c r="DH11" s="10">
        <v>27464.906765886739</v>
      </c>
      <c r="DI11" s="10">
        <v>0</v>
      </c>
      <c r="DJ11" s="10">
        <v>0</v>
      </c>
      <c r="DK11" s="10">
        <v>0</v>
      </c>
      <c r="DL11" s="10">
        <v>19763.408186552071</v>
      </c>
      <c r="DM11" s="10">
        <v>14669.311376721</v>
      </c>
      <c r="DN11" s="10">
        <v>20586.220022731959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30240.252259319779</v>
      </c>
      <c r="DU11" s="10">
        <v>9548.3691001010557</v>
      </c>
      <c r="DV11" s="10">
        <v>26.075085031681901</v>
      </c>
      <c r="DW11" s="10">
        <v>27466.536916828791</v>
      </c>
      <c r="DX11" s="10">
        <v>28787.68270472236</v>
      </c>
      <c r="DY11" s="10">
        <v>72236.381712208327</v>
      </c>
      <c r="DZ11" s="10">
        <v>50031.19932871146</v>
      </c>
      <c r="EA11" s="10">
        <v>86020.535703484871</v>
      </c>
      <c r="EB11" s="10">
        <v>34662.118186378488</v>
      </c>
      <c r="EC11" s="10">
        <v>165469.80921621891</v>
      </c>
      <c r="ED11" s="10">
        <v>14059.675487460931</v>
      </c>
      <c r="EE11" s="10">
        <v>291168.59520519222</v>
      </c>
      <c r="EF11" s="10">
        <v>325009.4332016533</v>
      </c>
      <c r="EG11" s="10">
        <v>12282.41622940709</v>
      </c>
      <c r="EH11" s="10">
        <v>31800.027871594819</v>
      </c>
      <c r="EI11" s="10">
        <v>729.29501262410042</v>
      </c>
      <c r="EJ11" s="10">
        <v>23239.745910007441</v>
      </c>
      <c r="EK11" s="10">
        <v>5933.781301153881</v>
      </c>
      <c r="EL11" s="10">
        <v>2648.5493224666411</v>
      </c>
      <c r="EM11" s="10">
        <v>3087.3195295927621</v>
      </c>
      <c r="EN11" s="10">
        <v>306445.30651644949</v>
      </c>
      <c r="EO11" s="10">
        <f t="shared" si="1"/>
        <v>239528202.46998858</v>
      </c>
      <c r="EP11" s="10">
        <v>992965.99767239683</v>
      </c>
      <c r="EQ11" s="10">
        <v>638967.41151004191</v>
      </c>
      <c r="ER11" s="10">
        <v>0</v>
      </c>
      <c r="ES11" s="10">
        <f t="shared" si="3"/>
        <v>1631933.4091824386</v>
      </c>
      <c r="ET11" s="10">
        <v>0</v>
      </c>
      <c r="EU11" s="10">
        <v>2976956.1961324257</v>
      </c>
      <c r="EV11" s="10">
        <f t="shared" si="4"/>
        <v>2976956.1961324257</v>
      </c>
      <c r="EW11" s="10">
        <v>912685.06259885628</v>
      </c>
      <c r="EX11" s="11">
        <f t="shared" si="5"/>
        <v>5521574.66791372</v>
      </c>
      <c r="EY11" s="10">
        <v>18130507.038806252</v>
      </c>
      <c r="EZ11" s="10">
        <f t="shared" si="6"/>
        <v>225082366.20014489</v>
      </c>
      <c r="FA11" s="12">
        <v>-1836903.8989511728</v>
      </c>
      <c r="FD11" s="10">
        <v>16856.659051465034</v>
      </c>
      <c r="FE11" s="10">
        <v>100787.30850388609</v>
      </c>
    </row>
    <row r="12" spans="1:161" s="13" customFormat="1" ht="14.15" customHeight="1" x14ac:dyDescent="0.25">
      <c r="A12" s="23"/>
      <c r="B12" s="8" t="s">
        <v>304</v>
      </c>
      <c r="C12" s="9" t="s">
        <v>166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63372.634655820548</v>
      </c>
      <c r="K12" s="10">
        <v>1012993.307458244</v>
      </c>
      <c r="L12" s="10">
        <v>80562.992829671712</v>
      </c>
      <c r="M12" s="10">
        <v>6927.3500608591085</v>
      </c>
      <c r="N12" s="10">
        <v>56230.298463607207</v>
      </c>
      <c r="O12" s="10">
        <v>34741.747477276542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223680389.2680006</v>
      </c>
      <c r="AS12" s="10">
        <v>697634.28661862388</v>
      </c>
      <c r="AT12" s="10">
        <v>9507083.2577042691</v>
      </c>
      <c r="AU12" s="10">
        <v>1120691.918976892</v>
      </c>
      <c r="AV12" s="10">
        <v>475575.59047043999</v>
      </c>
      <c r="AW12" s="10">
        <v>361797.52795178059</v>
      </c>
      <c r="AX12" s="10">
        <v>1704764.4304103251</v>
      </c>
      <c r="AY12" s="10">
        <v>565172.08387254435</v>
      </c>
      <c r="AZ12" s="10">
        <v>29003.869031120568</v>
      </c>
      <c r="BA12" s="10">
        <v>7183.6968590347678</v>
      </c>
      <c r="BB12" s="10">
        <v>38801.329579668651</v>
      </c>
      <c r="BC12" s="10">
        <v>36477.882926367864</v>
      </c>
      <c r="BD12" s="10">
        <v>37439.09377291688</v>
      </c>
      <c r="BE12" s="10">
        <v>4096.5308421315167</v>
      </c>
      <c r="BF12" s="10">
        <v>25995.15672046578</v>
      </c>
      <c r="BG12" s="10">
        <v>135909.20966328791</v>
      </c>
      <c r="BH12" s="10">
        <v>287313.27281097102</v>
      </c>
      <c r="BI12" s="10">
        <v>85680.167157496922</v>
      </c>
      <c r="BJ12" s="10">
        <v>93827.169252447129</v>
      </c>
      <c r="BK12" s="10">
        <v>96701.030365839397</v>
      </c>
      <c r="BL12" s="10">
        <v>58537.827240420876</v>
      </c>
      <c r="BM12" s="10">
        <v>85998.483455944981</v>
      </c>
      <c r="BN12" s="10">
        <v>21879.220960260951</v>
      </c>
      <c r="BO12" s="10">
        <v>180632.777341868</v>
      </c>
      <c r="BP12" s="10">
        <v>86068.249953229853</v>
      </c>
      <c r="BQ12" s="10">
        <v>209026.75837505149</v>
      </c>
      <c r="BR12" s="10">
        <v>50527.676120157383</v>
      </c>
      <c r="BS12" s="10">
        <v>15730.77826691134</v>
      </c>
      <c r="BT12" s="10">
        <v>3801.840296753548</v>
      </c>
      <c r="BU12" s="10">
        <v>12590.119469396021</v>
      </c>
      <c r="BV12" s="10">
        <v>598.85909258804361</v>
      </c>
      <c r="BW12" s="10">
        <v>48371.956324107123</v>
      </c>
      <c r="BX12" s="10">
        <v>146793.56748536581</v>
      </c>
      <c r="BY12" s="10">
        <v>40549.677766043547</v>
      </c>
      <c r="BZ12" s="10">
        <v>5420.3511718421514</v>
      </c>
      <c r="CA12" s="10">
        <v>19409.195887042581</v>
      </c>
      <c r="CB12" s="10">
        <v>39955.149976772067</v>
      </c>
      <c r="CC12" s="10">
        <v>63245.984310200452</v>
      </c>
      <c r="CD12" s="10">
        <v>12581.013331823149</v>
      </c>
      <c r="CE12" s="10">
        <v>9806.7351121576212</v>
      </c>
      <c r="CF12" s="10">
        <v>35064.573886059668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4816480.6842817729</v>
      </c>
      <c r="CX12" s="10">
        <v>14171021.13282392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f t="shared" si="1"/>
        <v>260380457.71686244</v>
      </c>
      <c r="EP12" s="10">
        <v>0</v>
      </c>
      <c r="EQ12" s="10">
        <v>0</v>
      </c>
      <c r="ER12" s="10">
        <v>0</v>
      </c>
      <c r="ES12" s="10">
        <f t="shared" si="3"/>
        <v>0</v>
      </c>
      <c r="ET12" s="10">
        <v>0</v>
      </c>
      <c r="EU12" s="10">
        <v>3340161.6918437369</v>
      </c>
      <c r="EV12" s="10">
        <f t="shared" si="4"/>
        <v>3340161.6918437369</v>
      </c>
      <c r="EW12" s="10">
        <v>1873688.6354165832</v>
      </c>
      <c r="EX12" s="11">
        <f t="shared" si="5"/>
        <v>5213850.3272603201</v>
      </c>
      <c r="EY12" s="10">
        <v>142868282.90576249</v>
      </c>
      <c r="EZ12" s="10">
        <f t="shared" si="6"/>
        <v>122639211.91300836</v>
      </c>
      <c r="FA12" s="12">
        <v>-86813.225351899862</v>
      </c>
      <c r="FD12" s="10">
        <v>0</v>
      </c>
      <c r="FE12" s="10">
        <v>0</v>
      </c>
    </row>
    <row r="13" spans="1:161" s="13" customFormat="1" ht="14.15" customHeight="1" x14ac:dyDescent="0.25">
      <c r="A13" s="23"/>
      <c r="B13" s="8" t="s">
        <v>305</v>
      </c>
      <c r="C13" s="9" t="s">
        <v>167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129009.2446387885</v>
      </c>
      <c r="K13" s="10">
        <v>0</v>
      </c>
      <c r="L13" s="10">
        <v>15433169.311359379</v>
      </c>
      <c r="M13" s="10">
        <v>79334.245178808749</v>
      </c>
      <c r="N13" s="10">
        <v>129423.7025920611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547081.28310053376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29169.02884113459</v>
      </c>
      <c r="BA13" s="10">
        <v>19598.266573493329</v>
      </c>
      <c r="BB13" s="10">
        <v>80.304374463459908</v>
      </c>
      <c r="BC13" s="10">
        <v>0</v>
      </c>
      <c r="BD13" s="10">
        <v>0</v>
      </c>
      <c r="BE13" s="10">
        <v>660459.96564311872</v>
      </c>
      <c r="BF13" s="10">
        <v>5042.3854435813519</v>
      </c>
      <c r="BG13" s="10">
        <v>86091.952142503971</v>
      </c>
      <c r="BH13" s="10">
        <v>2374.7929421244048</v>
      </c>
      <c r="BI13" s="10">
        <v>12.5731208435433</v>
      </c>
      <c r="BJ13" s="10">
        <v>61586.015988485888</v>
      </c>
      <c r="BK13" s="10">
        <v>62865.112945674693</v>
      </c>
      <c r="BL13" s="10">
        <v>33862346.041015923</v>
      </c>
      <c r="BM13" s="10">
        <v>85054816.415888652</v>
      </c>
      <c r="BN13" s="10">
        <v>6084426.7882833276</v>
      </c>
      <c r="BO13" s="10">
        <v>1842789.2270259699</v>
      </c>
      <c r="BP13" s="10">
        <v>1663.643251694916</v>
      </c>
      <c r="BQ13" s="10">
        <v>1473184.9129280241</v>
      </c>
      <c r="BR13" s="10">
        <v>33524.852002278531</v>
      </c>
      <c r="BS13" s="10">
        <v>16341.779281560181</v>
      </c>
      <c r="BT13" s="10">
        <v>0</v>
      </c>
      <c r="BU13" s="10">
        <v>61062.8550988922</v>
      </c>
      <c r="BV13" s="10">
        <v>0</v>
      </c>
      <c r="BW13" s="10">
        <v>1434.0172994939401</v>
      </c>
      <c r="BX13" s="10">
        <v>1922.4669192106021</v>
      </c>
      <c r="BY13" s="10">
        <v>0</v>
      </c>
      <c r="BZ13" s="10">
        <v>0</v>
      </c>
      <c r="CA13" s="10">
        <v>66454.958418162758</v>
      </c>
      <c r="CB13" s="10">
        <v>7269.4536821448701</v>
      </c>
      <c r="CC13" s="10">
        <v>13587.824208016111</v>
      </c>
      <c r="CD13" s="10">
        <v>2889.3572827420248</v>
      </c>
      <c r="CE13" s="10">
        <v>0</v>
      </c>
      <c r="CF13" s="10">
        <v>3.2564895030755561</v>
      </c>
      <c r="CG13" s="10">
        <v>59.86032883796851</v>
      </c>
      <c r="CH13" s="10">
        <v>11345.280644422101</v>
      </c>
      <c r="CI13" s="10">
        <v>0</v>
      </c>
      <c r="CJ13" s="10">
        <v>19460.937486875191</v>
      </c>
      <c r="CK13" s="10">
        <v>21978.82534079946</v>
      </c>
      <c r="CL13" s="10">
        <v>61447.312172713828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4954.396909367455</v>
      </c>
      <c r="CU13" s="10">
        <v>50730.752384312233</v>
      </c>
      <c r="CV13" s="10">
        <v>2396.6275349521889</v>
      </c>
      <c r="CW13" s="10">
        <v>413.25117463259522</v>
      </c>
      <c r="CX13" s="10">
        <v>81139.788150402717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28063.979520025561</v>
      </c>
      <c r="DX13" s="10">
        <v>6520.7944260212607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f t="shared" si="1"/>
        <v>146057527.84003392</v>
      </c>
      <c r="EP13" s="10">
        <v>0</v>
      </c>
      <c r="EQ13" s="10">
        <v>0</v>
      </c>
      <c r="ER13" s="10">
        <v>0</v>
      </c>
      <c r="ES13" s="10">
        <f t="shared" si="3"/>
        <v>0</v>
      </c>
      <c r="ET13" s="10">
        <v>0</v>
      </c>
      <c r="EU13" s="10">
        <v>79807.364847801393</v>
      </c>
      <c r="EV13" s="10">
        <f t="shared" si="4"/>
        <v>79807.364847801393</v>
      </c>
      <c r="EW13" s="10">
        <v>19928.945223087536</v>
      </c>
      <c r="EX13" s="11">
        <f t="shared" si="5"/>
        <v>99736.310070888925</v>
      </c>
      <c r="EY13" s="10">
        <v>63097025.62284375</v>
      </c>
      <c r="EZ13" s="10">
        <f t="shared" si="6"/>
        <v>83060972.68435961</v>
      </c>
      <c r="FA13" s="12">
        <v>734.15709853172302</v>
      </c>
      <c r="FD13" s="10">
        <v>0</v>
      </c>
      <c r="FE13" s="10">
        <v>0</v>
      </c>
    </row>
    <row r="14" spans="1:161" s="13" customFormat="1" ht="14.15" customHeight="1" x14ac:dyDescent="0.25">
      <c r="A14" s="23"/>
      <c r="B14" s="8" t="s">
        <v>306</v>
      </c>
      <c r="C14" s="9" t="s">
        <v>168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36.38811534890084</v>
      </c>
      <c r="K14" s="10">
        <v>66.937545673770828</v>
      </c>
      <c r="L14" s="10">
        <v>196877.786961415</v>
      </c>
      <c r="M14" s="10">
        <v>2115231.864150804</v>
      </c>
      <c r="N14" s="10">
        <v>48997.775605804898</v>
      </c>
      <c r="O14" s="10">
        <v>9.157377626577029E-2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88070.946197586381</v>
      </c>
      <c r="AS14" s="10">
        <v>0</v>
      </c>
      <c r="AT14" s="10">
        <v>3673225.6281607021</v>
      </c>
      <c r="AU14" s="10">
        <v>36165.815916542568</v>
      </c>
      <c r="AV14" s="10">
        <v>51.215534401257962</v>
      </c>
      <c r="AW14" s="10">
        <v>141979.05310432651</v>
      </c>
      <c r="AX14" s="10">
        <v>11.27022388203696</v>
      </c>
      <c r="AY14" s="10">
        <v>898478.04935678747</v>
      </c>
      <c r="AZ14" s="10">
        <v>2073.0585645412862</v>
      </c>
      <c r="BA14" s="10">
        <v>7143.0619330385289</v>
      </c>
      <c r="BB14" s="10">
        <v>1011.400599383634</v>
      </c>
      <c r="BC14" s="10">
        <v>0</v>
      </c>
      <c r="BD14" s="10">
        <v>0</v>
      </c>
      <c r="BE14" s="10">
        <v>29670.470531725739</v>
      </c>
      <c r="BF14" s="10">
        <v>81.159106148839712</v>
      </c>
      <c r="BG14" s="10">
        <v>191070.3459413489</v>
      </c>
      <c r="BH14" s="10">
        <v>53822.880773700752</v>
      </c>
      <c r="BI14" s="10">
        <v>48780.679014414512</v>
      </c>
      <c r="BJ14" s="10">
        <v>1084460.3199939411</v>
      </c>
      <c r="BK14" s="10">
        <v>218614.25319493841</v>
      </c>
      <c r="BL14" s="10">
        <v>113316.66031630601</v>
      </c>
      <c r="BM14" s="10">
        <v>128979.5011077206</v>
      </c>
      <c r="BN14" s="10">
        <v>1669731.5483217861</v>
      </c>
      <c r="BO14" s="10">
        <v>47628820.007025227</v>
      </c>
      <c r="BP14" s="10">
        <v>1745156.7284234271</v>
      </c>
      <c r="BQ14" s="10">
        <v>690667.95857390284</v>
      </c>
      <c r="BR14" s="10">
        <v>42049.47993407301</v>
      </c>
      <c r="BS14" s="10">
        <v>802.16737515669047</v>
      </c>
      <c r="BT14" s="10">
        <v>1.2495320284148219</v>
      </c>
      <c r="BU14" s="10">
        <v>38080.089660284269</v>
      </c>
      <c r="BV14" s="10">
        <v>0</v>
      </c>
      <c r="BW14" s="10">
        <v>23458.757546124569</v>
      </c>
      <c r="BX14" s="10">
        <v>5226.1970501037267</v>
      </c>
      <c r="BY14" s="10">
        <v>3895.3811353594879</v>
      </c>
      <c r="BZ14" s="10">
        <v>108.11238821060461</v>
      </c>
      <c r="CA14" s="10">
        <v>24334.597568585748</v>
      </c>
      <c r="CB14" s="10">
        <v>0</v>
      </c>
      <c r="CC14" s="10">
        <v>0</v>
      </c>
      <c r="CD14" s="10">
        <v>138.4188751287077</v>
      </c>
      <c r="CE14" s="10">
        <v>14292.394541100321</v>
      </c>
      <c r="CF14" s="10">
        <v>35.581087560549662</v>
      </c>
      <c r="CG14" s="10">
        <v>4190.7788524161642</v>
      </c>
      <c r="CH14" s="10">
        <v>5615.0879095183791</v>
      </c>
      <c r="CI14" s="10">
        <v>59766.672296021308</v>
      </c>
      <c r="CJ14" s="10">
        <v>391908.38749564742</v>
      </c>
      <c r="CK14" s="10">
        <v>26517.276777562271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6697.9662527816718</v>
      </c>
      <c r="CU14" s="10">
        <v>7413.9161688606791</v>
      </c>
      <c r="CV14" s="10">
        <v>6474.4226032698143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54224.687607561667</v>
      </c>
      <c r="DX14" s="10">
        <v>3585.149581517459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f t="shared" si="1"/>
        <v>61531409.628107473</v>
      </c>
      <c r="EP14" s="10">
        <v>0</v>
      </c>
      <c r="EQ14" s="10">
        <v>0</v>
      </c>
      <c r="ER14" s="10">
        <v>0</v>
      </c>
      <c r="ES14" s="10">
        <f t="shared" si="3"/>
        <v>0</v>
      </c>
      <c r="ET14" s="10">
        <v>0</v>
      </c>
      <c r="EU14" s="10">
        <v>535160.58969278028</v>
      </c>
      <c r="EV14" s="10">
        <f t="shared" si="4"/>
        <v>535160.58969278028</v>
      </c>
      <c r="EW14" s="10">
        <v>573004.10505242436</v>
      </c>
      <c r="EX14" s="11">
        <f t="shared" si="5"/>
        <v>1108164.6947452046</v>
      </c>
      <c r="EY14" s="10">
        <v>20932734.336031251</v>
      </c>
      <c r="EZ14" s="10">
        <f t="shared" si="6"/>
        <v>41754582.059974082</v>
      </c>
      <c r="FA14" s="12">
        <v>47742.073152653873</v>
      </c>
      <c r="FD14" s="10">
        <v>0</v>
      </c>
      <c r="FE14" s="10">
        <v>0</v>
      </c>
    </row>
    <row r="15" spans="1:161" s="13" customFormat="1" ht="14.15" customHeight="1" x14ac:dyDescent="0.25">
      <c r="A15" s="23"/>
      <c r="B15" s="8" t="s">
        <v>307</v>
      </c>
      <c r="C15" s="9" t="s">
        <v>169</v>
      </c>
      <c r="D15" s="10">
        <v>332.83689652187638</v>
      </c>
      <c r="E15" s="10">
        <v>5.0662968605047949</v>
      </c>
      <c r="F15" s="10">
        <v>379.32213377587721</v>
      </c>
      <c r="G15" s="10">
        <v>92.922192381314161</v>
      </c>
      <c r="H15" s="10">
        <v>2592.6697012018949</v>
      </c>
      <c r="I15" s="10">
        <v>2014.510938743518</v>
      </c>
      <c r="J15" s="10">
        <v>37915.64106788364</v>
      </c>
      <c r="K15" s="10">
        <v>811.99987501698956</v>
      </c>
      <c r="L15" s="10">
        <v>78511.514824170299</v>
      </c>
      <c r="M15" s="10">
        <v>31650.4664201085</v>
      </c>
      <c r="N15" s="10">
        <v>574648.7868898419</v>
      </c>
      <c r="O15" s="10">
        <v>19824.765903846768</v>
      </c>
      <c r="P15" s="10">
        <v>10010.58768666226</v>
      </c>
      <c r="Q15" s="10">
        <v>8029.1050601504903</v>
      </c>
      <c r="R15" s="10">
        <v>597.20745004020421</v>
      </c>
      <c r="S15" s="10">
        <v>46.262276127021067</v>
      </c>
      <c r="T15" s="10">
        <v>1933.866559989877</v>
      </c>
      <c r="U15" s="10">
        <v>3652.0171135368801</v>
      </c>
      <c r="V15" s="10">
        <v>1854.472643616552</v>
      </c>
      <c r="W15" s="10">
        <v>26685.73273816035</v>
      </c>
      <c r="X15" s="10">
        <v>112.7079128418372</v>
      </c>
      <c r="Y15" s="10">
        <v>49.313556331717592</v>
      </c>
      <c r="Z15" s="10">
        <v>10989.849314209199</v>
      </c>
      <c r="AA15" s="10">
        <v>47155.415227738682</v>
      </c>
      <c r="AB15" s="10">
        <v>1013.415403445598</v>
      </c>
      <c r="AC15" s="10">
        <v>129.56931467800851</v>
      </c>
      <c r="AD15" s="10">
        <v>90.797998503825951</v>
      </c>
      <c r="AE15" s="10">
        <v>974.06247970527659</v>
      </c>
      <c r="AF15" s="10">
        <v>6.9628030841207034</v>
      </c>
      <c r="AG15" s="10">
        <v>17.432853869426761</v>
      </c>
      <c r="AH15" s="10">
        <v>99.454460331391175</v>
      </c>
      <c r="AI15" s="10">
        <v>396.53087242735268</v>
      </c>
      <c r="AJ15" s="10">
        <v>77.037659663250878</v>
      </c>
      <c r="AK15" s="10">
        <v>8259.571463223916</v>
      </c>
      <c r="AL15" s="10">
        <v>168.7606349971723</v>
      </c>
      <c r="AM15" s="10">
        <v>31281.765005516649</v>
      </c>
      <c r="AN15" s="10">
        <v>2274.1888941560028</v>
      </c>
      <c r="AO15" s="10">
        <v>17066.13937723765</v>
      </c>
      <c r="AP15" s="10">
        <v>78.995442823199738</v>
      </c>
      <c r="AQ15" s="10">
        <v>486357.53516184149</v>
      </c>
      <c r="AR15" s="10">
        <v>115.69094713240111</v>
      </c>
      <c r="AS15" s="10">
        <v>114.4423913350266</v>
      </c>
      <c r="AT15" s="10">
        <v>6135359.9731888575</v>
      </c>
      <c r="AU15" s="10">
        <v>1363030.342979328</v>
      </c>
      <c r="AV15" s="10">
        <v>23984.23996564261</v>
      </c>
      <c r="AW15" s="10">
        <v>460568.72051998938</v>
      </c>
      <c r="AX15" s="10">
        <v>251052.2392080065</v>
      </c>
      <c r="AY15" s="10">
        <v>500781.83362284373</v>
      </c>
      <c r="AZ15" s="10">
        <v>3842.470559760829</v>
      </c>
      <c r="BA15" s="10">
        <v>40977.367046026768</v>
      </c>
      <c r="BB15" s="10">
        <v>2798.0461039380261</v>
      </c>
      <c r="BC15" s="10">
        <v>4457.3898493524339</v>
      </c>
      <c r="BD15" s="10">
        <v>26293.261802928129</v>
      </c>
      <c r="BE15" s="10">
        <v>10492016.82492766</v>
      </c>
      <c r="BF15" s="10">
        <v>2837803.7924255421</v>
      </c>
      <c r="BG15" s="10">
        <v>8612564.5035188925</v>
      </c>
      <c r="BH15" s="10">
        <v>3364091.9524803199</v>
      </c>
      <c r="BI15" s="10">
        <v>2443673.0226414138</v>
      </c>
      <c r="BJ15" s="10">
        <v>2311378.0518982648</v>
      </c>
      <c r="BK15" s="10">
        <v>2985807.478580439</v>
      </c>
      <c r="BL15" s="10">
        <v>243801.088747962</v>
      </c>
      <c r="BM15" s="10">
        <v>454390.44148310431</v>
      </c>
      <c r="BN15" s="10">
        <v>44975.875610543328</v>
      </c>
      <c r="BO15" s="10">
        <v>157244.72098237061</v>
      </c>
      <c r="BP15" s="10">
        <v>4027.2447664518108</v>
      </c>
      <c r="BQ15" s="10">
        <v>112340.5084626368</v>
      </c>
      <c r="BR15" s="10">
        <v>2031.012473649695</v>
      </c>
      <c r="BS15" s="10">
        <v>3958.6908635656632</v>
      </c>
      <c r="BT15" s="10">
        <v>11.06966937825349</v>
      </c>
      <c r="BU15" s="10">
        <v>13613.75460309289</v>
      </c>
      <c r="BV15" s="10">
        <v>329.73219084386079</v>
      </c>
      <c r="BW15" s="10">
        <v>14733.884140188989</v>
      </c>
      <c r="BX15" s="10">
        <v>6233.7447589432541</v>
      </c>
      <c r="BY15" s="10">
        <v>31627.521605424849</v>
      </c>
      <c r="BZ15" s="10">
        <v>756.0819161079703</v>
      </c>
      <c r="CA15" s="10">
        <v>122850.0290255116</v>
      </c>
      <c r="CB15" s="10">
        <v>13068.64788626122</v>
      </c>
      <c r="CC15" s="10">
        <v>53037.116042280017</v>
      </c>
      <c r="CD15" s="10">
        <v>4292.3761159899659</v>
      </c>
      <c r="CE15" s="10">
        <v>456.15791467443421</v>
      </c>
      <c r="CF15" s="10">
        <v>44.698205990097712</v>
      </c>
      <c r="CG15" s="10">
        <v>293.02868896836321</v>
      </c>
      <c r="CH15" s="10">
        <v>17917.05050586272</v>
      </c>
      <c r="CI15" s="10">
        <v>12275.662417896479</v>
      </c>
      <c r="CJ15" s="10">
        <v>405540.88543198339</v>
      </c>
      <c r="CK15" s="10">
        <v>4489.5897783096052</v>
      </c>
      <c r="CL15" s="10">
        <v>7334.5201287127611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0.38129797584806019</v>
      </c>
      <c r="CS15" s="10">
        <v>0</v>
      </c>
      <c r="CT15" s="10">
        <v>3397.4626125554601</v>
      </c>
      <c r="CU15" s="10">
        <v>1898.203604646083</v>
      </c>
      <c r="CV15" s="10">
        <v>1134.9221146184491</v>
      </c>
      <c r="CW15" s="10">
        <v>52984.439749361984</v>
      </c>
      <c r="CX15" s="10">
        <v>498.50982235555767</v>
      </c>
      <c r="CY15" s="10">
        <v>213.57474883690631</v>
      </c>
      <c r="CZ15" s="10">
        <v>3908772.0075905868</v>
      </c>
      <c r="DA15" s="10">
        <v>3077798.879642264</v>
      </c>
      <c r="DB15" s="10">
        <v>611611.13826752896</v>
      </c>
      <c r="DC15" s="10">
        <v>154295.16836880409</v>
      </c>
      <c r="DD15" s="10">
        <v>0</v>
      </c>
      <c r="DE15" s="10">
        <v>9827.0999625630175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995.43549492398233</v>
      </c>
      <c r="DX15" s="10">
        <v>8310.1097291892002</v>
      </c>
      <c r="DY15" s="10">
        <v>296.64393431264477</v>
      </c>
      <c r="DZ15" s="10">
        <v>0</v>
      </c>
      <c r="EA15" s="10">
        <v>596.93734487459494</v>
      </c>
      <c r="EB15" s="10">
        <v>660.90863056594685</v>
      </c>
      <c r="EC15" s="10">
        <v>3194.645476619733</v>
      </c>
      <c r="ED15" s="10">
        <v>142.08735925123909</v>
      </c>
      <c r="EE15" s="10">
        <v>147.1685245461664</v>
      </c>
      <c r="EF15" s="10">
        <v>7.907140112653722</v>
      </c>
      <c r="EG15" s="10">
        <v>256.13886437539571</v>
      </c>
      <c r="EH15" s="10">
        <v>0</v>
      </c>
      <c r="EI15" s="10">
        <v>0</v>
      </c>
      <c r="EJ15" s="10">
        <v>2102.6067817992839</v>
      </c>
      <c r="EK15" s="10">
        <v>529.8842157206094</v>
      </c>
      <c r="EL15" s="10">
        <v>27.56096549623437</v>
      </c>
      <c r="EM15" s="10">
        <v>0</v>
      </c>
      <c r="EN15" s="10">
        <v>15.448262585433501</v>
      </c>
      <c r="EO15" s="10">
        <f t="shared" si="1"/>
        <v>52840291.310086094</v>
      </c>
      <c r="EP15" s="10">
        <v>0</v>
      </c>
      <c r="EQ15" s="10">
        <v>0</v>
      </c>
      <c r="ER15" s="10">
        <v>0</v>
      </c>
      <c r="ES15" s="10">
        <f t="shared" si="3"/>
        <v>0</v>
      </c>
      <c r="ET15" s="10">
        <v>0</v>
      </c>
      <c r="EU15" s="10">
        <v>-756401.88967412198</v>
      </c>
      <c r="EV15" s="10">
        <f t="shared" si="4"/>
        <v>-756401.88967412198</v>
      </c>
      <c r="EW15" s="10">
        <v>1282681.9869265661</v>
      </c>
      <c r="EX15" s="11">
        <f t="shared" si="5"/>
        <v>526280.09725244413</v>
      </c>
      <c r="EY15" s="10">
        <v>3941338.2118625003</v>
      </c>
      <c r="EZ15" s="10">
        <f t="shared" si="6"/>
        <v>49318611.374649674</v>
      </c>
      <c r="FA15" s="12">
        <v>-106621.82082636654</v>
      </c>
      <c r="FD15" s="10">
        <v>337.90319338238135</v>
      </c>
      <c r="FE15" s="10">
        <v>643.46972616722553</v>
      </c>
    </row>
    <row r="16" spans="1:161" s="13" customFormat="1" ht="14.15" customHeight="1" x14ac:dyDescent="0.25">
      <c r="A16" s="23"/>
      <c r="B16" s="8" t="s">
        <v>308</v>
      </c>
      <c r="C16" s="9" t="s">
        <v>170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586696.9637028001</v>
      </c>
      <c r="K16" s="10">
        <v>12748710.8506836</v>
      </c>
      <c r="L16" s="10">
        <v>106310.1712251</v>
      </c>
      <c r="M16" s="10">
        <v>136001.23605519999</v>
      </c>
      <c r="N16" s="10">
        <v>166475.86827684799</v>
      </c>
      <c r="O16" s="10">
        <v>56208.213314400033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256207.86116660509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125192.1388333951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f t="shared" si="1"/>
        <v>14181803.303257948</v>
      </c>
      <c r="EP16" s="10">
        <v>0</v>
      </c>
      <c r="EQ16" s="10">
        <v>0</v>
      </c>
      <c r="ER16" s="10">
        <v>0</v>
      </c>
      <c r="ES16" s="10">
        <f t="shared" si="3"/>
        <v>0</v>
      </c>
      <c r="ET16" s="10">
        <v>0</v>
      </c>
      <c r="EU16" s="10">
        <v>0</v>
      </c>
      <c r="EV16" s="10">
        <f t="shared" si="4"/>
        <v>0</v>
      </c>
      <c r="EW16" s="10">
        <v>0</v>
      </c>
      <c r="EX16" s="11">
        <f t="shared" si="5"/>
        <v>0</v>
      </c>
      <c r="EY16" s="10">
        <v>0</v>
      </c>
      <c r="EZ16" s="10">
        <f t="shared" si="6"/>
        <v>14125224.768899104</v>
      </c>
      <c r="FA16" s="12">
        <v>-56578.534358844161</v>
      </c>
      <c r="FD16" s="10">
        <v>0</v>
      </c>
      <c r="FE16" s="10">
        <v>0</v>
      </c>
    </row>
    <row r="17" spans="1:161" s="13" customFormat="1" ht="14.15" customHeight="1" x14ac:dyDescent="0.25">
      <c r="A17" s="23"/>
      <c r="B17" s="8" t="s">
        <v>20</v>
      </c>
      <c r="C17" s="9" t="s">
        <v>171</v>
      </c>
      <c r="D17" s="10">
        <v>752052.28965307982</v>
      </c>
      <c r="E17" s="10">
        <v>11447.4092079945</v>
      </c>
      <c r="F17" s="10">
        <v>0</v>
      </c>
      <c r="G17" s="10">
        <v>9728724.7612274699</v>
      </c>
      <c r="H17" s="10">
        <v>990380.5547929476</v>
      </c>
      <c r="I17" s="10">
        <v>488431.61571106262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5782065.1561684301</v>
      </c>
      <c r="Q17" s="10">
        <v>6751114.8763128091</v>
      </c>
      <c r="R17" s="10">
        <v>663182.60585086257</v>
      </c>
      <c r="S17" s="10">
        <v>51372.997494328927</v>
      </c>
      <c r="T17" s="10">
        <v>84876.255558424935</v>
      </c>
      <c r="U17" s="10">
        <v>55166.291125218209</v>
      </c>
      <c r="V17" s="10">
        <v>286687.90486779931</v>
      </c>
      <c r="W17" s="10">
        <v>3612737.3768397011</v>
      </c>
      <c r="X17" s="10">
        <v>6408263.9025085745</v>
      </c>
      <c r="Y17" s="10">
        <v>11433.480469643529</v>
      </c>
      <c r="Z17" s="10">
        <v>1470206.0609004749</v>
      </c>
      <c r="AA17" s="10">
        <v>11992978.51015678</v>
      </c>
      <c r="AB17" s="10">
        <v>5756798.8262160094</v>
      </c>
      <c r="AC17" s="10">
        <v>401632.4419538856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12501.472114414</v>
      </c>
      <c r="AW17" s="10">
        <v>0</v>
      </c>
      <c r="AX17" s="10">
        <v>0</v>
      </c>
      <c r="AY17" s="10">
        <v>0</v>
      </c>
      <c r="AZ17" s="10">
        <v>0</v>
      </c>
      <c r="BA17" s="10">
        <v>167729.27263824589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50.452494114115467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27109.181522841529</v>
      </c>
      <c r="DE17" s="10">
        <v>9566.9556079516715</v>
      </c>
      <c r="DF17" s="10">
        <v>0</v>
      </c>
      <c r="DG17" s="10">
        <v>44583.345369068578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4647484.9242832717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115663.2689528725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150583.42106487739</v>
      </c>
      <c r="ED17" s="10">
        <v>0</v>
      </c>
      <c r="EE17" s="10">
        <v>814210.08280747058</v>
      </c>
      <c r="EF17" s="10">
        <v>551242.15465880476</v>
      </c>
      <c r="EG17" s="10">
        <v>145833.9102080923</v>
      </c>
      <c r="EH17" s="10">
        <v>0</v>
      </c>
      <c r="EI17" s="10">
        <v>0</v>
      </c>
      <c r="EJ17" s="10">
        <v>0</v>
      </c>
      <c r="EK17" s="10">
        <v>0</v>
      </c>
      <c r="EL17" s="10">
        <v>20313.813318820961</v>
      </c>
      <c r="EM17" s="10">
        <v>2207.4841852664008</v>
      </c>
      <c r="EN17" s="10">
        <v>0</v>
      </c>
      <c r="EO17" s="10">
        <f t="shared" si="1"/>
        <v>62008633.056241594</v>
      </c>
      <c r="EP17" s="10">
        <v>10556755.802047659</v>
      </c>
      <c r="EQ17" s="10">
        <v>20374705.476830028</v>
      </c>
      <c r="ER17" s="10">
        <v>0</v>
      </c>
      <c r="ES17" s="10">
        <f t="shared" si="3"/>
        <v>30931461.278877687</v>
      </c>
      <c r="ET17" s="10">
        <v>0</v>
      </c>
      <c r="EU17" s="10">
        <v>1321570.3479156892</v>
      </c>
      <c r="EV17" s="10">
        <f t="shared" si="4"/>
        <v>1321570.3479156892</v>
      </c>
      <c r="EW17" s="10">
        <v>341686.48688923684</v>
      </c>
      <c r="EX17" s="11">
        <f t="shared" si="5"/>
        <v>32594718.113682613</v>
      </c>
      <c r="EY17" s="10">
        <v>735645.57960000006</v>
      </c>
      <c r="EZ17" s="10">
        <f t="shared" si="6"/>
        <v>95146435.180312142</v>
      </c>
      <c r="FA17" s="12">
        <v>1278729.5899879485</v>
      </c>
      <c r="FD17" s="10">
        <v>763499.69886107487</v>
      </c>
      <c r="FE17" s="10">
        <v>714555.60334519169</v>
      </c>
    </row>
    <row r="18" spans="1:161" s="13" customFormat="1" ht="14.15" customHeight="1" x14ac:dyDescent="0.25">
      <c r="A18" s="23"/>
      <c r="B18" s="8" t="s">
        <v>21</v>
      </c>
      <c r="C18" s="9" t="s">
        <v>172</v>
      </c>
      <c r="D18" s="10">
        <v>475531.1891265313</v>
      </c>
      <c r="E18" s="10">
        <v>7238.3266270045551</v>
      </c>
      <c r="F18" s="10">
        <v>0</v>
      </c>
      <c r="G18" s="10">
        <v>64576120.969619647</v>
      </c>
      <c r="H18" s="10">
        <v>14074019.051214941</v>
      </c>
      <c r="I18" s="10">
        <v>1356374.4724131799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5589070.7833073689</v>
      </c>
      <c r="R18" s="10">
        <v>0</v>
      </c>
      <c r="S18" s="10">
        <v>0</v>
      </c>
      <c r="T18" s="10">
        <v>0</v>
      </c>
      <c r="U18" s="10">
        <v>315459.99618931941</v>
      </c>
      <c r="V18" s="10">
        <v>45219.110740836397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4030.8512246242171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25240.823386014741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3656.0556990528912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f t="shared" si="1"/>
        <v>86471961.62954855</v>
      </c>
      <c r="EP18" s="10">
        <v>0</v>
      </c>
      <c r="EQ18" s="10">
        <v>155642.63618045946</v>
      </c>
      <c r="ER18" s="10">
        <v>0</v>
      </c>
      <c r="ES18" s="10">
        <f t="shared" si="3"/>
        <v>155642.63618045946</v>
      </c>
      <c r="ET18" s="10">
        <v>0</v>
      </c>
      <c r="EU18" s="10">
        <v>2716704.8173933388</v>
      </c>
      <c r="EV18" s="10">
        <f t="shared" si="4"/>
        <v>2716704.8173933388</v>
      </c>
      <c r="EW18" s="10">
        <v>593401.68021827284</v>
      </c>
      <c r="EX18" s="11">
        <f t="shared" si="5"/>
        <v>3465749.1337920711</v>
      </c>
      <c r="EY18" s="10">
        <v>98554.783056250002</v>
      </c>
      <c r="EZ18" s="10">
        <f t="shared" si="6"/>
        <v>90376722.549668863</v>
      </c>
      <c r="FA18" s="12">
        <v>537566.56938448548</v>
      </c>
      <c r="FD18" s="10">
        <v>482769.51575353573</v>
      </c>
      <c r="FE18" s="10">
        <v>0</v>
      </c>
    </row>
    <row r="19" spans="1:161" s="13" customFormat="1" ht="14.15" customHeight="1" x14ac:dyDescent="0.25">
      <c r="A19" s="23"/>
      <c r="B19" s="8" t="s">
        <v>22</v>
      </c>
      <c r="C19" s="9" t="s">
        <v>173</v>
      </c>
      <c r="D19" s="10">
        <v>28409.844484802699</v>
      </c>
      <c r="E19" s="13">
        <v>0</v>
      </c>
      <c r="F19" s="10">
        <v>0</v>
      </c>
      <c r="G19" s="10">
        <v>223138.11097775909</v>
      </c>
      <c r="H19" s="10">
        <v>171723.32999354479</v>
      </c>
      <c r="I19" s="10">
        <v>262124.43390048289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13610.964313842691</v>
      </c>
      <c r="Q19" s="10">
        <v>4745901.041406516</v>
      </c>
      <c r="R19" s="10">
        <v>17214255.731505491</v>
      </c>
      <c r="S19" s="13">
        <v>0</v>
      </c>
      <c r="T19" s="10">
        <v>69471.335474256965</v>
      </c>
      <c r="U19" s="10">
        <v>44357.985670188456</v>
      </c>
      <c r="V19" s="10">
        <v>360915.24219846312</v>
      </c>
      <c r="W19" s="10">
        <v>3616142.78904186</v>
      </c>
      <c r="X19" s="10">
        <v>1244583.021770179</v>
      </c>
      <c r="Y19" s="10">
        <v>178257.63354482359</v>
      </c>
      <c r="Z19" s="10">
        <v>935323.25478524936</v>
      </c>
      <c r="AA19" s="10">
        <v>3441653.7188290572</v>
      </c>
      <c r="AB19" s="10">
        <v>0</v>
      </c>
      <c r="AC19" s="10">
        <v>690955.50691670238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6198.8587535780134</v>
      </c>
      <c r="AP19" s="10">
        <v>0</v>
      </c>
      <c r="AQ19" s="10">
        <v>0</v>
      </c>
      <c r="AR19" s="10">
        <v>435579.87049244152</v>
      </c>
      <c r="AS19" s="10">
        <v>0</v>
      </c>
      <c r="AT19" s="10">
        <v>928741.45691426843</v>
      </c>
      <c r="AU19" s="10">
        <v>0</v>
      </c>
      <c r="AV19" s="10">
        <v>39300.517780760238</v>
      </c>
      <c r="AW19" s="10">
        <v>881823.99218697497</v>
      </c>
      <c r="AX19" s="10">
        <v>7529.5215210128636</v>
      </c>
      <c r="AY19" s="10">
        <v>5168923.3006280437</v>
      </c>
      <c r="AZ19" s="10">
        <v>2878928.4805805869</v>
      </c>
      <c r="BA19" s="10">
        <v>586621.70122633257</v>
      </c>
      <c r="BB19" s="10">
        <v>75993.354039025071</v>
      </c>
      <c r="BC19" s="10">
        <v>8161.7263273686367</v>
      </c>
      <c r="BD19" s="10">
        <v>79023.505407500095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0.1470982739257562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18492.49542248977</v>
      </c>
      <c r="CU19" s="10">
        <v>2365.866784168471</v>
      </c>
      <c r="CV19" s="10">
        <v>0</v>
      </c>
      <c r="CW19" s="10">
        <v>10998.6243292739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6239.6716245283287</v>
      </c>
      <c r="DE19" s="10">
        <v>16225.43381423581</v>
      </c>
      <c r="DF19" s="10">
        <v>0</v>
      </c>
      <c r="DG19" s="10">
        <v>8915.9961793343027</v>
      </c>
      <c r="DH19" s="10">
        <v>0</v>
      </c>
      <c r="DI19" s="10">
        <v>0</v>
      </c>
      <c r="DJ19" s="10">
        <v>0</v>
      </c>
      <c r="DK19" s="10">
        <v>732785.2032393876</v>
      </c>
      <c r="DL19" s="10">
        <v>0</v>
      </c>
      <c r="DM19" s="10">
        <v>93485.059017443753</v>
      </c>
      <c r="DN19" s="10">
        <v>6793134.0559101673</v>
      </c>
      <c r="DO19" s="10">
        <v>570411.71131584025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18958.674001959331</v>
      </c>
      <c r="DW19" s="10">
        <v>109238.1794777223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42155.040468233572</v>
      </c>
      <c r="ED19" s="10">
        <v>28036.77894623352</v>
      </c>
      <c r="EE19" s="10">
        <v>802811.05013051897</v>
      </c>
      <c r="EF19" s="10">
        <v>28084.099241536009</v>
      </c>
      <c r="EG19" s="10">
        <v>113207.38411073991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13768.35521763094</v>
      </c>
      <c r="EN19" s="10">
        <v>617740.14347742428</v>
      </c>
      <c r="EO19" s="10">
        <f t="shared" si="1"/>
        <v>54364704.200478248</v>
      </c>
      <c r="EP19" s="10">
        <f t="shared" ref="ED19:FA19" si="7">EP156*(1-$G$1)</f>
        <v>8507379.9579632636</v>
      </c>
      <c r="EQ19" s="10">
        <f t="shared" si="7"/>
        <v>15224318.138846271</v>
      </c>
      <c r="ER19" s="10">
        <f t="shared" si="7"/>
        <v>0</v>
      </c>
      <c r="ES19" s="10">
        <f t="shared" si="3"/>
        <v>23731698.096809536</v>
      </c>
      <c r="ET19" s="10">
        <f t="shared" si="7"/>
        <v>0</v>
      </c>
      <c r="EU19" s="10">
        <f t="shared" si="7"/>
        <v>1868051.7551857887</v>
      </c>
      <c r="EV19" s="10">
        <f t="shared" si="4"/>
        <v>1868051.7551857887</v>
      </c>
      <c r="EW19" s="10">
        <f t="shared" si="7"/>
        <v>586739.91048114758</v>
      </c>
      <c r="EX19" s="11">
        <f t="shared" si="5"/>
        <v>26186489.762476474</v>
      </c>
      <c r="EY19" s="10">
        <f t="shared" si="7"/>
        <v>7534860.1963081965</v>
      </c>
      <c r="EZ19" s="10">
        <f t="shared" si="6"/>
        <v>73203331.042165607</v>
      </c>
      <c r="FA19" s="10">
        <f t="shared" si="7"/>
        <v>186997.27551906876</v>
      </c>
      <c r="FD19" s="10">
        <v>28842.286643183805</v>
      </c>
      <c r="FE19" s="10">
        <v>18547746.551016282</v>
      </c>
    </row>
    <row r="20" spans="1:161" s="13" customFormat="1" ht="14.15" customHeight="1" x14ac:dyDescent="0.25">
      <c r="A20" s="23"/>
      <c r="B20" s="8" t="s">
        <v>329</v>
      </c>
      <c r="C20" s="9"/>
      <c r="D20" s="10">
        <v>0</v>
      </c>
      <c r="E20" s="10">
        <v>432.44215838109511</v>
      </c>
      <c r="F20" s="10">
        <v>0</v>
      </c>
      <c r="G20" s="10">
        <v>17285.244689797521</v>
      </c>
      <c r="H20" s="10">
        <v>13302.43303073013</v>
      </c>
      <c r="I20" s="10">
        <v>20305.2941485021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1054.364257176682</v>
      </c>
      <c r="Q20" s="10">
        <v>367638.05346749187</v>
      </c>
      <c r="R20" s="10">
        <v>0</v>
      </c>
      <c r="S20" s="10">
        <v>1333490.8195107919</v>
      </c>
      <c r="T20" s="10">
        <v>5381.550589174044</v>
      </c>
      <c r="U20" s="10">
        <v>3436.1617246646101</v>
      </c>
      <c r="V20" s="10">
        <v>27958.058111820192</v>
      </c>
      <c r="W20" s="10">
        <v>280122.08523207222</v>
      </c>
      <c r="X20" s="10">
        <v>96410.79228375027</v>
      </c>
      <c r="Y20" s="10">
        <v>13808.608489804999</v>
      </c>
      <c r="Z20" s="10">
        <v>72454.191048665438</v>
      </c>
      <c r="AA20" s="10">
        <v>266605.40598302998</v>
      </c>
      <c r="AB20" s="10">
        <v>0</v>
      </c>
      <c r="AC20" s="10">
        <v>53524.406720502877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480.19045192942917</v>
      </c>
      <c r="AP20" s="10">
        <v>0</v>
      </c>
      <c r="AQ20" s="10">
        <v>0</v>
      </c>
      <c r="AR20" s="10">
        <v>33741.903659669413</v>
      </c>
      <c r="AS20" s="10">
        <v>0</v>
      </c>
      <c r="AT20" s="10">
        <v>71944.336473845484</v>
      </c>
      <c r="AU20" s="10">
        <v>0</v>
      </c>
      <c r="AV20" s="10">
        <v>3044.3883534708648</v>
      </c>
      <c r="AW20" s="10">
        <v>68309.90641399326</v>
      </c>
      <c r="AX20" s="10">
        <v>583.26935420178506</v>
      </c>
      <c r="AY20" s="10">
        <v>400407.1901597167</v>
      </c>
      <c r="AZ20" s="10">
        <v>223014.2713551182</v>
      </c>
      <c r="BA20" s="10">
        <v>45442.258167423191</v>
      </c>
      <c r="BB20" s="10">
        <v>5886.7743999763834</v>
      </c>
      <c r="BC20" s="10">
        <v>632.24267715428959</v>
      </c>
      <c r="BD20" s="10">
        <v>6121.5030513112342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1.139486951427581E-2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1432.508803189414</v>
      </c>
      <c r="CU20" s="10">
        <v>183.27028981567611</v>
      </c>
      <c r="CV20" s="10">
        <v>0</v>
      </c>
      <c r="CW20" s="10">
        <v>852.00108555910845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483.35199371078647</v>
      </c>
      <c r="DE20" s="10">
        <v>1256.892390314872</v>
      </c>
      <c r="DF20" s="10">
        <v>0</v>
      </c>
      <c r="DG20" s="10">
        <v>690.67168731411573</v>
      </c>
      <c r="DH20" s="10">
        <v>0</v>
      </c>
      <c r="DI20" s="10">
        <v>0</v>
      </c>
      <c r="DJ20" s="10">
        <v>0</v>
      </c>
      <c r="DK20" s="10">
        <v>56764.716199996532</v>
      </c>
      <c r="DL20" s="10">
        <v>0</v>
      </c>
      <c r="DM20" s="10">
        <v>7241.7576400373</v>
      </c>
      <c r="DN20" s="10">
        <v>526225.59119319462</v>
      </c>
      <c r="DO20" s="10">
        <v>44186.562128793841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1468.6210153972011</v>
      </c>
      <c r="DW20" s="10">
        <v>8462.0625919372997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3265.5120463682779</v>
      </c>
      <c r="ED20" s="10">
        <v>2171.850349883593</v>
      </c>
      <c r="EE20" s="10">
        <v>62189.221645613339</v>
      </c>
      <c r="EF20" s="10">
        <v>2175.5159849448241</v>
      </c>
      <c r="EG20" s="10">
        <v>8769.5343770346681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1066.5564383868179</v>
      </c>
      <c r="EN20" s="10">
        <v>47852.827506378773</v>
      </c>
      <c r="EO20" s="10">
        <f t="shared" si="1"/>
        <v>4209557.1827269066</v>
      </c>
      <c r="EP20" s="10">
        <f t="shared" ref="ED20:FA20" si="8">EP156*$G$1</f>
        <v>659018.5047194002</v>
      </c>
      <c r="EQ20" s="10">
        <f t="shared" si="8"/>
        <v>1179341.6333595754</v>
      </c>
      <c r="ER20" s="10">
        <f t="shared" si="8"/>
        <v>0</v>
      </c>
      <c r="ES20" s="10">
        <f t="shared" si="3"/>
        <v>1838360.1380789755</v>
      </c>
      <c r="ET20" s="10">
        <f t="shared" si="8"/>
        <v>0</v>
      </c>
      <c r="EU20" s="10">
        <f t="shared" si="8"/>
        <v>144707.38118245752</v>
      </c>
      <c r="EV20" s="10">
        <f t="shared" si="4"/>
        <v>144707.38118245752</v>
      </c>
      <c r="EW20" s="10">
        <f t="shared" si="8"/>
        <v>45451.415168372609</v>
      </c>
      <c r="EX20" s="11">
        <f t="shared" si="5"/>
        <v>2028518.9344298057</v>
      </c>
      <c r="EY20" s="10">
        <f t="shared" si="8"/>
        <v>583682.91111680423</v>
      </c>
      <c r="EZ20" s="10">
        <f t="shared" si="6"/>
        <v>5668878.8250563517</v>
      </c>
      <c r="FA20" s="10">
        <f t="shared" si="8"/>
        <v>14485.619016442964</v>
      </c>
      <c r="FD20" s="10"/>
      <c r="FE20" s="10"/>
    </row>
    <row r="21" spans="1:161" s="13" customFormat="1" ht="14.15" customHeight="1" x14ac:dyDescent="0.25">
      <c r="A21" s="23"/>
      <c r="B21" s="8" t="s">
        <v>23</v>
      </c>
      <c r="C21" s="9" t="s">
        <v>174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9.4134784667718845E-3</v>
      </c>
      <c r="O21" s="10">
        <v>0</v>
      </c>
      <c r="P21" s="10">
        <v>8904.1278896485637</v>
      </c>
      <c r="Q21" s="10">
        <v>13857.035775304459</v>
      </c>
      <c r="R21" s="10">
        <v>0</v>
      </c>
      <c r="S21" s="10">
        <v>0</v>
      </c>
      <c r="T21" s="10">
        <v>1369685.509845905</v>
      </c>
      <c r="U21" s="10">
        <v>48093.2216239517</v>
      </c>
      <c r="V21" s="10">
        <v>54089.266778914483</v>
      </c>
      <c r="W21" s="10">
        <v>1262759.680785422</v>
      </c>
      <c r="X21" s="10">
        <v>109531.0727647309</v>
      </c>
      <c r="Y21" s="10">
        <v>543132.7139692381</v>
      </c>
      <c r="Z21" s="10">
        <v>472194.95736301411</v>
      </c>
      <c r="AA21" s="10">
        <v>2105271.3217014251</v>
      </c>
      <c r="AB21" s="10">
        <v>87136.264422821332</v>
      </c>
      <c r="AC21" s="10">
        <v>3470502.6579713272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647178.42256955768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1.489878433574555</v>
      </c>
      <c r="BT21" s="10">
        <v>0</v>
      </c>
      <c r="BU21" s="10">
        <v>0</v>
      </c>
      <c r="BV21" s="10">
        <v>0</v>
      </c>
      <c r="BW21" s="10">
        <v>2.0436247348363739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13880.93191475743</v>
      </c>
      <c r="DE21" s="10">
        <v>9316.2415687442262</v>
      </c>
      <c r="DF21" s="10">
        <v>0</v>
      </c>
      <c r="DG21" s="10">
        <v>11202.42050717617</v>
      </c>
      <c r="DH21" s="10">
        <v>0</v>
      </c>
      <c r="DI21" s="10">
        <v>0</v>
      </c>
      <c r="DJ21" s="10">
        <v>0</v>
      </c>
      <c r="DK21" s="10">
        <v>160956.29731440809</v>
      </c>
      <c r="DL21" s="10">
        <v>0</v>
      </c>
      <c r="DM21" s="10">
        <v>0</v>
      </c>
      <c r="DN21" s="10">
        <v>983207.78571958037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45486.889953778591</v>
      </c>
      <c r="EF21" s="10">
        <v>0</v>
      </c>
      <c r="EG21" s="10">
        <v>168.95810695662249</v>
      </c>
      <c r="EH21" s="10">
        <v>0</v>
      </c>
      <c r="EI21" s="10">
        <v>7503.0055451067392</v>
      </c>
      <c r="EJ21" s="10">
        <v>0</v>
      </c>
      <c r="EK21" s="10">
        <v>145.7152376931123</v>
      </c>
      <c r="EL21" s="10">
        <v>4374.5954721619109</v>
      </c>
      <c r="EM21" s="10">
        <v>0</v>
      </c>
      <c r="EN21" s="10">
        <v>0</v>
      </c>
      <c r="EO21" s="10">
        <f t="shared" si="1"/>
        <v>11428582.637718273</v>
      </c>
      <c r="EP21" s="10">
        <v>623212.20243934693</v>
      </c>
      <c r="EQ21" s="10">
        <v>865080.06464249152</v>
      </c>
      <c r="ER21" s="10">
        <v>0</v>
      </c>
      <c r="ES21" s="10">
        <f t="shared" si="3"/>
        <v>1488292.2670818386</v>
      </c>
      <c r="ET21" s="10">
        <v>0</v>
      </c>
      <c r="EU21" s="10">
        <v>766075.00670398376</v>
      </c>
      <c r="EV21" s="10">
        <f t="shared" si="4"/>
        <v>766075.00670398376</v>
      </c>
      <c r="EW21" s="10">
        <v>178137.59997777228</v>
      </c>
      <c r="EX21" s="11">
        <f t="shared" si="5"/>
        <v>2432504.8737635943</v>
      </c>
      <c r="EY21" s="10">
        <v>1461067.8308711022</v>
      </c>
      <c r="EZ21" s="10">
        <f t="shared" si="6"/>
        <v>12404670.12879465</v>
      </c>
      <c r="FA21" s="12">
        <v>4650.4481838829815</v>
      </c>
      <c r="FD21" s="10">
        <v>0</v>
      </c>
      <c r="FE21" s="10">
        <v>0</v>
      </c>
    </row>
    <row r="22" spans="1:161" s="13" customFormat="1" ht="14.15" customHeight="1" x14ac:dyDescent="0.25">
      <c r="A22" s="23"/>
      <c r="B22" s="8" t="s">
        <v>24</v>
      </c>
      <c r="C22" s="9" t="s">
        <v>175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838827.93389696348</v>
      </c>
      <c r="R22" s="10">
        <v>0</v>
      </c>
      <c r="S22" s="10">
        <v>0</v>
      </c>
      <c r="T22" s="10">
        <v>0</v>
      </c>
      <c r="U22" s="14">
        <v>15885942.9590801</v>
      </c>
      <c r="V22" s="10">
        <v>176624.02680883781</v>
      </c>
      <c r="W22" s="10">
        <v>452163.3476632642</v>
      </c>
      <c r="X22" s="10">
        <v>1405838.924324058</v>
      </c>
      <c r="Y22" s="10">
        <v>65928.362150421061</v>
      </c>
      <c r="Z22" s="10">
        <v>629416.15610759449</v>
      </c>
      <c r="AA22" s="10">
        <v>3240138.807144715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9836714.0610613395</v>
      </c>
      <c r="AL22" s="10">
        <v>255953.10275116281</v>
      </c>
      <c r="AM22" s="10">
        <v>0</v>
      </c>
      <c r="AN22" s="10">
        <v>0</v>
      </c>
      <c r="AO22" s="10">
        <v>0</v>
      </c>
      <c r="AP22" s="10">
        <v>0</v>
      </c>
      <c r="AQ22" s="10">
        <v>11191.85768488346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761577.76378478517</v>
      </c>
      <c r="BA22" s="10">
        <v>423684.23950911238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120196.8676626408</v>
      </c>
      <c r="DE22" s="10">
        <v>41603.627405590079</v>
      </c>
      <c r="DF22" s="10">
        <v>0</v>
      </c>
      <c r="DG22" s="10">
        <v>4960.6185894880227</v>
      </c>
      <c r="DH22" s="10">
        <v>0</v>
      </c>
      <c r="DI22" s="10">
        <v>0</v>
      </c>
      <c r="DJ22" s="10">
        <v>0</v>
      </c>
      <c r="DK22" s="10">
        <v>790998.10043883231</v>
      </c>
      <c r="DL22" s="10">
        <v>0</v>
      </c>
      <c r="DM22" s="10">
        <v>967911.24415302987</v>
      </c>
      <c r="DN22" s="10">
        <v>14182048.60958159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17546.99549985386</v>
      </c>
      <c r="DX22" s="10">
        <v>0</v>
      </c>
      <c r="DY22" s="10">
        <v>0</v>
      </c>
      <c r="DZ22" s="10">
        <v>0</v>
      </c>
      <c r="EA22" s="10">
        <v>85516.313132631258</v>
      </c>
      <c r="EB22" s="10">
        <v>0</v>
      </c>
      <c r="EC22" s="10">
        <v>114913.7152494226</v>
      </c>
      <c r="ED22" s="10">
        <v>0</v>
      </c>
      <c r="EE22" s="10">
        <v>0</v>
      </c>
      <c r="EF22" s="10">
        <v>0</v>
      </c>
      <c r="EG22" s="10">
        <v>11222.83575371292</v>
      </c>
      <c r="EH22" s="10">
        <v>0</v>
      </c>
      <c r="EI22" s="10">
        <v>11648.53141055022</v>
      </c>
      <c r="EJ22" s="10">
        <v>0</v>
      </c>
      <c r="EK22" s="10">
        <v>0</v>
      </c>
      <c r="EL22" s="10">
        <v>69235.96018879849</v>
      </c>
      <c r="EM22" s="10">
        <v>0</v>
      </c>
      <c r="EN22" s="10">
        <v>0</v>
      </c>
      <c r="EO22" s="10">
        <f t="shared" si="1"/>
        <v>50401804.961033389</v>
      </c>
      <c r="EP22" s="10">
        <v>14207703.660691144</v>
      </c>
      <c r="EQ22" s="10">
        <v>54693338.738431908</v>
      </c>
      <c r="ER22" s="10">
        <v>0</v>
      </c>
      <c r="ES22" s="10">
        <f t="shared" si="3"/>
        <v>68901042.399123058</v>
      </c>
      <c r="ET22" s="10">
        <v>0</v>
      </c>
      <c r="EU22" s="10">
        <v>227685.94027134453</v>
      </c>
      <c r="EV22" s="10">
        <f t="shared" si="4"/>
        <v>227685.94027134453</v>
      </c>
      <c r="EW22" s="10">
        <v>3243506.639816904</v>
      </c>
      <c r="EX22" s="11">
        <f t="shared" si="5"/>
        <v>72372234.979211316</v>
      </c>
      <c r="EY22" s="10">
        <v>6826992.4813810475</v>
      </c>
      <c r="EZ22" s="10">
        <f t="shared" si="6"/>
        <v>115998962.5850341</v>
      </c>
      <c r="FA22" s="12">
        <v>51915.126170434058</v>
      </c>
      <c r="FD22" s="10">
        <v>0</v>
      </c>
      <c r="FE22" s="10">
        <v>0</v>
      </c>
    </row>
    <row r="23" spans="1:161" s="13" customFormat="1" ht="14.15" customHeight="1" x14ac:dyDescent="0.25">
      <c r="A23" s="23"/>
      <c r="B23" s="8" t="s">
        <v>25</v>
      </c>
      <c r="C23" s="9" t="s">
        <v>176</v>
      </c>
      <c r="D23" s="10">
        <v>0</v>
      </c>
      <c r="E23" s="10">
        <v>0</v>
      </c>
      <c r="F23" s="10">
        <v>0</v>
      </c>
      <c r="G23" s="10">
        <v>177902.03344215691</v>
      </c>
      <c r="H23" s="10">
        <v>378190.63795702258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2839690.2009351482</v>
      </c>
      <c r="R23" s="10">
        <v>0</v>
      </c>
      <c r="S23" s="10">
        <v>0</v>
      </c>
      <c r="T23" s="10">
        <v>0</v>
      </c>
      <c r="U23" s="10">
        <v>0</v>
      </c>
      <c r="V23" s="10">
        <v>4419428.0784260677</v>
      </c>
      <c r="W23" s="10">
        <v>354014.73762388458</v>
      </c>
      <c r="X23" s="10">
        <v>108030.0439635035</v>
      </c>
      <c r="Y23" s="10">
        <v>0</v>
      </c>
      <c r="Z23" s="10">
        <v>30051.81872377362</v>
      </c>
      <c r="AA23" s="10">
        <v>998323.29852292244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9333.3636576560766</v>
      </c>
      <c r="BA23" s="10">
        <v>89334.122309373808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17778.06885797521</v>
      </c>
      <c r="DE23" s="10">
        <v>5303.4310576811558</v>
      </c>
      <c r="DF23" s="10">
        <v>0</v>
      </c>
      <c r="DG23" s="10">
        <v>442.75893405911921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462076.26071167737</v>
      </c>
      <c r="DN23" s="10">
        <v>11069846.203762971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111544.5771871859</v>
      </c>
      <c r="DW23" s="10">
        <v>88954.399897010779</v>
      </c>
      <c r="DX23" s="10">
        <v>0</v>
      </c>
      <c r="DY23" s="10">
        <v>0</v>
      </c>
      <c r="DZ23" s="10">
        <v>0</v>
      </c>
      <c r="EA23" s="10">
        <v>2106.7791298948609</v>
      </c>
      <c r="EB23" s="10">
        <v>13349.44699518679</v>
      </c>
      <c r="EC23" s="10">
        <v>34593.22878734894</v>
      </c>
      <c r="ED23" s="10">
        <v>48399.466384671017</v>
      </c>
      <c r="EE23" s="10">
        <v>133389.36794841211</v>
      </c>
      <c r="EF23" s="10">
        <v>15110.502442346729</v>
      </c>
      <c r="EG23" s="10">
        <v>918.63982375637283</v>
      </c>
      <c r="EH23" s="10">
        <v>0</v>
      </c>
      <c r="EI23" s="10">
        <v>23864.40525309043</v>
      </c>
      <c r="EJ23" s="10">
        <v>11352.98934708094</v>
      </c>
      <c r="EK23" s="10">
        <v>2056.4498724016521</v>
      </c>
      <c r="EL23" s="10">
        <v>32954.954557551217</v>
      </c>
      <c r="EM23" s="10">
        <v>1137.3326709871769</v>
      </c>
      <c r="EN23" s="10">
        <v>0</v>
      </c>
      <c r="EO23" s="10">
        <f t="shared" si="1"/>
        <v>21479477.599182796</v>
      </c>
      <c r="EP23" s="10">
        <v>2312702.1315773525</v>
      </c>
      <c r="EQ23" s="10">
        <v>10915833.080228191</v>
      </c>
      <c r="ER23" s="10">
        <v>0</v>
      </c>
      <c r="ES23" s="10">
        <f t="shared" si="3"/>
        <v>13228535.211805543</v>
      </c>
      <c r="ET23" s="10">
        <v>0</v>
      </c>
      <c r="EU23" s="10">
        <v>274304.44712577196</v>
      </c>
      <c r="EV23" s="10">
        <f t="shared" si="4"/>
        <v>274304.44712577196</v>
      </c>
      <c r="EW23" s="10">
        <v>9218317.1022012029</v>
      </c>
      <c r="EX23" s="11">
        <f t="shared" si="5"/>
        <v>22721156.761132516</v>
      </c>
      <c r="EY23" s="10">
        <v>3971259.8092635875</v>
      </c>
      <c r="EZ23" s="10">
        <f t="shared" si="6"/>
        <v>41119290.673230752</v>
      </c>
      <c r="FA23" s="12">
        <v>889916.1221790351</v>
      </c>
      <c r="FD23" s="10">
        <v>0</v>
      </c>
      <c r="FE23" s="10">
        <v>0</v>
      </c>
    </row>
    <row r="24" spans="1:161" s="13" customFormat="1" ht="14.15" customHeight="1" x14ac:dyDescent="0.25">
      <c r="A24" s="23"/>
      <c r="B24" s="8" t="s">
        <v>26</v>
      </c>
      <c r="C24" s="9" t="s">
        <v>177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68320.791124986397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155279.19490671821</v>
      </c>
      <c r="Q24" s="10">
        <v>1802129.302525525</v>
      </c>
      <c r="R24" s="10">
        <v>208648.69601662699</v>
      </c>
      <c r="S24" s="10">
        <v>16162.831840115639</v>
      </c>
      <c r="T24" s="10">
        <v>15048.14847561629</v>
      </c>
      <c r="U24" s="10">
        <v>659145.19996598584</v>
      </c>
      <c r="V24" s="10">
        <v>335785.1848249145</v>
      </c>
      <c r="W24" s="10">
        <v>4172385.5539499298</v>
      </c>
      <c r="X24" s="10">
        <v>990028.35722087137</v>
      </c>
      <c r="Y24" s="10">
        <v>390291.73865882208</v>
      </c>
      <c r="Z24" s="10">
        <v>996779.42168743128</v>
      </c>
      <c r="AA24" s="10">
        <v>6545129.6730458252</v>
      </c>
      <c r="AB24" s="10">
        <v>593641.20417683653</v>
      </c>
      <c r="AC24" s="10">
        <v>2865594.522780519</v>
      </c>
      <c r="AD24" s="10">
        <v>9337.3038786569978</v>
      </c>
      <c r="AE24" s="10">
        <v>47924.73911255756</v>
      </c>
      <c r="AF24" s="10">
        <v>0.14063330915123551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34827.839354847762</v>
      </c>
      <c r="AU24" s="10">
        <v>6331.5124049406832</v>
      </c>
      <c r="AV24" s="10">
        <v>349918.60299214529</v>
      </c>
      <c r="AW24" s="10">
        <v>26.723504058042511</v>
      </c>
      <c r="AX24" s="10">
        <v>171.00765758345821</v>
      </c>
      <c r="AY24" s="10">
        <v>1401537.0908495749</v>
      </c>
      <c r="AZ24" s="10">
        <v>146879.64680059781</v>
      </c>
      <c r="BA24" s="10">
        <v>855915.25277451682</v>
      </c>
      <c r="BB24" s="10">
        <v>2.277458003609699</v>
      </c>
      <c r="BC24" s="10">
        <v>99.664955104256848</v>
      </c>
      <c r="BD24" s="10">
        <v>24849.308107218949</v>
      </c>
      <c r="BE24" s="10">
        <v>0</v>
      </c>
      <c r="BF24" s="10">
        <v>120537.70910835591</v>
      </c>
      <c r="BG24" s="10">
        <v>76586.185870502348</v>
      </c>
      <c r="BH24" s="10">
        <v>0</v>
      </c>
      <c r="BI24" s="10">
        <v>1626.898066831531</v>
      </c>
      <c r="BJ24" s="10">
        <v>172.12899308623079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1192.5698019510271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57046.171258017661</v>
      </c>
      <c r="DF24" s="10">
        <v>0</v>
      </c>
      <c r="DG24" s="10">
        <v>258723.777127946</v>
      </c>
      <c r="DH24" s="10">
        <v>85512.53071445199</v>
      </c>
      <c r="DI24" s="10">
        <v>0</v>
      </c>
      <c r="DJ24" s="10">
        <v>0</v>
      </c>
      <c r="DK24" s="10">
        <v>0</v>
      </c>
      <c r="DL24" s="10">
        <v>0</v>
      </c>
      <c r="DM24" s="10">
        <v>210753.410701671</v>
      </c>
      <c r="DN24" s="10">
        <v>4872882.948889493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3441148.6917149019</v>
      </c>
      <c r="DW24" s="10">
        <v>149630.04018200521</v>
      </c>
      <c r="DX24" s="10">
        <v>39186.627510710743</v>
      </c>
      <c r="DY24" s="10">
        <v>12079.75101581703</v>
      </c>
      <c r="DZ24" s="10">
        <v>5477.4401943607236</v>
      </c>
      <c r="EA24" s="10">
        <v>17839.944494044928</v>
      </c>
      <c r="EB24" s="10">
        <v>100010.15577633699</v>
      </c>
      <c r="EC24" s="10">
        <v>185196.65941062549</v>
      </c>
      <c r="ED24" s="10">
        <v>187448.93142981999</v>
      </c>
      <c r="EE24" s="10">
        <v>1185561.7635937829</v>
      </c>
      <c r="EF24" s="10">
        <v>39939.991860900896</v>
      </c>
      <c r="EG24" s="10">
        <v>3635.2736950492958</v>
      </c>
      <c r="EH24" s="10">
        <v>0</v>
      </c>
      <c r="EI24" s="10">
        <v>13663.793257946651</v>
      </c>
      <c r="EJ24" s="10">
        <v>3988.565809275136</v>
      </c>
      <c r="EK24" s="10">
        <v>4787.2418540666067</v>
      </c>
      <c r="EL24" s="10">
        <v>53244.015514291867</v>
      </c>
      <c r="EM24" s="10">
        <v>4676.1598950927919</v>
      </c>
      <c r="EN24" s="10">
        <v>0</v>
      </c>
      <c r="EO24" s="10">
        <f t="shared" si="1"/>
        <v>33824740.309425175</v>
      </c>
      <c r="EP24" s="10">
        <v>6623087.0066257967</v>
      </c>
      <c r="EQ24" s="10">
        <v>33617579.122317515</v>
      </c>
      <c r="ER24" s="10">
        <v>0</v>
      </c>
      <c r="ES24" s="10">
        <f t="shared" si="3"/>
        <v>40240666.128943309</v>
      </c>
      <c r="ET24" s="10">
        <v>0</v>
      </c>
      <c r="EU24" s="10">
        <v>487020.76844547119</v>
      </c>
      <c r="EV24" s="10">
        <f t="shared" si="4"/>
        <v>487020.76844547119</v>
      </c>
      <c r="EW24" s="10">
        <v>4750829.8363829991</v>
      </c>
      <c r="EX24" s="11">
        <f t="shared" si="5"/>
        <v>45478516.733771779</v>
      </c>
      <c r="EY24" s="10">
        <v>2409579.6234857352</v>
      </c>
      <c r="EZ24" s="10">
        <f t="shared" si="6"/>
        <v>77956653.51527819</v>
      </c>
      <c r="FA24" s="12">
        <v>1062976.0955669656</v>
      </c>
      <c r="FD24" s="10">
        <v>0</v>
      </c>
      <c r="FE24" s="10">
        <v>224811.52785674267</v>
      </c>
    </row>
    <row r="25" spans="1:161" s="13" customFormat="1" ht="14.15" customHeight="1" x14ac:dyDescent="0.25">
      <c r="A25" s="23"/>
      <c r="B25" s="8" t="s">
        <v>27</v>
      </c>
      <c r="C25" s="9" t="s">
        <v>178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678434.22221804061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115179.5698387422</v>
      </c>
      <c r="DF25" s="10">
        <v>0</v>
      </c>
      <c r="DG25" s="10">
        <v>519235.84222656308</v>
      </c>
      <c r="DH25" s="10">
        <v>80774.735043440975</v>
      </c>
      <c r="DI25" s="10">
        <v>0</v>
      </c>
      <c r="DJ25" s="10">
        <v>0</v>
      </c>
      <c r="DK25" s="10">
        <v>0</v>
      </c>
      <c r="DL25" s="10">
        <v>0</v>
      </c>
      <c r="DM25" s="10">
        <v>505852.59915092873</v>
      </c>
      <c r="DN25" s="10">
        <v>1441240.4386378999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13161.456203823571</v>
      </c>
      <c r="EJ25" s="10">
        <v>0</v>
      </c>
      <c r="EK25" s="10">
        <v>0</v>
      </c>
      <c r="EL25" s="10">
        <v>41026.817804946113</v>
      </c>
      <c r="EM25" s="10">
        <v>0</v>
      </c>
      <c r="EN25" s="10">
        <v>0</v>
      </c>
      <c r="EO25" s="10">
        <f t="shared" si="1"/>
        <v>3394905.681124385</v>
      </c>
      <c r="EP25" s="10">
        <v>6750593.8325919649</v>
      </c>
      <c r="EQ25" s="10">
        <v>10116663.178201366</v>
      </c>
      <c r="ER25" s="10">
        <v>0</v>
      </c>
      <c r="ES25" s="10">
        <f t="shared" si="3"/>
        <v>16867257.010793332</v>
      </c>
      <c r="ET25" s="10">
        <v>0</v>
      </c>
      <c r="EU25" s="10">
        <v>2031565.6499657421</v>
      </c>
      <c r="EV25" s="10">
        <f t="shared" si="4"/>
        <v>2031565.6499657421</v>
      </c>
      <c r="EW25" s="10">
        <v>424530.87937732547</v>
      </c>
      <c r="EX25" s="11">
        <f t="shared" si="5"/>
        <v>19323353.540136397</v>
      </c>
      <c r="EY25" s="10">
        <v>40067.278856249999</v>
      </c>
      <c r="EZ25" s="10">
        <f t="shared" si="6"/>
        <v>23163397.170005325</v>
      </c>
      <c r="FA25" s="12">
        <v>485205.22760079475</v>
      </c>
      <c r="FD25" s="10">
        <v>0</v>
      </c>
      <c r="FE25" s="10">
        <v>0</v>
      </c>
    </row>
    <row r="26" spans="1:161" s="13" customFormat="1" ht="14.15" customHeight="1" x14ac:dyDescent="0.25">
      <c r="A26" s="23"/>
      <c r="B26" s="8" t="s">
        <v>28</v>
      </c>
      <c r="C26" s="9" t="s">
        <v>179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90926.951129485256</v>
      </c>
      <c r="X26" s="10">
        <v>68584.598057971089</v>
      </c>
      <c r="Y26" s="10">
        <v>4116365.8876051172</v>
      </c>
      <c r="Z26" s="10">
        <v>330.6533873443808</v>
      </c>
      <c r="AA26" s="10">
        <v>2088741.1609585721</v>
      </c>
      <c r="AB26" s="10">
        <v>14432.434123908921</v>
      </c>
      <c r="AC26" s="10">
        <v>2627894.986261948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9574.9504728820939</v>
      </c>
      <c r="BA26" s="10">
        <v>9289.5466366627788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26859.95237033251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1448496.703250332</v>
      </c>
      <c r="DO26" s="10">
        <v>25295.325623919231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107817.7182485605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76876.750076796292</v>
      </c>
      <c r="EM26" s="10">
        <v>0</v>
      </c>
      <c r="EN26" s="10">
        <v>0</v>
      </c>
      <c r="EO26" s="10">
        <f t="shared" si="1"/>
        <v>10711487.618203834</v>
      </c>
      <c r="EP26" s="10">
        <v>3923119.8890170446</v>
      </c>
      <c r="EQ26" s="10">
        <v>18594421.688185196</v>
      </c>
      <c r="ER26" s="10">
        <v>0</v>
      </c>
      <c r="ES26" s="10">
        <f t="shared" si="3"/>
        <v>22517541.577202242</v>
      </c>
      <c r="ET26" s="10">
        <v>0</v>
      </c>
      <c r="EU26" s="10">
        <v>100183.90777189318</v>
      </c>
      <c r="EV26" s="10">
        <f t="shared" si="4"/>
        <v>100183.90777189318</v>
      </c>
      <c r="EW26" s="10">
        <v>46454.211876458474</v>
      </c>
      <c r="EX26" s="11">
        <f t="shared" si="5"/>
        <v>22664179.696850594</v>
      </c>
      <c r="EY26" s="10">
        <v>2795667.4861173658</v>
      </c>
      <c r="EZ26" s="10">
        <f t="shared" si="6"/>
        <v>31018031.224360816</v>
      </c>
      <c r="FA26" s="12">
        <v>438031.39542375319</v>
      </c>
      <c r="FD26" s="10">
        <v>0</v>
      </c>
      <c r="FE26" s="10">
        <v>0</v>
      </c>
    </row>
    <row r="27" spans="1:161" s="13" customFormat="1" ht="14.15" customHeight="1" x14ac:dyDescent="0.25">
      <c r="A27" s="23"/>
      <c r="B27" s="8" t="s">
        <v>29</v>
      </c>
      <c r="C27" s="9" t="s">
        <v>180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14061.62301242672</v>
      </c>
      <c r="Q27" s="10">
        <v>484515.39892678458</v>
      </c>
      <c r="R27" s="10">
        <v>43142.890024591288</v>
      </c>
      <c r="S27" s="10">
        <v>3342.035152275781</v>
      </c>
      <c r="T27" s="10">
        <v>4844.1931896119459</v>
      </c>
      <c r="U27" s="10">
        <v>208165.87569783739</v>
      </c>
      <c r="V27" s="10">
        <v>670234.51005794038</v>
      </c>
      <c r="W27" s="10">
        <v>774857.43797014817</v>
      </c>
      <c r="X27" s="10">
        <v>939027.6752211923</v>
      </c>
      <c r="Y27" s="10">
        <v>65793.000191363521</v>
      </c>
      <c r="Z27" s="10">
        <v>2070963.1860809431</v>
      </c>
      <c r="AA27" s="10">
        <v>1313863.163976185</v>
      </c>
      <c r="AB27" s="10">
        <v>349804.64502849488</v>
      </c>
      <c r="AC27" s="10">
        <v>176958.96776324129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177256.8592184461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997.48697846775804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31560.358244026211</v>
      </c>
      <c r="DF27" s="10">
        <v>0</v>
      </c>
      <c r="DG27" s="10">
        <v>31125.362868478951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2948754.3888189429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1323.42881879727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f t="shared" si="1"/>
        <v>10310592.487240197</v>
      </c>
      <c r="EP27" s="10">
        <v>3670707.4676156514</v>
      </c>
      <c r="EQ27" s="10">
        <v>7450130.9809581023</v>
      </c>
      <c r="ER27" s="10">
        <v>0</v>
      </c>
      <c r="ES27" s="10">
        <f t="shared" si="3"/>
        <v>11120838.448573753</v>
      </c>
      <c r="ET27" s="10">
        <v>0</v>
      </c>
      <c r="EU27" s="10">
        <v>1541170.0366362201</v>
      </c>
      <c r="EV27" s="10">
        <f t="shared" si="4"/>
        <v>1541170.0366362201</v>
      </c>
      <c r="EW27" s="10">
        <v>603239.50847160211</v>
      </c>
      <c r="EX27" s="11">
        <f t="shared" si="5"/>
        <v>13265247.993681576</v>
      </c>
      <c r="EY27" s="10">
        <v>94520.020537500008</v>
      </c>
      <c r="EZ27" s="10">
        <f t="shared" si="6"/>
        <v>23908066.944536567</v>
      </c>
      <c r="FA27" s="12">
        <v>426746.48415228911</v>
      </c>
      <c r="FD27" s="10">
        <v>0</v>
      </c>
      <c r="FE27" s="10">
        <v>46484.925176867066</v>
      </c>
    </row>
    <row r="28" spans="1:161" s="13" customFormat="1" ht="14.15" customHeight="1" x14ac:dyDescent="0.25">
      <c r="A28" s="23"/>
      <c r="B28" s="8" t="s">
        <v>30</v>
      </c>
      <c r="C28" s="9" t="s">
        <v>181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1.2090174167817699E-2</v>
      </c>
      <c r="P28" s="10">
        <v>22558.461847737912</v>
      </c>
      <c r="Q28" s="10">
        <v>1475648.389877995</v>
      </c>
      <c r="R28" s="10">
        <v>54686.231906331734</v>
      </c>
      <c r="S28" s="10">
        <v>4236.2324191145208</v>
      </c>
      <c r="T28" s="10">
        <v>16933.3048834601</v>
      </c>
      <c r="U28" s="10">
        <v>3144261.9261460528</v>
      </c>
      <c r="V28" s="10">
        <v>150772.49993981159</v>
      </c>
      <c r="W28" s="10">
        <v>410844.62312334892</v>
      </c>
      <c r="X28" s="10">
        <v>545748.71192026336</v>
      </c>
      <c r="Y28" s="10">
        <v>866545.714484483</v>
      </c>
      <c r="Z28" s="10">
        <v>1589379.204983775</v>
      </c>
      <c r="AA28" s="10">
        <v>3716305.8001984712</v>
      </c>
      <c r="AB28" s="10">
        <v>813026.13322853297</v>
      </c>
      <c r="AC28" s="10">
        <v>1809994.628571498</v>
      </c>
      <c r="AD28" s="10">
        <v>121214.9084142543</v>
      </c>
      <c r="AE28" s="10">
        <v>4306.74792029732</v>
      </c>
      <c r="AF28" s="10">
        <v>5966.8772399413019</v>
      </c>
      <c r="AG28" s="10">
        <v>4483.9805512359408</v>
      </c>
      <c r="AH28" s="10">
        <v>11465.8908962846</v>
      </c>
      <c r="AI28" s="10">
        <v>13539.25434959417</v>
      </c>
      <c r="AJ28" s="10">
        <v>6.9204573763415009</v>
      </c>
      <c r="AK28" s="10">
        <v>2584.1401360644022</v>
      </c>
      <c r="AL28" s="10">
        <v>11.020279069802079</v>
      </c>
      <c r="AM28" s="10">
        <v>25337.793059893731</v>
      </c>
      <c r="AN28" s="10">
        <v>5980.3536924522796</v>
      </c>
      <c r="AO28" s="10">
        <v>4045.2432201151091</v>
      </c>
      <c r="AP28" s="10">
        <v>0</v>
      </c>
      <c r="AQ28" s="10">
        <v>12247.64932829584</v>
      </c>
      <c r="AR28" s="10">
        <v>0</v>
      </c>
      <c r="AS28" s="10">
        <v>74.834544922648163</v>
      </c>
      <c r="AT28" s="10">
        <v>75788.208140825547</v>
      </c>
      <c r="AU28" s="10">
        <v>88797.425977216233</v>
      </c>
      <c r="AV28" s="10">
        <v>67590.052726028967</v>
      </c>
      <c r="AW28" s="10">
        <v>650.38156029449488</v>
      </c>
      <c r="AX28" s="10">
        <v>7987.8083796620313</v>
      </c>
      <c r="AY28" s="10">
        <v>150325.65194311141</v>
      </c>
      <c r="AZ28" s="10">
        <v>69856.013258956053</v>
      </c>
      <c r="BA28" s="10">
        <v>320107.55551297992</v>
      </c>
      <c r="BB28" s="10">
        <v>552.48065921345767</v>
      </c>
      <c r="BC28" s="10">
        <v>10710.88390576693</v>
      </c>
      <c r="BD28" s="10">
        <v>51294.763711213011</v>
      </c>
      <c r="BE28" s="10">
        <v>0</v>
      </c>
      <c r="BF28" s="10">
        <v>0</v>
      </c>
      <c r="BG28" s="10">
        <v>111.28852478356031</v>
      </c>
      <c r="BH28" s="10">
        <v>0</v>
      </c>
      <c r="BI28" s="10">
        <v>971.15234920271951</v>
      </c>
      <c r="BJ28" s="10">
        <v>0</v>
      </c>
      <c r="BK28" s="10">
        <v>0</v>
      </c>
      <c r="BL28" s="10">
        <v>186.7954597348307</v>
      </c>
      <c r="BM28" s="10">
        <v>1731.708219126474</v>
      </c>
      <c r="BN28" s="10">
        <v>117.4483950998472</v>
      </c>
      <c r="BO28" s="10">
        <v>3754.7887071583482</v>
      </c>
      <c r="BP28" s="10">
        <v>1871.244309163191</v>
      </c>
      <c r="BQ28" s="10">
        <v>17.057828731504411</v>
      </c>
      <c r="BR28" s="10">
        <v>5.9077005982957216</v>
      </c>
      <c r="BS28" s="10">
        <v>323.11329545393698</v>
      </c>
      <c r="BT28" s="10">
        <v>0</v>
      </c>
      <c r="BU28" s="10">
        <v>30.732615565395239</v>
      </c>
      <c r="BV28" s="10">
        <v>0</v>
      </c>
      <c r="BW28" s="10">
        <v>17.595993073251169</v>
      </c>
      <c r="BX28" s="10">
        <v>805.71449348646229</v>
      </c>
      <c r="BY28" s="10">
        <v>0</v>
      </c>
      <c r="BZ28" s="10">
        <v>0</v>
      </c>
      <c r="CA28" s="10">
        <v>607.7195045000791</v>
      </c>
      <c r="CB28" s="10">
        <v>0</v>
      </c>
      <c r="CC28" s="10">
        <v>0</v>
      </c>
      <c r="CD28" s="10">
        <v>41.83947112726657</v>
      </c>
      <c r="CE28" s="10">
        <v>95.419808976237675</v>
      </c>
      <c r="CF28" s="10">
        <v>254.77710029866731</v>
      </c>
      <c r="CG28" s="10">
        <v>0</v>
      </c>
      <c r="CH28" s="10">
        <v>17.94528209672406</v>
      </c>
      <c r="CI28" s="10">
        <v>14.270485261517591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683.12941748830667</v>
      </c>
      <c r="CV28" s="10">
        <v>5.6488059016579646</v>
      </c>
      <c r="CW28" s="10">
        <v>68.191685400029016</v>
      </c>
      <c r="CX28" s="10">
        <v>0</v>
      </c>
      <c r="CY28" s="10">
        <v>1846.814356532044</v>
      </c>
      <c r="CZ28" s="10">
        <v>0</v>
      </c>
      <c r="DA28" s="10">
        <v>0</v>
      </c>
      <c r="DB28" s="10">
        <v>0</v>
      </c>
      <c r="DC28" s="10">
        <v>0</v>
      </c>
      <c r="DD28" s="10">
        <v>90110.874503766318</v>
      </c>
      <c r="DE28" s="10">
        <v>12932.12317941352</v>
      </c>
      <c r="DF28" s="10">
        <v>20.971435010127301</v>
      </c>
      <c r="DG28" s="10">
        <v>658.41228380930727</v>
      </c>
      <c r="DH28" s="10">
        <v>164703.976579715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2116808.5281514451</v>
      </c>
      <c r="DO28" s="10">
        <v>67302.651106370773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329120.45963761432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651178.41391292959</v>
      </c>
      <c r="ED28" s="10">
        <v>0</v>
      </c>
      <c r="EE28" s="10">
        <v>731033.08583475591</v>
      </c>
      <c r="EF28" s="10">
        <v>482022.40392957279</v>
      </c>
      <c r="EG28" s="10">
        <v>0</v>
      </c>
      <c r="EH28" s="10">
        <v>0</v>
      </c>
      <c r="EI28" s="10">
        <v>1175.7098955041231</v>
      </c>
      <c r="EJ28" s="10">
        <v>0</v>
      </c>
      <c r="EK28" s="10">
        <v>19299.07469047399</v>
      </c>
      <c r="EL28" s="10">
        <v>329946.50230060139</v>
      </c>
      <c r="EM28" s="10">
        <v>0</v>
      </c>
      <c r="EN28" s="10">
        <v>0</v>
      </c>
      <c r="EO28" s="10">
        <f t="shared" si="1"/>
        <v>20685762.206735853</v>
      </c>
      <c r="EP28" s="10">
        <v>18658409.79602119</v>
      </c>
      <c r="EQ28" s="10">
        <v>45367797.34437333</v>
      </c>
      <c r="ER28" s="10">
        <v>0</v>
      </c>
      <c r="ES28" s="10">
        <f t="shared" si="3"/>
        <v>64026207.140394524</v>
      </c>
      <c r="ET28" s="10">
        <v>0</v>
      </c>
      <c r="EU28" s="10">
        <v>2652129.7959552184</v>
      </c>
      <c r="EV28" s="10">
        <f t="shared" si="4"/>
        <v>2652129.7959552184</v>
      </c>
      <c r="EW28" s="10">
        <v>4799221.6520218039</v>
      </c>
      <c r="EX28" s="11">
        <f t="shared" si="5"/>
        <v>71477558.588371545</v>
      </c>
      <c r="EY28" s="10">
        <v>2965014.296385488</v>
      </c>
      <c r="EZ28" s="10">
        <f t="shared" si="6"/>
        <v>90481333.51812759</v>
      </c>
      <c r="FA28" s="12">
        <v>1283027.0194056705</v>
      </c>
      <c r="FD28" s="10">
        <v>0</v>
      </c>
      <c r="FE28" s="10">
        <v>58922.464325446264</v>
      </c>
    </row>
    <row r="29" spans="1:161" s="13" customFormat="1" ht="14.15" customHeight="1" x14ac:dyDescent="0.25">
      <c r="A29" s="23"/>
      <c r="B29" s="8" t="s">
        <v>31</v>
      </c>
      <c r="C29" s="9" t="s">
        <v>182</v>
      </c>
      <c r="D29" s="10">
        <v>10031.36244889491</v>
      </c>
      <c r="E29" s="10">
        <v>152.6929875038106</v>
      </c>
      <c r="F29" s="10">
        <v>5260.4597696093379</v>
      </c>
      <c r="G29" s="10">
        <v>4506.098512613863</v>
      </c>
      <c r="H29" s="10">
        <v>10159.506410136009</v>
      </c>
      <c r="I29" s="10">
        <v>127441.6909648281</v>
      </c>
      <c r="J29" s="10">
        <v>4256.4289914596939</v>
      </c>
      <c r="K29" s="10">
        <v>18175.321807705401</v>
      </c>
      <c r="L29" s="10">
        <v>74897.701893034377</v>
      </c>
      <c r="M29" s="10">
        <v>72414.498927608278</v>
      </c>
      <c r="N29" s="10">
        <v>32667.989470285211</v>
      </c>
      <c r="O29" s="10">
        <v>4734.8101118412442</v>
      </c>
      <c r="P29" s="10">
        <v>24240.348453049341</v>
      </c>
      <c r="Q29" s="10">
        <v>194702.6904154362</v>
      </c>
      <c r="R29" s="10">
        <v>6736.2369621728394</v>
      </c>
      <c r="S29" s="10">
        <v>521.81809583940424</v>
      </c>
      <c r="T29" s="10">
        <v>2504.786304326271</v>
      </c>
      <c r="U29" s="10">
        <v>97794.99802204872</v>
      </c>
      <c r="V29" s="10">
        <v>37679.716973197203</v>
      </c>
      <c r="W29" s="10">
        <v>75535.154470371665</v>
      </c>
      <c r="X29" s="10">
        <v>8660.7610431509547</v>
      </c>
      <c r="Y29" s="10">
        <v>17937.919840599319</v>
      </c>
      <c r="Z29" s="10">
        <v>54144.043002381688</v>
      </c>
      <c r="AA29" s="10">
        <v>241784.9199005148</v>
      </c>
      <c r="AB29" s="10">
        <v>5134940.7576572541</v>
      </c>
      <c r="AC29" s="10">
        <v>1232553.4080261451</v>
      </c>
      <c r="AD29" s="10">
        <v>66080.214723964367</v>
      </c>
      <c r="AE29" s="10">
        <v>58618.898278510853</v>
      </c>
      <c r="AF29" s="10">
        <v>6824.8691609848793</v>
      </c>
      <c r="AG29" s="10">
        <v>7090.1416531649284</v>
      </c>
      <c r="AH29" s="10">
        <v>8952.9980710745731</v>
      </c>
      <c r="AI29" s="10">
        <v>13106.28089062336</v>
      </c>
      <c r="AJ29" s="10">
        <v>62861.285257669719</v>
      </c>
      <c r="AK29" s="10">
        <v>23735.861160957451</v>
      </c>
      <c r="AL29" s="10">
        <v>20255.05327830345</v>
      </c>
      <c r="AM29" s="10">
        <v>69821.50260013646</v>
      </c>
      <c r="AN29" s="10">
        <v>33082.91469085982</v>
      </c>
      <c r="AO29" s="10">
        <v>95737.564467227814</v>
      </c>
      <c r="AP29" s="10">
        <v>149203.13840175321</v>
      </c>
      <c r="AQ29" s="10">
        <v>42604.425746784829</v>
      </c>
      <c r="AR29" s="10">
        <v>212004.21879468471</v>
      </c>
      <c r="AS29" s="10">
        <v>11569.87548306288</v>
      </c>
      <c r="AT29" s="10">
        <v>835202.90289641684</v>
      </c>
      <c r="AU29" s="10">
        <v>45865.55391738614</v>
      </c>
      <c r="AV29" s="10">
        <v>45647.232962966671</v>
      </c>
      <c r="AW29" s="10">
        <v>940497.78841683094</v>
      </c>
      <c r="AX29" s="10">
        <v>35543.329885971078</v>
      </c>
      <c r="AY29" s="10">
        <v>2613300.0826658029</v>
      </c>
      <c r="AZ29" s="10">
        <v>353917.50708669942</v>
      </c>
      <c r="BA29" s="10">
        <v>1578562.7639614251</v>
      </c>
      <c r="BB29" s="10">
        <v>26821.29365439876</v>
      </c>
      <c r="BC29" s="10">
        <v>24821.585394834088</v>
      </c>
      <c r="BD29" s="10">
        <v>116050.4663142268</v>
      </c>
      <c r="BE29" s="10">
        <v>58768.602438401882</v>
      </c>
      <c r="BF29" s="10">
        <v>78784.570265964314</v>
      </c>
      <c r="BG29" s="10">
        <v>114536.81667663289</v>
      </c>
      <c r="BH29" s="10">
        <v>45523.077136316861</v>
      </c>
      <c r="BI29" s="10">
        <v>33514.720770168169</v>
      </c>
      <c r="BJ29" s="10">
        <v>31818.265113998499</v>
      </c>
      <c r="BK29" s="10">
        <v>35111.324055289158</v>
      </c>
      <c r="BL29" s="10">
        <v>66176.402161443402</v>
      </c>
      <c r="BM29" s="10">
        <v>68041.558907476574</v>
      </c>
      <c r="BN29" s="10">
        <v>16876.319403626982</v>
      </c>
      <c r="BO29" s="10">
        <v>81923.25878979532</v>
      </c>
      <c r="BP29" s="10">
        <v>43275.697188086269</v>
      </c>
      <c r="BQ29" s="10">
        <v>269142.87984283571</v>
      </c>
      <c r="BR29" s="10">
        <v>34451.636472613172</v>
      </c>
      <c r="BS29" s="10">
        <v>42100.085981566401</v>
      </c>
      <c r="BT29" s="10">
        <v>48284.825258002129</v>
      </c>
      <c r="BU29" s="10">
        <v>54153.335914913769</v>
      </c>
      <c r="BV29" s="10">
        <v>6305.4874227004539</v>
      </c>
      <c r="BW29" s="10">
        <v>135692.5958416858</v>
      </c>
      <c r="BX29" s="10">
        <v>82838.081543907974</v>
      </c>
      <c r="BY29" s="10">
        <v>45727.815307334968</v>
      </c>
      <c r="BZ29" s="10">
        <v>20312.5489671428</v>
      </c>
      <c r="CA29" s="10">
        <v>142786.22174553061</v>
      </c>
      <c r="CB29" s="10">
        <v>72146.200290774723</v>
      </c>
      <c r="CC29" s="10">
        <v>88364.204902322192</v>
      </c>
      <c r="CD29" s="10">
        <v>26326.721996778029</v>
      </c>
      <c r="CE29" s="10">
        <v>22596.845743082631</v>
      </c>
      <c r="CF29" s="10">
        <v>23057.712588426941</v>
      </c>
      <c r="CG29" s="10">
        <v>38014.453363540197</v>
      </c>
      <c r="CH29" s="10">
        <v>143604.84265405749</v>
      </c>
      <c r="CI29" s="10">
        <v>58828.659314966659</v>
      </c>
      <c r="CJ29" s="10">
        <v>57399.474475880292</v>
      </c>
      <c r="CK29" s="10">
        <v>45069.662169778137</v>
      </c>
      <c r="CL29" s="10">
        <v>19180.95132827208</v>
      </c>
      <c r="CM29" s="10">
        <v>38569.649137306493</v>
      </c>
      <c r="CN29" s="10">
        <v>67874.613946465965</v>
      </c>
      <c r="CO29" s="10">
        <v>25988.361194604691</v>
      </c>
      <c r="CP29" s="10">
        <v>14766.22642951136</v>
      </c>
      <c r="CQ29" s="10">
        <v>119884.4209724041</v>
      </c>
      <c r="CR29" s="10">
        <v>16753.272098185549</v>
      </c>
      <c r="CS29" s="10">
        <v>82579.370460640421</v>
      </c>
      <c r="CT29" s="10">
        <v>25173.542044819791</v>
      </c>
      <c r="CU29" s="10">
        <v>18544.466970041769</v>
      </c>
      <c r="CV29" s="10">
        <v>11520.39387207063</v>
      </c>
      <c r="CW29" s="10">
        <v>51292.950558732293</v>
      </c>
      <c r="CX29" s="10">
        <v>8622.9181352507148</v>
      </c>
      <c r="CY29" s="10">
        <v>17003.67800204999</v>
      </c>
      <c r="CZ29" s="10">
        <v>575030.83449653001</v>
      </c>
      <c r="DA29" s="10">
        <v>172483.85589516209</v>
      </c>
      <c r="DB29" s="10">
        <v>84494.014496808537</v>
      </c>
      <c r="DC29" s="10">
        <v>31994.919816997739</v>
      </c>
      <c r="DD29" s="10">
        <v>479031.96851801302</v>
      </c>
      <c r="DE29" s="10">
        <v>62347.359213262083</v>
      </c>
      <c r="DF29" s="10">
        <v>95493.985904720554</v>
      </c>
      <c r="DG29" s="10">
        <v>22251.462432700111</v>
      </c>
      <c r="DH29" s="10">
        <v>394459.08268426068</v>
      </c>
      <c r="DI29" s="10">
        <v>3207.520994010908</v>
      </c>
      <c r="DJ29" s="10">
        <v>17458.69383084459</v>
      </c>
      <c r="DK29" s="10">
        <v>111382.7456147426</v>
      </c>
      <c r="DL29" s="10">
        <v>2454.376618132625</v>
      </c>
      <c r="DM29" s="10">
        <v>2841001.3071467141</v>
      </c>
      <c r="DN29" s="10">
        <v>4333121.714524922</v>
      </c>
      <c r="DO29" s="10">
        <v>26337.092088287551</v>
      </c>
      <c r="DP29" s="10">
        <v>64954.914060278723</v>
      </c>
      <c r="DQ29" s="10">
        <v>117193.3664699144</v>
      </c>
      <c r="DR29" s="10">
        <v>41116.79939599349</v>
      </c>
      <c r="DS29" s="10">
        <v>187256.74046075769</v>
      </c>
      <c r="DT29" s="10">
        <v>302758.50036799727</v>
      </c>
      <c r="DU29" s="10">
        <v>8126.4093184440599</v>
      </c>
      <c r="DV29" s="10">
        <v>262675.98172995332</v>
      </c>
      <c r="DW29" s="10">
        <v>53536.012753301358</v>
      </c>
      <c r="DX29" s="10">
        <v>147664.2481368983</v>
      </c>
      <c r="DY29" s="10">
        <v>82834.370125111687</v>
      </c>
      <c r="DZ29" s="10">
        <v>37441.548983155422</v>
      </c>
      <c r="EA29" s="10">
        <v>14455.010586114629</v>
      </c>
      <c r="EB29" s="10">
        <v>49818.76208583494</v>
      </c>
      <c r="EC29" s="10">
        <v>72333.464355887059</v>
      </c>
      <c r="ED29" s="10">
        <v>1145341.791660297</v>
      </c>
      <c r="EE29" s="10">
        <v>250056.13249850189</v>
      </c>
      <c r="EF29" s="10">
        <v>1503760.5018789731</v>
      </c>
      <c r="EG29" s="10">
        <v>10001.7150879041</v>
      </c>
      <c r="EH29" s="10">
        <v>23541.368198886739</v>
      </c>
      <c r="EI29" s="10">
        <v>33891.73497615182</v>
      </c>
      <c r="EJ29" s="10">
        <v>14275.28900864211</v>
      </c>
      <c r="EK29" s="10">
        <v>6643.2561886885906</v>
      </c>
      <c r="EL29" s="10">
        <v>1346589.573449522</v>
      </c>
      <c r="EM29" s="10">
        <v>1422.9691025595839</v>
      </c>
      <c r="EN29" s="10">
        <v>657655.23480707663</v>
      </c>
      <c r="EO29" s="10">
        <f t="shared" si="1"/>
        <v>33329422.221097078</v>
      </c>
      <c r="EP29" s="10">
        <v>10419024.446419569</v>
      </c>
      <c r="EQ29" s="10">
        <v>15989239.155663574</v>
      </c>
      <c r="ER29" s="10">
        <v>0</v>
      </c>
      <c r="ES29" s="10">
        <f t="shared" si="3"/>
        <v>26408263.602083143</v>
      </c>
      <c r="ET29" s="10">
        <v>0</v>
      </c>
      <c r="EU29" s="10">
        <v>272078.95071519382</v>
      </c>
      <c r="EV29" s="10">
        <f t="shared" si="4"/>
        <v>272078.95071519382</v>
      </c>
      <c r="EW29" s="10">
        <v>568896.72757902683</v>
      </c>
      <c r="EX29" s="11">
        <f t="shared" si="5"/>
        <v>27249239.280377366</v>
      </c>
      <c r="EY29" s="10">
        <v>2782869.4086930482</v>
      </c>
      <c r="EZ29" s="10">
        <f t="shared" si="6"/>
        <v>58127773.578281954</v>
      </c>
      <c r="FA29" s="12">
        <v>331981.48550056294</v>
      </c>
      <c r="FD29" s="10">
        <v>10184.055436398718</v>
      </c>
      <c r="FE29" s="10">
        <v>7258.0550580122417</v>
      </c>
    </row>
    <row r="30" spans="1:161" s="13" customFormat="1" ht="14.15" customHeight="1" x14ac:dyDescent="0.25">
      <c r="A30" s="23"/>
      <c r="B30" s="8" t="s">
        <v>32</v>
      </c>
      <c r="C30" s="9" t="s">
        <v>183</v>
      </c>
      <c r="D30" s="10">
        <v>1683.8343128125</v>
      </c>
      <c r="E30" s="10">
        <v>25.630585376076279</v>
      </c>
      <c r="F30" s="10">
        <v>19378.396645086312</v>
      </c>
      <c r="G30" s="10">
        <v>768.76666782004986</v>
      </c>
      <c r="H30" s="10">
        <v>2499.1198249943341</v>
      </c>
      <c r="I30" s="10">
        <v>54200.951394205949</v>
      </c>
      <c r="J30" s="10">
        <v>103501.9085989116</v>
      </c>
      <c r="K30" s="10">
        <v>5420.751228772323</v>
      </c>
      <c r="L30" s="10">
        <v>147900.03249187869</v>
      </c>
      <c r="M30" s="10">
        <v>33518.317954743892</v>
      </c>
      <c r="N30" s="10">
        <v>36854.776407842088</v>
      </c>
      <c r="O30" s="10">
        <v>1634.871314620309</v>
      </c>
      <c r="P30" s="10">
        <v>23424.22757319286</v>
      </c>
      <c r="Q30" s="10">
        <v>4913.897626352742</v>
      </c>
      <c r="R30" s="10">
        <v>4000.247368227032</v>
      </c>
      <c r="S30" s="10">
        <v>309.87648984092527</v>
      </c>
      <c r="T30" s="10">
        <v>1990.995823692494</v>
      </c>
      <c r="U30" s="10">
        <v>16027.051301105461</v>
      </c>
      <c r="V30" s="10">
        <v>14239.546559226201</v>
      </c>
      <c r="W30" s="10">
        <v>138890.8649878763</v>
      </c>
      <c r="X30" s="10">
        <v>2108.5865284936808</v>
      </c>
      <c r="Y30" s="10">
        <v>82466.640451560292</v>
      </c>
      <c r="Z30" s="10">
        <v>4231.429471794746</v>
      </c>
      <c r="AA30" s="10">
        <v>65409.671454691546</v>
      </c>
      <c r="AB30" s="10">
        <v>20930.478095621209</v>
      </c>
      <c r="AC30" s="10">
        <v>9169538.275681451</v>
      </c>
      <c r="AD30" s="10">
        <v>77631.848425783726</v>
      </c>
      <c r="AE30" s="10">
        <v>52861.837138924777</v>
      </c>
      <c r="AF30" s="10">
        <v>16740.53413022912</v>
      </c>
      <c r="AG30" s="10">
        <v>8195.3409367976456</v>
      </c>
      <c r="AH30" s="10">
        <v>115676.1380920526</v>
      </c>
      <c r="AI30" s="10">
        <v>48043.996286418071</v>
      </c>
      <c r="AJ30" s="10">
        <v>54831.124963973423</v>
      </c>
      <c r="AK30" s="10">
        <v>22352.487287660431</v>
      </c>
      <c r="AL30" s="10">
        <v>987165.97420777823</v>
      </c>
      <c r="AM30" s="10">
        <v>77738.778977603492</v>
      </c>
      <c r="AN30" s="10">
        <v>67523.162613094493</v>
      </c>
      <c r="AO30" s="10">
        <v>25844.77669618349</v>
      </c>
      <c r="AP30" s="10">
        <v>60335.782151592342</v>
      </c>
      <c r="AQ30" s="10">
        <v>302274.3461107997</v>
      </c>
      <c r="AR30" s="10">
        <v>39674.739490640903</v>
      </c>
      <c r="AS30" s="10">
        <v>4736.1221433716019</v>
      </c>
      <c r="AT30" s="10">
        <v>557283.14533171721</v>
      </c>
      <c r="AU30" s="10">
        <v>121551.9014536282</v>
      </c>
      <c r="AV30" s="10">
        <v>7495.7717497115136</v>
      </c>
      <c r="AW30" s="10">
        <v>28514.09654076914</v>
      </c>
      <c r="AX30" s="10">
        <v>35413.192260722317</v>
      </c>
      <c r="AY30" s="10">
        <v>107429.6090021969</v>
      </c>
      <c r="AZ30" s="10">
        <v>20023.928292431759</v>
      </c>
      <c r="BA30" s="10">
        <v>70023.676498063563</v>
      </c>
      <c r="BB30" s="10">
        <v>10984.92326050048</v>
      </c>
      <c r="BC30" s="10">
        <v>21579.963125749211</v>
      </c>
      <c r="BD30" s="10">
        <v>91173.985945312874</v>
      </c>
      <c r="BE30" s="10">
        <v>40672.429248519722</v>
      </c>
      <c r="BF30" s="10">
        <v>30164.994112706641</v>
      </c>
      <c r="BG30" s="10">
        <v>67305.855142074986</v>
      </c>
      <c r="BH30" s="10">
        <v>83002.74112815324</v>
      </c>
      <c r="BI30" s="10">
        <v>14565.55979543317</v>
      </c>
      <c r="BJ30" s="10">
        <v>15760.254655529239</v>
      </c>
      <c r="BK30" s="10">
        <v>5480.2713323277458</v>
      </c>
      <c r="BL30" s="10">
        <v>38529.346055933849</v>
      </c>
      <c r="BM30" s="10">
        <v>65667.812131019775</v>
      </c>
      <c r="BN30" s="10">
        <v>2477.087063083728</v>
      </c>
      <c r="BO30" s="10">
        <v>76144.956996067922</v>
      </c>
      <c r="BP30" s="10">
        <v>20027.191556020251</v>
      </c>
      <c r="BQ30" s="10">
        <v>178226.61790500171</v>
      </c>
      <c r="BR30" s="10">
        <v>19749.670661568871</v>
      </c>
      <c r="BS30" s="10">
        <v>8725.3752481087067</v>
      </c>
      <c r="BT30" s="10">
        <v>12565.285945226031</v>
      </c>
      <c r="BU30" s="10">
        <v>22621.434258606128</v>
      </c>
      <c r="BV30" s="10">
        <v>6864.5284541955543</v>
      </c>
      <c r="BW30" s="10">
        <v>147837.44752907491</v>
      </c>
      <c r="BX30" s="10">
        <v>65363.880626473219</v>
      </c>
      <c r="BY30" s="10">
        <v>13345.058552881959</v>
      </c>
      <c r="BZ30" s="10">
        <v>19939.93595400772</v>
      </c>
      <c r="CA30" s="10">
        <v>73866.996853310833</v>
      </c>
      <c r="CB30" s="10">
        <v>28508.320914676609</v>
      </c>
      <c r="CC30" s="10">
        <v>122940.2112432947</v>
      </c>
      <c r="CD30" s="10">
        <v>10729.427654045579</v>
      </c>
      <c r="CE30" s="10">
        <v>21874.243335553128</v>
      </c>
      <c r="CF30" s="10">
        <v>17312.461869498769</v>
      </c>
      <c r="CG30" s="10">
        <v>37158.044196771509</v>
      </c>
      <c r="CH30" s="10">
        <v>40154.172647606341</v>
      </c>
      <c r="CI30" s="10">
        <v>32099.189184601641</v>
      </c>
      <c r="CJ30" s="10">
        <v>7729.7017412371124</v>
      </c>
      <c r="CK30" s="10">
        <v>51642.97717101204</v>
      </c>
      <c r="CL30" s="10">
        <v>14040.20917948581</v>
      </c>
      <c r="CM30" s="10">
        <v>10657.938612928079</v>
      </c>
      <c r="CN30" s="10">
        <v>30011.84227663507</v>
      </c>
      <c r="CO30" s="10">
        <v>5698.8421379936726</v>
      </c>
      <c r="CP30" s="10">
        <v>6915.2774767524934</v>
      </c>
      <c r="CQ30" s="10">
        <v>59772.021331771408</v>
      </c>
      <c r="CR30" s="10">
        <v>12556.65129143886</v>
      </c>
      <c r="CS30" s="10">
        <v>26984.437642016379</v>
      </c>
      <c r="CT30" s="10">
        <v>364121.61483824009</v>
      </c>
      <c r="CU30" s="10">
        <v>11285.3603976264</v>
      </c>
      <c r="CV30" s="10">
        <v>3736.2450304465669</v>
      </c>
      <c r="CW30" s="10">
        <v>156493.01618786409</v>
      </c>
      <c r="CX30" s="10">
        <v>6435.5669363368525</v>
      </c>
      <c r="CY30" s="10">
        <v>129094.87646077351</v>
      </c>
      <c r="CZ30" s="10">
        <v>335630.07728442119</v>
      </c>
      <c r="DA30" s="10">
        <v>232186.0670544676</v>
      </c>
      <c r="DB30" s="10">
        <v>203791.84619868459</v>
      </c>
      <c r="DC30" s="10">
        <v>61249.559819884067</v>
      </c>
      <c r="DD30" s="10">
        <v>213901.67429242481</v>
      </c>
      <c r="DE30" s="10">
        <v>581255.81023334176</v>
      </c>
      <c r="DF30" s="10">
        <v>213387.86645275509</v>
      </c>
      <c r="DG30" s="10">
        <v>4586.0048915163215</v>
      </c>
      <c r="DH30" s="10">
        <v>1067327.464919623</v>
      </c>
      <c r="DI30" s="10">
        <v>16225.910702110999</v>
      </c>
      <c r="DJ30" s="10">
        <v>32429.795268570801</v>
      </c>
      <c r="DK30" s="10">
        <v>69922.029713843498</v>
      </c>
      <c r="DL30" s="10">
        <v>176247.51296651969</v>
      </c>
      <c r="DM30" s="10">
        <v>4278064.4730967851</v>
      </c>
      <c r="DN30" s="10">
        <v>3777566.152652401</v>
      </c>
      <c r="DO30" s="10">
        <v>603526.42629935883</v>
      </c>
      <c r="DP30" s="10">
        <v>69522.236105575488</v>
      </c>
      <c r="DQ30" s="10">
        <v>360385.65791099769</v>
      </c>
      <c r="DR30" s="10">
        <v>28360.601177840319</v>
      </c>
      <c r="DS30" s="10">
        <v>93617.759933213994</v>
      </c>
      <c r="DT30" s="10">
        <v>551876.18902757484</v>
      </c>
      <c r="DU30" s="10">
        <v>12840.07082570352</v>
      </c>
      <c r="DV30" s="10">
        <v>433987.92740154319</v>
      </c>
      <c r="DW30" s="10">
        <v>392289.51501039061</v>
      </c>
      <c r="DX30" s="10">
        <v>244579.9893865787</v>
      </c>
      <c r="DY30" s="10">
        <v>53304.295607431282</v>
      </c>
      <c r="DZ30" s="10">
        <v>20873.623468930229</v>
      </c>
      <c r="EA30" s="10">
        <v>9904.6067983747616</v>
      </c>
      <c r="EB30" s="10">
        <v>129822.8107104813</v>
      </c>
      <c r="EC30" s="10">
        <v>828997.93771690794</v>
      </c>
      <c r="ED30" s="10">
        <v>111933.5452588812</v>
      </c>
      <c r="EE30" s="10">
        <v>230258.85560106</v>
      </c>
      <c r="EF30" s="10">
        <v>27474.898789465151</v>
      </c>
      <c r="EG30" s="10">
        <v>2194.9219069122942</v>
      </c>
      <c r="EH30" s="10">
        <v>72442.32324835984</v>
      </c>
      <c r="EI30" s="10">
        <v>25924.30991363011</v>
      </c>
      <c r="EJ30" s="10">
        <v>76819.71156251806</v>
      </c>
      <c r="EK30" s="10">
        <v>3321.915889859205</v>
      </c>
      <c r="EL30" s="10">
        <v>1828120.2935001489</v>
      </c>
      <c r="EM30" s="10">
        <v>12847.75977883634</v>
      </c>
      <c r="EN30" s="10">
        <v>2834847.0296259429</v>
      </c>
      <c r="EO30" s="10">
        <f t="shared" si="1"/>
        <v>35549675.168921687</v>
      </c>
      <c r="EP30" s="10">
        <v>9867891.9981779065</v>
      </c>
      <c r="EQ30" s="10">
        <v>19853058.52748052</v>
      </c>
      <c r="ER30" s="10">
        <v>0</v>
      </c>
      <c r="ES30" s="10">
        <f t="shared" si="3"/>
        <v>29720950.525658429</v>
      </c>
      <c r="ET30" s="10">
        <v>0</v>
      </c>
      <c r="EU30" s="10">
        <v>2719361.8006360205</v>
      </c>
      <c r="EV30" s="10">
        <f t="shared" si="4"/>
        <v>2719361.8006360205</v>
      </c>
      <c r="EW30" s="10">
        <v>2120509.034057226</v>
      </c>
      <c r="EX30" s="11">
        <f t="shared" si="5"/>
        <v>34560821.360351674</v>
      </c>
      <c r="EY30" s="10">
        <v>781740.01199375</v>
      </c>
      <c r="EZ30" s="10">
        <f t="shared" si="6"/>
        <v>70521744.846223056</v>
      </c>
      <c r="FA30" s="12">
        <v>1192988.3289434388</v>
      </c>
      <c r="FD30" s="10">
        <v>1709.4648981885771</v>
      </c>
      <c r="FE30" s="10">
        <v>4310.1238580679574</v>
      </c>
    </row>
    <row r="31" spans="1:161" s="13" customFormat="1" ht="14.15" customHeight="1" x14ac:dyDescent="0.25">
      <c r="A31" s="23"/>
      <c r="B31" s="8" t="s">
        <v>33</v>
      </c>
      <c r="C31" s="9" t="s">
        <v>184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60679.795704225748</v>
      </c>
      <c r="J31" s="10">
        <v>640833.22193930845</v>
      </c>
      <c r="K31" s="10">
        <v>486766.13369063451</v>
      </c>
      <c r="L31" s="10">
        <v>237969.56048342181</v>
      </c>
      <c r="M31" s="10">
        <v>144262.15397586371</v>
      </c>
      <c r="N31" s="10">
        <v>290900.35462895961</v>
      </c>
      <c r="O31" s="10">
        <v>0</v>
      </c>
      <c r="P31" s="10">
        <v>125719.43329584649</v>
      </c>
      <c r="Q31" s="10">
        <v>140964.94182882929</v>
      </c>
      <c r="R31" s="10">
        <v>155613.73797383951</v>
      </c>
      <c r="S31" s="10">
        <v>12054.514247635439</v>
      </c>
      <c r="T31" s="10">
        <v>32619.712031944571</v>
      </c>
      <c r="U31" s="10">
        <v>176472.29590928651</v>
      </c>
      <c r="V31" s="10">
        <v>81997.040760942109</v>
      </c>
      <c r="W31" s="10">
        <v>178687.08257932539</v>
      </c>
      <c r="X31" s="10">
        <v>41901.047050266767</v>
      </c>
      <c r="Y31" s="10">
        <v>78776.105964878661</v>
      </c>
      <c r="Z31" s="10">
        <v>42300.043241927502</v>
      </c>
      <c r="AA31" s="10">
        <v>125728.02017498099</v>
      </c>
      <c r="AB31" s="10">
        <v>118675.6319349532</v>
      </c>
      <c r="AC31" s="10">
        <v>89791.029269920604</v>
      </c>
      <c r="AD31" s="10">
        <v>5334591.1142510604</v>
      </c>
      <c r="AE31" s="10">
        <v>396469.92471377488</v>
      </c>
      <c r="AF31" s="10">
        <v>89217.871587631802</v>
      </c>
      <c r="AG31" s="10">
        <v>86069.457683931774</v>
      </c>
      <c r="AH31" s="10">
        <v>94689.921225732876</v>
      </c>
      <c r="AI31" s="10">
        <v>179020.9182498024</v>
      </c>
      <c r="AJ31" s="10">
        <v>392421.60974444653</v>
      </c>
      <c r="AK31" s="10">
        <v>237333.02245618671</v>
      </c>
      <c r="AL31" s="10">
        <v>219841.44542903101</v>
      </c>
      <c r="AM31" s="10">
        <v>368008.72744183667</v>
      </c>
      <c r="AN31" s="10">
        <v>234305.5247917689</v>
      </c>
      <c r="AO31" s="10">
        <v>418262.88461928238</v>
      </c>
      <c r="AP31" s="10">
        <v>202983.85356532791</v>
      </c>
      <c r="AQ31" s="10">
        <v>163680.01054084589</v>
      </c>
      <c r="AR31" s="10">
        <v>1460153.881254436</v>
      </c>
      <c r="AS31" s="10">
        <v>121319.6327839913</v>
      </c>
      <c r="AT31" s="10">
        <v>507462.17562492902</v>
      </c>
      <c r="AU31" s="10">
        <v>172817.16802598769</v>
      </c>
      <c r="AV31" s="10">
        <v>45732.655251747601</v>
      </c>
      <c r="AW31" s="10">
        <v>186604.83710926131</v>
      </c>
      <c r="AX31" s="10">
        <v>449903.6857974428</v>
      </c>
      <c r="AY31" s="10">
        <v>366210.88480813568</v>
      </c>
      <c r="AZ31" s="10">
        <v>103592.86692384331</v>
      </c>
      <c r="BA31" s="10">
        <v>212525.71266105981</v>
      </c>
      <c r="BB31" s="10">
        <v>218835.76133228251</v>
      </c>
      <c r="BC31" s="10">
        <v>223839.49963019101</v>
      </c>
      <c r="BD31" s="10">
        <v>570896.2352832437</v>
      </c>
      <c r="BE31" s="10">
        <v>340919.31721057789</v>
      </c>
      <c r="BF31" s="10">
        <v>195323.0038732425</v>
      </c>
      <c r="BG31" s="10">
        <v>246665.115847434</v>
      </c>
      <c r="BH31" s="10">
        <v>210512.1761866569</v>
      </c>
      <c r="BI31" s="10">
        <v>73991.418471638041</v>
      </c>
      <c r="BJ31" s="10">
        <v>108690.4856253685</v>
      </c>
      <c r="BK31" s="10">
        <v>89955.51599475769</v>
      </c>
      <c r="BL31" s="10">
        <v>549707.79835238517</v>
      </c>
      <c r="BM31" s="10">
        <v>1651249.189137589</v>
      </c>
      <c r="BN31" s="10">
        <v>108015.7616667383</v>
      </c>
      <c r="BO31" s="10">
        <v>783926.67813703103</v>
      </c>
      <c r="BP31" s="10">
        <v>673807.03533310909</v>
      </c>
      <c r="BQ31" s="10">
        <v>1008875.174071676</v>
      </c>
      <c r="BR31" s="10">
        <v>158379.98535516989</v>
      </c>
      <c r="BS31" s="10">
        <v>152140.7754605604</v>
      </c>
      <c r="BT31" s="10">
        <v>150533.71674293809</v>
      </c>
      <c r="BU31" s="10">
        <v>240309.43504537089</v>
      </c>
      <c r="BV31" s="10">
        <v>95312.104729678351</v>
      </c>
      <c r="BW31" s="10">
        <v>817943.03172856034</v>
      </c>
      <c r="BX31" s="10">
        <v>298167.18914762099</v>
      </c>
      <c r="BY31" s="10">
        <v>138392.67678942531</v>
      </c>
      <c r="BZ31" s="10">
        <v>88701.465343503631</v>
      </c>
      <c r="CA31" s="10">
        <v>269704.86357163818</v>
      </c>
      <c r="CB31" s="10">
        <v>602239.58848301345</v>
      </c>
      <c r="CC31" s="10">
        <v>0</v>
      </c>
      <c r="CD31" s="10">
        <v>70546.370911319304</v>
      </c>
      <c r="CE31" s="10">
        <v>162873.34621059499</v>
      </c>
      <c r="CF31" s="10">
        <v>229181.5278547717</v>
      </c>
      <c r="CG31" s="10">
        <v>158125.8563925784</v>
      </c>
      <c r="CH31" s="10">
        <v>360301.7615633934</v>
      </c>
      <c r="CI31" s="10">
        <v>411656.12655508559</v>
      </c>
      <c r="CJ31" s="10">
        <v>0</v>
      </c>
      <c r="CK31" s="10">
        <v>376563.72653077269</v>
      </c>
      <c r="CL31" s="10">
        <v>237190.62021537329</v>
      </c>
      <c r="CM31" s="10">
        <v>710108.96828713675</v>
      </c>
      <c r="CN31" s="10">
        <v>346812.41076650837</v>
      </c>
      <c r="CO31" s="10">
        <v>98113.209498153374</v>
      </c>
      <c r="CP31" s="10">
        <v>202062.75953428651</v>
      </c>
      <c r="CQ31" s="10">
        <v>782029.25111549976</v>
      </c>
      <c r="CR31" s="10">
        <v>38668.215404434857</v>
      </c>
      <c r="CS31" s="10">
        <v>165031.6857402903</v>
      </c>
      <c r="CT31" s="10">
        <v>40843.557391919647</v>
      </c>
      <c r="CU31" s="10">
        <v>168490.66175950409</v>
      </c>
      <c r="CV31" s="10">
        <v>0</v>
      </c>
      <c r="CW31" s="10">
        <v>1358116.7360629151</v>
      </c>
      <c r="CX31" s="10">
        <v>86221.213332720989</v>
      </c>
      <c r="CY31" s="10">
        <v>53850.792453336893</v>
      </c>
      <c r="CZ31" s="10">
        <v>1774418.027600788</v>
      </c>
      <c r="DA31" s="10">
        <v>0</v>
      </c>
      <c r="DB31" s="10">
        <v>0</v>
      </c>
      <c r="DC31" s="10">
        <v>0</v>
      </c>
      <c r="DD31" s="10">
        <v>1118542.306942123</v>
      </c>
      <c r="DE31" s="10">
        <v>213483.21143798009</v>
      </c>
      <c r="DF31" s="10">
        <v>579220.22119831713</v>
      </c>
      <c r="DG31" s="10">
        <v>516696.94920212548</v>
      </c>
      <c r="DH31" s="10">
        <v>133905.88086593081</v>
      </c>
      <c r="DI31" s="10">
        <v>24054.527514299691</v>
      </c>
      <c r="DJ31" s="10">
        <v>137282.06210583361</v>
      </c>
      <c r="DK31" s="10">
        <v>45375.419483943981</v>
      </c>
      <c r="DL31" s="10">
        <v>38223.41681851817</v>
      </c>
      <c r="DM31" s="10">
        <v>715265.58971641643</v>
      </c>
      <c r="DN31" s="10">
        <v>1896232.197745726</v>
      </c>
      <c r="DO31" s="10">
        <v>417005.7653589517</v>
      </c>
      <c r="DP31" s="10">
        <v>129783.2589018471</v>
      </c>
      <c r="DQ31" s="10">
        <v>507694.9574352593</v>
      </c>
      <c r="DR31" s="10">
        <v>16008.773981171749</v>
      </c>
      <c r="DS31" s="10">
        <v>206552.74001822199</v>
      </c>
      <c r="DT31" s="10">
        <v>712757.18063690932</v>
      </c>
      <c r="DU31" s="10">
        <v>11776.1020132334</v>
      </c>
      <c r="DV31" s="10">
        <v>671468.90922701487</v>
      </c>
      <c r="DW31" s="10">
        <v>70151.585225423769</v>
      </c>
      <c r="DX31" s="10">
        <v>192069.87385114239</v>
      </c>
      <c r="DY31" s="10">
        <v>46445.834625490388</v>
      </c>
      <c r="DZ31" s="10">
        <v>17947.110306342529</v>
      </c>
      <c r="EA31" s="10">
        <v>9302.2370773010934</v>
      </c>
      <c r="EB31" s="10">
        <v>60696.101217467411</v>
      </c>
      <c r="EC31" s="10">
        <v>185411.69379182931</v>
      </c>
      <c r="ED31" s="10">
        <v>198567.43354860219</v>
      </c>
      <c r="EE31" s="10">
        <v>483473.41543642653</v>
      </c>
      <c r="EF31" s="10">
        <v>342887.32786096021</v>
      </c>
      <c r="EG31" s="10">
        <v>19871.984219509781</v>
      </c>
      <c r="EH31" s="10">
        <v>43152.401103966717</v>
      </c>
      <c r="EI31" s="10">
        <v>58712.995457897967</v>
      </c>
      <c r="EJ31" s="10">
        <v>34784.499645959593</v>
      </c>
      <c r="EK31" s="10">
        <v>21338.17567211928</v>
      </c>
      <c r="EL31" s="10">
        <v>531745.42439297133</v>
      </c>
      <c r="EM31" s="10">
        <v>4048.3032556638159</v>
      </c>
      <c r="EN31" s="10">
        <v>701925.03582879365</v>
      </c>
      <c r="EO31" s="10">
        <f t="shared" si="1"/>
        <v>44318034.370082967</v>
      </c>
      <c r="EP31" s="10">
        <v>7288216.0632030666</v>
      </c>
      <c r="EQ31" s="10">
        <v>17745326.513113838</v>
      </c>
      <c r="ER31" s="10">
        <v>0</v>
      </c>
      <c r="ES31" s="10">
        <f t="shared" si="3"/>
        <v>25033542.576316904</v>
      </c>
      <c r="ET31" s="10">
        <v>0</v>
      </c>
      <c r="EU31" s="10">
        <v>912624.80252544337</v>
      </c>
      <c r="EV31" s="10">
        <f t="shared" si="4"/>
        <v>912624.80252544337</v>
      </c>
      <c r="EW31" s="10">
        <v>499022.56819891708</v>
      </c>
      <c r="EX31" s="11">
        <f t="shared" si="5"/>
        <v>26445189.947041262</v>
      </c>
      <c r="EY31" s="10">
        <v>728294.88557299576</v>
      </c>
      <c r="EZ31" s="10">
        <f t="shared" si="6"/>
        <v>70500546.263310373</v>
      </c>
      <c r="FA31" s="12">
        <v>465616.8317591399</v>
      </c>
      <c r="FD31" s="10">
        <v>0</v>
      </c>
      <c r="FE31" s="10">
        <v>167668.25222147495</v>
      </c>
    </row>
    <row r="32" spans="1:161" s="13" customFormat="1" ht="14.15" customHeight="1" x14ac:dyDescent="0.25">
      <c r="A32" s="23"/>
      <c r="B32" s="8" t="s">
        <v>34</v>
      </c>
      <c r="C32" s="9" t="s">
        <v>185</v>
      </c>
      <c r="D32" s="10">
        <v>895.82524154291787</v>
      </c>
      <c r="E32" s="10">
        <v>13.63585785174971</v>
      </c>
      <c r="F32" s="10">
        <v>6792.1052355588781</v>
      </c>
      <c r="G32" s="10">
        <v>709.75903868229864</v>
      </c>
      <c r="H32" s="10">
        <v>516.51828368768076</v>
      </c>
      <c r="I32" s="10">
        <v>99661.12989480031</v>
      </c>
      <c r="J32" s="10">
        <v>115602.6949044035</v>
      </c>
      <c r="K32" s="10">
        <v>8974.7609509605409</v>
      </c>
      <c r="L32" s="10">
        <v>17001.975029051981</v>
      </c>
      <c r="M32" s="10">
        <v>77320.343738774027</v>
      </c>
      <c r="N32" s="10">
        <v>8862.2698202338815</v>
      </c>
      <c r="O32" s="10">
        <v>10032.72925903915</v>
      </c>
      <c r="P32" s="10">
        <v>81437.215989505828</v>
      </c>
      <c r="Q32" s="10">
        <v>47187.469578388103</v>
      </c>
      <c r="R32" s="10">
        <v>85130.606002505912</v>
      </c>
      <c r="S32" s="10">
        <v>6594.5855187898869</v>
      </c>
      <c r="T32" s="10">
        <v>6232.4100280184521</v>
      </c>
      <c r="U32" s="10">
        <v>15348.216216529299</v>
      </c>
      <c r="V32" s="10">
        <v>3247.2809539242121</v>
      </c>
      <c r="W32" s="10">
        <v>205874.42930925669</v>
      </c>
      <c r="X32" s="10">
        <v>11375.45622976819</v>
      </c>
      <c r="Y32" s="10">
        <v>18158.495338837671</v>
      </c>
      <c r="Z32" s="10">
        <v>8810.5504346968646</v>
      </c>
      <c r="AA32" s="10">
        <v>29913.871345985099</v>
      </c>
      <c r="AB32" s="10">
        <v>82561.006267303863</v>
      </c>
      <c r="AC32" s="10">
        <v>34797.112886829171</v>
      </c>
      <c r="AD32" s="10">
        <v>512.53462351505073</v>
      </c>
      <c r="AE32" s="10">
        <v>99472383.180155024</v>
      </c>
      <c r="AF32" s="10">
        <v>1506400.672302362</v>
      </c>
      <c r="AG32" s="10">
        <v>585002.24601944524</v>
      </c>
      <c r="AH32" s="10">
        <v>10184778.97210215</v>
      </c>
      <c r="AI32" s="10">
        <v>15163672.03233731</v>
      </c>
      <c r="AJ32" s="10">
        <v>60754689.971985899</v>
      </c>
      <c r="AK32" s="10">
        <v>2977853.1189433201</v>
      </c>
      <c r="AL32" s="10">
        <v>5092758.5253127981</v>
      </c>
      <c r="AM32" s="10">
        <v>234349.80212087961</v>
      </c>
      <c r="AN32" s="10">
        <v>1821464.504815537</v>
      </c>
      <c r="AO32" s="10">
        <v>203511.87473919391</v>
      </c>
      <c r="AP32" s="10">
        <v>83627.235880584398</v>
      </c>
      <c r="AQ32" s="10">
        <v>7133063.3452975806</v>
      </c>
      <c r="AR32" s="10">
        <v>2969.9263642911842</v>
      </c>
      <c r="AS32" s="10">
        <v>11361.798539477169</v>
      </c>
      <c r="AT32" s="10">
        <v>219015.3341984094</v>
      </c>
      <c r="AU32" s="10">
        <v>112530.1888918006</v>
      </c>
      <c r="AV32" s="10">
        <v>62290.89806043898</v>
      </c>
      <c r="AW32" s="10">
        <v>108812.26090066299</v>
      </c>
      <c r="AX32" s="10">
        <v>130158.2835640041</v>
      </c>
      <c r="AY32" s="10">
        <v>325922.49418284412</v>
      </c>
      <c r="AZ32" s="10">
        <v>171004.1304183777</v>
      </c>
      <c r="BA32" s="10">
        <v>2062747.3527806939</v>
      </c>
      <c r="BB32" s="10">
        <v>1104778.999960856</v>
      </c>
      <c r="BC32" s="10">
        <v>1838985.750966267</v>
      </c>
      <c r="BD32" s="10">
        <v>6926786.7112875283</v>
      </c>
      <c r="BE32" s="10">
        <v>491721.44128101389</v>
      </c>
      <c r="BF32" s="10">
        <v>72414.478535585717</v>
      </c>
      <c r="BG32" s="10">
        <v>215808.04643475069</v>
      </c>
      <c r="BH32" s="10">
        <v>416630.84343831678</v>
      </c>
      <c r="BI32" s="10">
        <v>98944.034372990543</v>
      </c>
      <c r="BJ32" s="10">
        <v>90653.339055431745</v>
      </c>
      <c r="BK32" s="10">
        <v>352641.86464776221</v>
      </c>
      <c r="BL32" s="10">
        <v>58790.31917334233</v>
      </c>
      <c r="BM32" s="10">
        <v>125798.05686308759</v>
      </c>
      <c r="BN32" s="10">
        <v>4367.1001713837504</v>
      </c>
      <c r="BO32" s="10">
        <v>153702.63768667571</v>
      </c>
      <c r="BP32" s="10">
        <v>186205.59418142031</v>
      </c>
      <c r="BQ32" s="10">
        <v>399241.50983481738</v>
      </c>
      <c r="BR32" s="10">
        <v>32575.384521835189</v>
      </c>
      <c r="BS32" s="10">
        <v>24365.928293333469</v>
      </c>
      <c r="BT32" s="10">
        <v>16637.959680192289</v>
      </c>
      <c r="BU32" s="10">
        <v>19818.574507836089</v>
      </c>
      <c r="BV32" s="10">
        <v>9692.056024286996</v>
      </c>
      <c r="BW32" s="10">
        <v>102462.2850705977</v>
      </c>
      <c r="BX32" s="10">
        <v>200213.66499889479</v>
      </c>
      <c r="BY32" s="10">
        <v>9847.5521499231763</v>
      </c>
      <c r="BZ32" s="10">
        <v>3603.78180903354</v>
      </c>
      <c r="CA32" s="10">
        <v>288041.52378004597</v>
      </c>
      <c r="CB32" s="10">
        <v>72535.584409324627</v>
      </c>
      <c r="CC32" s="10">
        <v>664728.0462891038</v>
      </c>
      <c r="CD32" s="10">
        <v>5231.2199811685159</v>
      </c>
      <c r="CE32" s="10">
        <v>33346.956797703497</v>
      </c>
      <c r="CF32" s="10">
        <v>109342.9602414159</v>
      </c>
      <c r="CG32" s="10">
        <v>14994.15308761656</v>
      </c>
      <c r="CH32" s="10">
        <v>26938.599295465268</v>
      </c>
      <c r="CI32" s="10">
        <v>74258.416004202023</v>
      </c>
      <c r="CJ32" s="10">
        <v>13401.6358857042</v>
      </c>
      <c r="CK32" s="10">
        <v>220967.6138868047</v>
      </c>
      <c r="CL32" s="10">
        <v>17682.11895862675</v>
      </c>
      <c r="CM32" s="10">
        <v>11939.11305370602</v>
      </c>
      <c r="CN32" s="10">
        <v>8332.7103793331171</v>
      </c>
      <c r="CO32" s="10">
        <v>17099.218307522638</v>
      </c>
      <c r="CP32" s="10">
        <v>37943.53362949349</v>
      </c>
      <c r="CQ32" s="10">
        <v>77765.962893569886</v>
      </c>
      <c r="CR32" s="10">
        <v>19992.522447683761</v>
      </c>
      <c r="CS32" s="10">
        <v>10589.76857302172</v>
      </c>
      <c r="CT32" s="10">
        <v>1965820.848489027</v>
      </c>
      <c r="CU32" s="10">
        <v>223208.32856915679</v>
      </c>
      <c r="CV32" s="10">
        <v>490.33153980645352</v>
      </c>
      <c r="CW32" s="10">
        <v>2135.012901629661</v>
      </c>
      <c r="CX32" s="10">
        <v>4.6489449705716286</v>
      </c>
      <c r="CY32" s="10">
        <v>229.5036590757843</v>
      </c>
      <c r="CZ32" s="10">
        <v>95392.003917445065</v>
      </c>
      <c r="DA32" s="10">
        <v>5447.8108290257578</v>
      </c>
      <c r="DB32" s="10">
        <v>904.12342988607202</v>
      </c>
      <c r="DC32" s="10">
        <v>635.50715357625882</v>
      </c>
      <c r="DD32" s="10">
        <v>34420.566273268509</v>
      </c>
      <c r="DE32" s="10">
        <v>26915.386794996801</v>
      </c>
      <c r="DF32" s="10">
        <v>1026.082128086854</v>
      </c>
      <c r="DG32" s="10">
        <v>0</v>
      </c>
      <c r="DH32" s="10">
        <v>15.379061065381419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109546.61667492249</v>
      </c>
      <c r="DX32" s="10">
        <v>6862.4198026885979</v>
      </c>
      <c r="DY32" s="10">
        <v>1978.8721701023419</v>
      </c>
      <c r="DZ32" s="10">
        <v>18810.065949214681</v>
      </c>
      <c r="EA32" s="10">
        <v>27600.560233024011</v>
      </c>
      <c r="EB32" s="10">
        <v>172376.12533486949</v>
      </c>
      <c r="EC32" s="10">
        <v>92334.048788789732</v>
      </c>
      <c r="ED32" s="10">
        <v>158875.83031068021</v>
      </c>
      <c r="EE32" s="10">
        <v>290102.06719536398</v>
      </c>
      <c r="EF32" s="10">
        <v>2325193.1719431411</v>
      </c>
      <c r="EG32" s="10">
        <v>1580.778745823146</v>
      </c>
      <c r="EH32" s="10">
        <v>43820.981227895769</v>
      </c>
      <c r="EI32" s="10">
        <v>34439.112582458009</v>
      </c>
      <c r="EJ32" s="10">
        <v>25637.442830868011</v>
      </c>
      <c r="EK32" s="10">
        <v>1079.2569736927369</v>
      </c>
      <c r="EL32" s="10">
        <v>29308.218665051019</v>
      </c>
      <c r="EM32" s="10">
        <v>1590.233437957444</v>
      </c>
      <c r="EN32" s="10">
        <v>1541191.462705971</v>
      </c>
      <c r="EO32" s="10">
        <f t="shared" si="1"/>
        <v>231324725.51000386</v>
      </c>
      <c r="EP32" s="10">
        <v>393613.22826223419</v>
      </c>
      <c r="EQ32" s="10">
        <v>378440.73954060348</v>
      </c>
      <c r="ER32" s="10">
        <v>0</v>
      </c>
      <c r="ES32" s="10">
        <f t="shared" si="3"/>
        <v>772053.96780283772</v>
      </c>
      <c r="ET32" s="10">
        <v>0</v>
      </c>
      <c r="EU32" s="10">
        <v>979179.55085803056</v>
      </c>
      <c r="EV32" s="10">
        <f t="shared" si="4"/>
        <v>979179.55085803056</v>
      </c>
      <c r="EW32" s="10">
        <v>20671331.039425086</v>
      </c>
      <c r="EX32" s="11">
        <f t="shared" si="5"/>
        <v>22422564.558085956</v>
      </c>
      <c r="EY32" s="10">
        <v>5336092.6908999998</v>
      </c>
      <c r="EZ32" s="10">
        <f t="shared" si="6"/>
        <v>251616438.23309037</v>
      </c>
      <c r="FA32" s="12">
        <v>3205240.8559005558</v>
      </c>
      <c r="FD32" s="10">
        <v>909.46109939466692</v>
      </c>
      <c r="FE32" s="10">
        <v>91725.191521295681</v>
      </c>
    </row>
    <row r="33" spans="1:161" s="13" customFormat="1" ht="14.15" customHeight="1" x14ac:dyDescent="0.25">
      <c r="A33" s="23"/>
      <c r="B33" s="8" t="s">
        <v>35</v>
      </c>
      <c r="C33" s="9" t="s">
        <v>186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1971352.3751366569</v>
      </c>
      <c r="AF33" s="10">
        <v>3845913.3596349922</v>
      </c>
      <c r="AG33" s="10">
        <v>312690.5357146858</v>
      </c>
      <c r="AH33" s="10">
        <v>1702412.682922499</v>
      </c>
      <c r="AI33" s="10">
        <v>2132931.7858488131</v>
      </c>
      <c r="AJ33" s="10">
        <v>9144357.4976959545</v>
      </c>
      <c r="AK33" s="10">
        <v>442679.09620589082</v>
      </c>
      <c r="AL33" s="10">
        <v>104600.55821399089</v>
      </c>
      <c r="AM33" s="10">
        <v>159.03731383721171</v>
      </c>
      <c r="AN33" s="10">
        <v>1270.923974742595</v>
      </c>
      <c r="AO33" s="10">
        <v>15523.953748340129</v>
      </c>
      <c r="AP33" s="10">
        <v>47051.224288649268</v>
      </c>
      <c r="AQ33" s="10">
        <v>1254400.5290296939</v>
      </c>
      <c r="AR33" s="10">
        <v>56910.19799323281</v>
      </c>
      <c r="AS33" s="10">
        <v>0</v>
      </c>
      <c r="AT33" s="10">
        <v>3755.785451991313</v>
      </c>
      <c r="AU33" s="10">
        <v>380.45774253815563</v>
      </c>
      <c r="AV33" s="10">
        <v>0</v>
      </c>
      <c r="AW33" s="10">
        <v>0</v>
      </c>
      <c r="AX33" s="10">
        <v>4.1417154614295328E-2</v>
      </c>
      <c r="AY33" s="10">
        <v>80.778595630219371</v>
      </c>
      <c r="AZ33" s="10">
        <v>1.046699612454376E-2</v>
      </c>
      <c r="BA33" s="10">
        <v>89.470515191634831</v>
      </c>
      <c r="BB33" s="10">
        <v>270.3066746141115</v>
      </c>
      <c r="BC33" s="10">
        <v>329.38292265683788</v>
      </c>
      <c r="BD33" s="10">
        <v>80207.421007312922</v>
      </c>
      <c r="BE33" s="10">
        <v>0</v>
      </c>
      <c r="BF33" s="10">
        <v>0</v>
      </c>
      <c r="BG33" s="10">
        <v>2237.3949261751818</v>
      </c>
      <c r="BH33" s="10">
        <v>0</v>
      </c>
      <c r="BI33" s="10">
        <v>11.486806990712539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374.94747775166007</v>
      </c>
      <c r="BP33" s="10">
        <v>26460.441631806239</v>
      </c>
      <c r="BQ33" s="10">
        <v>9752.9052622450781</v>
      </c>
      <c r="BR33" s="10">
        <v>806.02033943814638</v>
      </c>
      <c r="BS33" s="10">
        <v>8.9237939676002469</v>
      </c>
      <c r="BT33" s="10">
        <v>38.338445578304558</v>
      </c>
      <c r="BU33" s="10">
        <v>0</v>
      </c>
      <c r="BV33" s="10">
        <v>0</v>
      </c>
      <c r="BW33" s="10">
        <v>3562.076392615772</v>
      </c>
      <c r="BX33" s="10">
        <v>1200.643726819088</v>
      </c>
      <c r="BY33" s="10">
        <v>626.35013357426851</v>
      </c>
      <c r="BZ33" s="10">
        <v>3176.40775425231</v>
      </c>
      <c r="CA33" s="10">
        <v>45841.322285954288</v>
      </c>
      <c r="CB33" s="10">
        <v>17926.17817780509</v>
      </c>
      <c r="CC33" s="10">
        <v>533621.34563936607</v>
      </c>
      <c r="CD33" s="10">
        <v>27.62682326131014</v>
      </c>
      <c r="CE33" s="10">
        <v>0</v>
      </c>
      <c r="CF33" s="10">
        <v>0.31850698126829258</v>
      </c>
      <c r="CG33" s="10">
        <v>982.56952297928638</v>
      </c>
      <c r="CH33" s="10">
        <v>0</v>
      </c>
      <c r="CI33" s="10">
        <v>8172.3273634966736</v>
      </c>
      <c r="CJ33" s="10">
        <v>0</v>
      </c>
      <c r="CK33" s="10">
        <v>6.3389004930981248</v>
      </c>
      <c r="CL33" s="10">
        <v>41.79158802626521</v>
      </c>
      <c r="CM33" s="10">
        <v>104.4960491099509</v>
      </c>
      <c r="CN33" s="10">
        <v>0.3223464034923651</v>
      </c>
      <c r="CO33" s="10">
        <v>0</v>
      </c>
      <c r="CP33" s="10">
        <v>1160.823556003061</v>
      </c>
      <c r="CQ33" s="10">
        <v>331.38595104525001</v>
      </c>
      <c r="CR33" s="10">
        <v>251.9132319958224</v>
      </c>
      <c r="CS33" s="10">
        <v>13149.18866836429</v>
      </c>
      <c r="CT33" s="10">
        <v>35716.171319852139</v>
      </c>
      <c r="CU33" s="10">
        <v>327.02970015643848</v>
      </c>
      <c r="CV33" s="10">
        <v>5184.3117391356</v>
      </c>
      <c r="CW33" s="10">
        <v>162.20932848222611</v>
      </c>
      <c r="CX33" s="10">
        <v>0</v>
      </c>
      <c r="CY33" s="10">
        <v>0</v>
      </c>
      <c r="CZ33" s="10">
        <v>11128.711757054991</v>
      </c>
      <c r="DA33" s="10">
        <v>4426.6517736951373</v>
      </c>
      <c r="DB33" s="10">
        <v>1632.1937175011301</v>
      </c>
      <c r="DC33" s="10">
        <v>1263.2399704036859</v>
      </c>
      <c r="DD33" s="10">
        <v>2006.2066605738501</v>
      </c>
      <c r="DE33" s="10">
        <v>1199.868599022685</v>
      </c>
      <c r="DF33" s="10">
        <v>0</v>
      </c>
      <c r="DG33" s="10">
        <v>0</v>
      </c>
      <c r="DH33" s="10">
        <v>0.274625000241837</v>
      </c>
      <c r="DI33" s="10">
        <v>0</v>
      </c>
      <c r="DJ33" s="10">
        <v>0</v>
      </c>
      <c r="DK33" s="10">
        <v>10971.230655298121</v>
      </c>
      <c r="DL33" s="10">
        <v>0</v>
      </c>
      <c r="DM33" s="10">
        <v>9215.211607629195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418.0280321879805</v>
      </c>
      <c r="DU33" s="10">
        <v>2947.8987889027221</v>
      </c>
      <c r="DV33" s="10">
        <v>106079.3752302865</v>
      </c>
      <c r="DW33" s="10">
        <v>458366.23261122702</v>
      </c>
      <c r="DX33" s="10">
        <v>16637.87180034164</v>
      </c>
      <c r="DY33" s="10">
        <v>9517.2404198708082</v>
      </c>
      <c r="DZ33" s="10">
        <v>196.38075095104671</v>
      </c>
      <c r="EA33" s="10">
        <v>2017.5511405888069</v>
      </c>
      <c r="EB33" s="10">
        <v>12555.723987935709</v>
      </c>
      <c r="EC33" s="10">
        <v>152.14871334710699</v>
      </c>
      <c r="ED33" s="10">
        <v>11657.9141446053</v>
      </c>
      <c r="EE33" s="10">
        <v>157958.98454598579</v>
      </c>
      <c r="EF33" s="10">
        <v>16369.278466384811</v>
      </c>
      <c r="EG33" s="10">
        <v>146.09624892858591</v>
      </c>
      <c r="EH33" s="10">
        <v>0</v>
      </c>
      <c r="EI33" s="10">
        <v>30158.6797102446</v>
      </c>
      <c r="EJ33" s="10">
        <v>49173.976870666796</v>
      </c>
      <c r="EK33" s="10">
        <v>118.20695997845181</v>
      </c>
      <c r="EL33" s="10">
        <v>12640.21125044638</v>
      </c>
      <c r="EM33" s="10">
        <v>194.07193707427379</v>
      </c>
      <c r="EN33" s="10">
        <v>31595.434544953321</v>
      </c>
      <c r="EO33" s="10">
        <f t="shared" si="1"/>
        <v>22789375.915427282</v>
      </c>
      <c r="EP33" s="10">
        <v>32142.203108666876</v>
      </c>
      <c r="EQ33" s="10">
        <v>21984.55869738161</v>
      </c>
      <c r="ER33" s="10">
        <v>0</v>
      </c>
      <c r="ES33" s="10">
        <f t="shared" si="3"/>
        <v>54126.761806048482</v>
      </c>
      <c r="ET33" s="10">
        <v>0</v>
      </c>
      <c r="EU33" s="10">
        <v>406897.07704083098</v>
      </c>
      <c r="EV33" s="10">
        <f t="shared" si="4"/>
        <v>406897.07704083098</v>
      </c>
      <c r="EW33" s="10">
        <v>1427544.6030587878</v>
      </c>
      <c r="EX33" s="11">
        <f t="shared" si="5"/>
        <v>1888568.4419056671</v>
      </c>
      <c r="EY33" s="10">
        <v>322171.38380625</v>
      </c>
      <c r="EZ33" s="10">
        <f t="shared" si="6"/>
        <v>24794065.099577922</v>
      </c>
      <c r="FA33" s="12">
        <v>438292.12605122477</v>
      </c>
      <c r="FD33" s="10">
        <v>0</v>
      </c>
      <c r="FE33" s="10">
        <v>0</v>
      </c>
    </row>
    <row r="34" spans="1:161" s="13" customFormat="1" ht="14.15" customHeight="1" x14ac:dyDescent="0.25">
      <c r="A34" s="23"/>
      <c r="B34" s="8" t="s">
        <v>36</v>
      </c>
      <c r="C34" s="9" t="s">
        <v>187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5618.3414045176851</v>
      </c>
      <c r="K34" s="10">
        <v>151.86103369278291</v>
      </c>
      <c r="L34" s="10">
        <v>8986.3817182617295</v>
      </c>
      <c r="M34" s="10">
        <v>2593.971585946329</v>
      </c>
      <c r="N34" s="10">
        <v>3413.8613750397599</v>
      </c>
      <c r="O34" s="10">
        <v>64.576043564366316</v>
      </c>
      <c r="P34" s="10">
        <v>3228.3245987689702</v>
      </c>
      <c r="Q34" s="10">
        <v>3266.449368365526</v>
      </c>
      <c r="R34" s="10">
        <v>1821.8639934389871</v>
      </c>
      <c r="S34" s="10">
        <v>141.12947707647939</v>
      </c>
      <c r="T34" s="10">
        <v>125.7843071475359</v>
      </c>
      <c r="U34" s="10">
        <v>3464.4116724742539</v>
      </c>
      <c r="V34" s="10">
        <v>3031.88061834777</v>
      </c>
      <c r="W34" s="10">
        <v>4195.2059028293688</v>
      </c>
      <c r="X34" s="10">
        <v>24.39685365395734</v>
      </c>
      <c r="Y34" s="10">
        <v>19.07281856787079</v>
      </c>
      <c r="Z34" s="10">
        <v>37.309381431120073</v>
      </c>
      <c r="AA34" s="10">
        <v>57.783882723482783</v>
      </c>
      <c r="AB34" s="10">
        <v>4043.839998528983</v>
      </c>
      <c r="AC34" s="10">
        <v>3352.309832392496</v>
      </c>
      <c r="AD34" s="10">
        <v>375.85233944106699</v>
      </c>
      <c r="AE34" s="10">
        <v>1908072.5056762791</v>
      </c>
      <c r="AF34" s="10">
        <v>83967.417581601374</v>
      </c>
      <c r="AG34" s="10">
        <v>3989198.9664464281</v>
      </c>
      <c r="AH34" s="10">
        <v>265089.17063718499</v>
      </c>
      <c r="AI34" s="10">
        <v>632807.90442498121</v>
      </c>
      <c r="AJ34" s="10">
        <v>8354318.0046463832</v>
      </c>
      <c r="AK34" s="10">
        <v>80019.800223527025</v>
      </c>
      <c r="AL34" s="10">
        <v>197092.40239559399</v>
      </c>
      <c r="AM34" s="10">
        <v>2415.902946055035</v>
      </c>
      <c r="AN34" s="10">
        <v>35714.091000426379</v>
      </c>
      <c r="AO34" s="10">
        <v>2706.096164805937</v>
      </c>
      <c r="AP34" s="10">
        <v>316.76402069397642</v>
      </c>
      <c r="AQ34" s="10">
        <v>936938.66674153996</v>
      </c>
      <c r="AR34" s="10">
        <v>114.4240424898686</v>
      </c>
      <c r="AS34" s="10">
        <v>2.731960093094119</v>
      </c>
      <c r="AT34" s="10">
        <v>4766.8869108109111</v>
      </c>
      <c r="AU34" s="10">
        <v>2603.6873440417348</v>
      </c>
      <c r="AV34" s="10">
        <v>1400.035489473014</v>
      </c>
      <c r="AW34" s="10">
        <v>2048.7577499453928</v>
      </c>
      <c r="AX34" s="10">
        <v>2202.2889707913</v>
      </c>
      <c r="AY34" s="10">
        <v>4018.7397012051438</v>
      </c>
      <c r="AZ34" s="10">
        <v>4529.5098726745919</v>
      </c>
      <c r="BA34" s="10">
        <v>11615.12526204236</v>
      </c>
      <c r="BB34" s="10">
        <v>6370.3034104117141</v>
      </c>
      <c r="BC34" s="10">
        <v>17522.639996418289</v>
      </c>
      <c r="BD34" s="10">
        <v>34770.719479641899</v>
      </c>
      <c r="BE34" s="10">
        <v>28504.320877736402</v>
      </c>
      <c r="BF34" s="10">
        <v>3838.8458778895779</v>
      </c>
      <c r="BG34" s="10">
        <v>30971.367188274391</v>
      </c>
      <c r="BH34" s="10">
        <v>15059.57750990796</v>
      </c>
      <c r="BI34" s="10">
        <v>5234.9049298934251</v>
      </c>
      <c r="BJ34" s="10">
        <v>4846.6003794304952</v>
      </c>
      <c r="BK34" s="10">
        <v>4958.5680396359412</v>
      </c>
      <c r="BL34" s="10">
        <v>4233.6301507779444</v>
      </c>
      <c r="BM34" s="10">
        <v>14026.04230590819</v>
      </c>
      <c r="BN34" s="10">
        <v>483.24283132509117</v>
      </c>
      <c r="BO34" s="10">
        <v>1287.5250742656681</v>
      </c>
      <c r="BP34" s="10">
        <v>1038.8651568157859</v>
      </c>
      <c r="BQ34" s="10">
        <v>239674.81284536701</v>
      </c>
      <c r="BR34" s="10">
        <v>1495.95449355145</v>
      </c>
      <c r="BS34" s="10">
        <v>3028.445199676059</v>
      </c>
      <c r="BT34" s="10">
        <v>3152.595361179785</v>
      </c>
      <c r="BU34" s="10">
        <v>4369.7049987609689</v>
      </c>
      <c r="BV34" s="10">
        <v>144.35346952650639</v>
      </c>
      <c r="BW34" s="10">
        <v>17146.62582560199</v>
      </c>
      <c r="BX34" s="10">
        <v>883.75998929850948</v>
      </c>
      <c r="BY34" s="10">
        <v>695.0032476111154</v>
      </c>
      <c r="BZ34" s="10">
        <v>288.67960450110331</v>
      </c>
      <c r="CA34" s="10">
        <v>3082.85870888932</v>
      </c>
      <c r="CB34" s="10">
        <v>9601.1489211621065</v>
      </c>
      <c r="CC34" s="10">
        <v>760.72737493578779</v>
      </c>
      <c r="CD34" s="10">
        <v>5341.7336387871164</v>
      </c>
      <c r="CE34" s="10">
        <v>251.83592297791469</v>
      </c>
      <c r="CF34" s="10">
        <v>316.42470187577197</v>
      </c>
      <c r="CG34" s="10">
        <v>938.39376243756737</v>
      </c>
      <c r="CH34" s="10">
        <v>1822.7037687313471</v>
      </c>
      <c r="CI34" s="10">
        <v>2695.5023696697181</v>
      </c>
      <c r="CJ34" s="10">
        <v>782.50172587707482</v>
      </c>
      <c r="CK34" s="10">
        <v>13341.219120872071</v>
      </c>
      <c r="CL34" s="10">
        <v>1148.326930100761</v>
      </c>
      <c r="CM34" s="10">
        <v>48.544077635194213</v>
      </c>
      <c r="CN34" s="10">
        <v>41.076312266074289</v>
      </c>
      <c r="CO34" s="10">
        <v>83.519486699402734</v>
      </c>
      <c r="CP34" s="10">
        <v>24.71856956291894</v>
      </c>
      <c r="CQ34" s="10">
        <v>190.71388690752889</v>
      </c>
      <c r="CR34" s="10">
        <v>23.230811494504021</v>
      </c>
      <c r="CS34" s="10">
        <v>33.84632287326518</v>
      </c>
      <c r="CT34" s="10">
        <v>17500.887052696911</v>
      </c>
      <c r="CU34" s="10">
        <v>0</v>
      </c>
      <c r="CV34" s="10">
        <v>937.92389869300575</v>
      </c>
      <c r="CW34" s="10">
        <v>26.342712549539179</v>
      </c>
      <c r="CX34" s="10">
        <v>0</v>
      </c>
      <c r="CY34" s="10">
        <v>3.628145999923218</v>
      </c>
      <c r="CZ34" s="10">
        <v>24605.873540009201</v>
      </c>
      <c r="DA34" s="10">
        <v>9169.5713854811529</v>
      </c>
      <c r="DB34" s="10">
        <v>3306.7982777886591</v>
      </c>
      <c r="DC34" s="10">
        <v>2771.393899336505</v>
      </c>
      <c r="DD34" s="10">
        <v>93356.820326882866</v>
      </c>
      <c r="DE34" s="10">
        <v>630.22976142465575</v>
      </c>
      <c r="DF34" s="10">
        <v>0</v>
      </c>
      <c r="DG34" s="10">
        <v>9.2629504094985608E-3</v>
      </c>
      <c r="DH34" s="10">
        <v>0</v>
      </c>
      <c r="DI34" s="10">
        <v>0</v>
      </c>
      <c r="DJ34" s="10">
        <v>0</v>
      </c>
      <c r="DK34" s="10">
        <v>4020.2720769905031</v>
      </c>
      <c r="DL34" s="10">
        <v>25.586956170456698</v>
      </c>
      <c r="DM34" s="10">
        <v>54.775104253373087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73.26006301867838</v>
      </c>
      <c r="DU34" s="10">
        <v>3018.1490181249419</v>
      </c>
      <c r="DV34" s="10">
        <v>9964.2827371904204</v>
      </c>
      <c r="DW34" s="10">
        <v>40186.233759439601</v>
      </c>
      <c r="DX34" s="10">
        <v>3119.591389176881</v>
      </c>
      <c r="DY34" s="10">
        <v>943.85010443125134</v>
      </c>
      <c r="DZ34" s="10">
        <v>85.614497214502762</v>
      </c>
      <c r="EA34" s="10">
        <v>0</v>
      </c>
      <c r="EB34" s="10">
        <v>0</v>
      </c>
      <c r="EC34" s="10">
        <v>49895.260018685462</v>
      </c>
      <c r="ED34" s="10">
        <v>9374.5411457502451</v>
      </c>
      <c r="EE34" s="10">
        <v>13239.602780052561</v>
      </c>
      <c r="EF34" s="10">
        <v>1078.7218952975411</v>
      </c>
      <c r="EG34" s="10">
        <v>9.4656651231964144</v>
      </c>
      <c r="EH34" s="10">
        <v>0</v>
      </c>
      <c r="EI34" s="10">
        <v>10417.597920024131</v>
      </c>
      <c r="EJ34" s="10">
        <v>8225.3634268797414</v>
      </c>
      <c r="EK34" s="10">
        <v>0</v>
      </c>
      <c r="EL34" s="10">
        <v>0</v>
      </c>
      <c r="EM34" s="10">
        <v>8.5233506662472536</v>
      </c>
      <c r="EN34" s="10">
        <v>21452.18828740868</v>
      </c>
      <c r="EO34" s="10">
        <f t="shared" si="1"/>
        <v>17382032.961532157</v>
      </c>
      <c r="EP34" s="10">
        <v>23217.691826042115</v>
      </c>
      <c r="EQ34" s="10">
        <v>36479.360010499448</v>
      </c>
      <c r="ER34" s="10">
        <v>0</v>
      </c>
      <c r="ES34" s="10">
        <f t="shared" si="3"/>
        <v>59697.051836541563</v>
      </c>
      <c r="ET34" s="10">
        <v>0</v>
      </c>
      <c r="EU34" s="10">
        <v>-30950.912860687</v>
      </c>
      <c r="EV34" s="10">
        <f t="shared" si="4"/>
        <v>-30950.912860687</v>
      </c>
      <c r="EW34" s="10">
        <v>1611206.0538134507</v>
      </c>
      <c r="EX34" s="11">
        <f t="shared" si="5"/>
        <v>1639952.1927893052</v>
      </c>
      <c r="EY34" s="10">
        <v>370290.95520625002</v>
      </c>
      <c r="EZ34" s="10">
        <f t="shared" si="6"/>
        <v>19014861.007282924</v>
      </c>
      <c r="FA34" s="12">
        <v>363166.8081677109</v>
      </c>
      <c r="FD34" s="10">
        <v>0</v>
      </c>
      <c r="FE34" s="10">
        <v>1962.9934705154651</v>
      </c>
    </row>
    <row r="35" spans="1:161" s="13" customFormat="1" ht="14.15" customHeight="1" x14ac:dyDescent="0.25">
      <c r="A35" s="23"/>
      <c r="B35" s="8" t="s">
        <v>309</v>
      </c>
      <c r="C35" s="9" t="s">
        <v>188</v>
      </c>
      <c r="D35" s="10">
        <v>1216.0610867962071</v>
      </c>
      <c r="E35" s="10">
        <v>18.510347051660879</v>
      </c>
      <c r="F35" s="10">
        <v>5464.8862232196961</v>
      </c>
      <c r="G35" s="10">
        <v>934.51244805635008</v>
      </c>
      <c r="H35" s="10">
        <v>58.37191759793302</v>
      </c>
      <c r="I35" s="10">
        <v>12411.04480626976</v>
      </c>
      <c r="J35" s="10">
        <v>3300.6585720539078</v>
      </c>
      <c r="K35" s="10">
        <v>631.9161888635457</v>
      </c>
      <c r="L35" s="10">
        <v>1005.842433635004</v>
      </c>
      <c r="M35" s="10">
        <v>11744.690859455621</v>
      </c>
      <c r="N35" s="10">
        <v>413.83879345614531</v>
      </c>
      <c r="O35" s="10">
        <v>215.58718253069901</v>
      </c>
      <c r="P35" s="10">
        <v>479.38659956335692</v>
      </c>
      <c r="Q35" s="10">
        <v>633.12792969700604</v>
      </c>
      <c r="R35" s="10">
        <v>287.3731039688036</v>
      </c>
      <c r="S35" s="10">
        <v>22.261165506875258</v>
      </c>
      <c r="T35" s="10">
        <v>38.407710007523242</v>
      </c>
      <c r="U35" s="10">
        <v>3738.6254679705539</v>
      </c>
      <c r="V35" s="10">
        <v>758.40747673004603</v>
      </c>
      <c r="W35" s="10">
        <v>624.16591469236903</v>
      </c>
      <c r="X35" s="10">
        <v>498.11305976216852</v>
      </c>
      <c r="Y35" s="10">
        <v>1438.5532067297311</v>
      </c>
      <c r="Z35" s="10">
        <v>485.641911454504</v>
      </c>
      <c r="AA35" s="10">
        <v>4963.569060320332</v>
      </c>
      <c r="AB35" s="10">
        <v>1430.500212493856</v>
      </c>
      <c r="AC35" s="10">
        <v>1166.446346251952</v>
      </c>
      <c r="AD35" s="10">
        <v>1067.550027938986</v>
      </c>
      <c r="AE35" s="10">
        <v>95624.401624972874</v>
      </c>
      <c r="AF35" s="10">
        <v>84821.859462731882</v>
      </c>
      <c r="AG35" s="10">
        <v>113402.5671005784</v>
      </c>
      <c r="AH35" s="10">
        <v>2942021.2132248022</v>
      </c>
      <c r="AI35" s="10">
        <v>2036790.895045283</v>
      </c>
      <c r="AJ35" s="10">
        <v>11419614.33503115</v>
      </c>
      <c r="AK35" s="10">
        <v>633758.84417548426</v>
      </c>
      <c r="AL35" s="10">
        <v>719090.64748885296</v>
      </c>
      <c r="AM35" s="10">
        <v>4157.1867528482671</v>
      </c>
      <c r="AN35" s="10">
        <v>76425.034802805312</v>
      </c>
      <c r="AO35" s="10">
        <v>1305.275929934799</v>
      </c>
      <c r="AP35" s="10">
        <v>7807.0829675216801</v>
      </c>
      <c r="AQ35" s="10">
        <v>583781.92569607135</v>
      </c>
      <c r="AR35" s="10">
        <v>2857.840240299357</v>
      </c>
      <c r="AS35" s="10">
        <v>527.95707412895206</v>
      </c>
      <c r="AT35" s="10">
        <v>2391.1581206217538</v>
      </c>
      <c r="AU35" s="10">
        <v>2053.0423607972489</v>
      </c>
      <c r="AV35" s="10">
        <v>310.90164844765258</v>
      </c>
      <c r="AW35" s="10">
        <v>1242.5786913210691</v>
      </c>
      <c r="AX35" s="10">
        <v>1108.469398550546</v>
      </c>
      <c r="AY35" s="10">
        <v>4102.5825043617106</v>
      </c>
      <c r="AZ35" s="10">
        <v>387.87267294500191</v>
      </c>
      <c r="BA35" s="10">
        <v>2375.6865090578131</v>
      </c>
      <c r="BB35" s="10">
        <v>2142.7960510791831</v>
      </c>
      <c r="BC35" s="10">
        <v>341.64084838509598</v>
      </c>
      <c r="BD35" s="10">
        <v>118548.1569332653</v>
      </c>
      <c r="BE35" s="10">
        <v>6620.2157513692018</v>
      </c>
      <c r="BF35" s="10">
        <v>3433.7572551159178</v>
      </c>
      <c r="BG35" s="10">
        <v>12687.664271980861</v>
      </c>
      <c r="BH35" s="10">
        <v>30316.178048749091</v>
      </c>
      <c r="BI35" s="10">
        <v>6482.6507974674714</v>
      </c>
      <c r="BJ35" s="10">
        <v>1134.765898145138</v>
      </c>
      <c r="BK35" s="10">
        <v>9060.5099247998387</v>
      </c>
      <c r="BL35" s="10">
        <v>910.34844744019608</v>
      </c>
      <c r="BM35" s="10">
        <v>608.63777985397724</v>
      </c>
      <c r="BN35" s="10">
        <v>117.67587829464399</v>
      </c>
      <c r="BO35" s="10">
        <v>850.52017205004881</v>
      </c>
      <c r="BP35" s="10">
        <v>204.3464250692947</v>
      </c>
      <c r="BQ35" s="10">
        <v>21889.295141899482</v>
      </c>
      <c r="BR35" s="10">
        <v>0</v>
      </c>
      <c r="BS35" s="10">
        <v>85.922606057891102</v>
      </c>
      <c r="BT35" s="10">
        <v>0</v>
      </c>
      <c r="BU35" s="10">
        <v>0</v>
      </c>
      <c r="BV35" s="10">
        <v>0</v>
      </c>
      <c r="BW35" s="10">
        <v>1001.550083918028</v>
      </c>
      <c r="BX35" s="10">
        <v>2268.602647113431</v>
      </c>
      <c r="BY35" s="10">
        <v>307.99648626924687</v>
      </c>
      <c r="BZ35" s="10">
        <v>178.51576086399629</v>
      </c>
      <c r="CA35" s="10">
        <v>731.56638709186302</v>
      </c>
      <c r="CB35" s="10">
        <v>99535.815451626753</v>
      </c>
      <c r="CC35" s="10">
        <v>179048.165249671</v>
      </c>
      <c r="CD35" s="10">
        <v>1968.0766364480601</v>
      </c>
      <c r="CE35" s="10">
        <v>182.99634742270871</v>
      </c>
      <c r="CF35" s="10">
        <v>623.83037533193533</v>
      </c>
      <c r="CG35" s="10">
        <v>1672.4481480914101</v>
      </c>
      <c r="CH35" s="10">
        <v>4641.3569208706513</v>
      </c>
      <c r="CI35" s="10">
        <v>1557.0958949649021</v>
      </c>
      <c r="CJ35" s="10">
        <v>710.73159531317378</v>
      </c>
      <c r="CK35" s="10">
        <v>10559.00547183966</v>
      </c>
      <c r="CL35" s="10">
        <v>2261.492913392442</v>
      </c>
      <c r="CM35" s="10">
        <v>119.8592093307735</v>
      </c>
      <c r="CN35" s="10">
        <v>280.05551763905311</v>
      </c>
      <c r="CO35" s="10">
        <v>108.6035910095831</v>
      </c>
      <c r="CP35" s="10">
        <v>702.5887811419459</v>
      </c>
      <c r="CQ35" s="10">
        <v>4055.1943823190459</v>
      </c>
      <c r="CR35" s="10">
        <v>58.444682587953643</v>
      </c>
      <c r="CS35" s="10">
        <v>35.160729437083234</v>
      </c>
      <c r="CT35" s="10">
        <v>122345.2573419274</v>
      </c>
      <c r="CU35" s="10">
        <v>0</v>
      </c>
      <c r="CV35" s="10">
        <v>7146.1643219928274</v>
      </c>
      <c r="CW35" s="10">
        <v>359.89362564467473</v>
      </c>
      <c r="CX35" s="10">
        <v>285.06434139801758</v>
      </c>
      <c r="CY35" s="10">
        <v>393.94907111277428</v>
      </c>
      <c r="CZ35" s="10">
        <v>120210.91513089889</v>
      </c>
      <c r="DA35" s="10">
        <v>30359.765362368809</v>
      </c>
      <c r="DB35" s="10">
        <v>8028.3629857313344</v>
      </c>
      <c r="DC35" s="10">
        <v>6158.2549244178581</v>
      </c>
      <c r="DD35" s="10">
        <v>33405.030148984843</v>
      </c>
      <c r="DE35" s="10">
        <v>3849.479179246759</v>
      </c>
      <c r="DF35" s="10">
        <v>165.48053369892031</v>
      </c>
      <c r="DG35" s="10">
        <v>0</v>
      </c>
      <c r="DH35" s="10">
        <v>0</v>
      </c>
      <c r="DI35" s="10">
        <v>24.72950121254209</v>
      </c>
      <c r="DJ35" s="10">
        <v>498.66660797974299</v>
      </c>
      <c r="DK35" s="10">
        <v>4516.9578178519814</v>
      </c>
      <c r="DL35" s="10">
        <v>0</v>
      </c>
      <c r="DM35" s="10">
        <v>26.23843576195825</v>
      </c>
      <c r="DN35" s="10">
        <v>15618.3133599911</v>
      </c>
      <c r="DO35" s="10">
        <v>481.62715950613767</v>
      </c>
      <c r="DP35" s="10">
        <v>2798.965889047844</v>
      </c>
      <c r="DQ35" s="10">
        <v>13729.64359140243</v>
      </c>
      <c r="DR35" s="10">
        <v>460.37830381566778</v>
      </c>
      <c r="DS35" s="10">
        <v>9091.5062043665912</v>
      </c>
      <c r="DT35" s="10">
        <v>19864.618995117391</v>
      </c>
      <c r="DU35" s="10">
        <v>111.57005794808489</v>
      </c>
      <c r="DV35" s="10">
        <v>2418.3940254265999</v>
      </c>
      <c r="DW35" s="10">
        <v>327.54957807865111</v>
      </c>
      <c r="DX35" s="10">
        <v>3923.2237821162371</v>
      </c>
      <c r="DY35" s="10">
        <v>3634.7199926477251</v>
      </c>
      <c r="DZ35" s="10">
        <v>8966.4084045706968</v>
      </c>
      <c r="EA35" s="10">
        <v>67.534853664430628</v>
      </c>
      <c r="EB35" s="10">
        <v>2259.461959929708</v>
      </c>
      <c r="EC35" s="10">
        <v>101513.8331097621</v>
      </c>
      <c r="ED35" s="10">
        <v>5036.859416440293</v>
      </c>
      <c r="EE35" s="10">
        <v>14293.600870581389</v>
      </c>
      <c r="EF35" s="10">
        <v>84630.366457790849</v>
      </c>
      <c r="EG35" s="10">
        <v>261.08920808200662</v>
      </c>
      <c r="EH35" s="10">
        <v>1684.7751140024991</v>
      </c>
      <c r="EI35" s="10">
        <v>57.564189149438867</v>
      </c>
      <c r="EJ35" s="10">
        <v>33.954873802390587</v>
      </c>
      <c r="EK35" s="10">
        <v>182.8056163191504</v>
      </c>
      <c r="EL35" s="10">
        <v>4824.3347532925682</v>
      </c>
      <c r="EM35" s="10">
        <v>0</v>
      </c>
      <c r="EN35" s="10">
        <v>834318.0013742462</v>
      </c>
      <c r="EO35" s="10">
        <f t="shared" si="1"/>
        <v>20787416.954541679</v>
      </c>
      <c r="EP35" s="10">
        <v>992915.31577352062</v>
      </c>
      <c r="EQ35" s="10">
        <v>1494563.6850895616</v>
      </c>
      <c r="ER35" s="10">
        <v>0</v>
      </c>
      <c r="ES35" s="10">
        <f t="shared" si="3"/>
        <v>2487479.0008630822</v>
      </c>
      <c r="ET35" s="10">
        <v>0</v>
      </c>
      <c r="EU35" s="10">
        <v>613560.72364338522</v>
      </c>
      <c r="EV35" s="10">
        <f t="shared" si="4"/>
        <v>613560.72364338522</v>
      </c>
      <c r="EW35" s="10">
        <v>6434250.2509360481</v>
      </c>
      <c r="EX35" s="11">
        <f t="shared" si="5"/>
        <v>9535289.9754425157</v>
      </c>
      <c r="EY35" s="10">
        <v>948343.95094374998</v>
      </c>
      <c r="EZ35" s="10">
        <f t="shared" si="6"/>
        <v>30040084.318335921</v>
      </c>
      <c r="FA35" s="12">
        <v>665721.33929547295</v>
      </c>
      <c r="FD35" s="10">
        <v>1234.5714338478672</v>
      </c>
      <c r="FE35" s="10">
        <v>309.63426947567865</v>
      </c>
    </row>
    <row r="36" spans="1:161" s="13" customFormat="1" ht="14.15" customHeight="1" x14ac:dyDescent="0.25">
      <c r="A36" s="23"/>
      <c r="B36" s="8" t="s">
        <v>310</v>
      </c>
      <c r="C36" s="9" t="s">
        <v>189</v>
      </c>
      <c r="D36" s="10">
        <v>120.8694640077066</v>
      </c>
      <c r="E36" s="10">
        <v>1.8398218239391999</v>
      </c>
      <c r="F36" s="10">
        <v>1805.2291709015369</v>
      </c>
      <c r="G36" s="10">
        <v>17.901965555439311</v>
      </c>
      <c r="H36" s="10">
        <v>2759.5819979595999</v>
      </c>
      <c r="I36" s="10">
        <v>1008.638505179171</v>
      </c>
      <c r="J36" s="10">
        <v>41150.797982313969</v>
      </c>
      <c r="K36" s="10">
        <v>6597.7641844334639</v>
      </c>
      <c r="L36" s="10">
        <v>4079.046305105986</v>
      </c>
      <c r="M36" s="10">
        <v>18821.097029041641</v>
      </c>
      <c r="N36" s="10">
        <v>20348.677930345671</v>
      </c>
      <c r="O36" s="10">
        <v>6379.2079144612062</v>
      </c>
      <c r="P36" s="10">
        <v>817.1829446126078</v>
      </c>
      <c r="Q36" s="10">
        <v>12576.57990391462</v>
      </c>
      <c r="R36" s="10">
        <v>3987.73217139899</v>
      </c>
      <c r="S36" s="10">
        <v>308.90700847996118</v>
      </c>
      <c r="T36" s="10">
        <v>694.10579255695006</v>
      </c>
      <c r="U36" s="10">
        <v>1015.529725152423</v>
      </c>
      <c r="V36" s="10">
        <v>2343.6536292517658</v>
      </c>
      <c r="W36" s="10">
        <v>34138.529575474473</v>
      </c>
      <c r="X36" s="10">
        <v>7183.5232416014687</v>
      </c>
      <c r="Y36" s="10">
        <v>3996.699986518357</v>
      </c>
      <c r="Z36" s="10">
        <v>2256.934075193632</v>
      </c>
      <c r="AA36" s="10">
        <v>3164.1858204720352</v>
      </c>
      <c r="AB36" s="10">
        <v>1873.2764040516361</v>
      </c>
      <c r="AC36" s="10">
        <v>3978.238762020022</v>
      </c>
      <c r="AD36" s="10">
        <v>8905.9054518437151</v>
      </c>
      <c r="AE36" s="10">
        <v>177112.22880339081</v>
      </c>
      <c r="AF36" s="10">
        <v>1315.832030681411</v>
      </c>
      <c r="AG36" s="10">
        <v>19274.301457599391</v>
      </c>
      <c r="AH36" s="10">
        <v>51630.455505048631</v>
      </c>
      <c r="AI36" s="10">
        <v>705720.3354429116</v>
      </c>
      <c r="AJ36" s="10">
        <v>4254049.904906149</v>
      </c>
      <c r="AK36" s="10">
        <v>366428.35924980982</v>
      </c>
      <c r="AL36" s="10">
        <v>171608.4224594663</v>
      </c>
      <c r="AM36" s="10">
        <v>24888.325046683382</v>
      </c>
      <c r="AN36" s="10">
        <v>295373.25433735672</v>
      </c>
      <c r="AO36" s="10">
        <v>368240.7269079957</v>
      </c>
      <c r="AP36" s="10">
        <v>8305.8465402479105</v>
      </c>
      <c r="AQ36" s="10">
        <v>726496.90389959398</v>
      </c>
      <c r="AR36" s="10">
        <v>10977.088276114089</v>
      </c>
      <c r="AS36" s="10">
        <v>1019.1206176549711</v>
      </c>
      <c r="AT36" s="10">
        <v>11282.28145144166</v>
      </c>
      <c r="AU36" s="10">
        <v>19117.420203973139</v>
      </c>
      <c r="AV36" s="10">
        <v>1648.114025791205</v>
      </c>
      <c r="AW36" s="10">
        <v>9734.1269131495883</v>
      </c>
      <c r="AX36" s="10">
        <v>43536.108117616197</v>
      </c>
      <c r="AY36" s="10">
        <v>52082.843070688927</v>
      </c>
      <c r="AZ36" s="10">
        <v>1700.38443579362</v>
      </c>
      <c r="BA36" s="10">
        <v>170802.571646444</v>
      </c>
      <c r="BB36" s="10">
        <v>22673.486993449089</v>
      </c>
      <c r="BC36" s="10">
        <v>213057.64180795461</v>
      </c>
      <c r="BD36" s="10">
        <v>664424.23411267356</v>
      </c>
      <c r="BE36" s="10">
        <v>26379.53441245154</v>
      </c>
      <c r="BF36" s="10">
        <v>5929.1414568325927</v>
      </c>
      <c r="BG36" s="10">
        <v>52041.945196569097</v>
      </c>
      <c r="BH36" s="10">
        <v>9087.4513073823473</v>
      </c>
      <c r="BI36" s="10">
        <v>8721.7926641101694</v>
      </c>
      <c r="BJ36" s="10">
        <v>2784.4581728104572</v>
      </c>
      <c r="BK36" s="10">
        <v>4225.7785546488976</v>
      </c>
      <c r="BL36" s="10">
        <v>4141.7924088544369</v>
      </c>
      <c r="BM36" s="10">
        <v>0</v>
      </c>
      <c r="BN36" s="10">
        <v>5590.2997772927283</v>
      </c>
      <c r="BO36" s="10">
        <v>40252.167011053942</v>
      </c>
      <c r="BP36" s="10">
        <v>4094.375451552281</v>
      </c>
      <c r="BQ36" s="10">
        <v>114420.71035711491</v>
      </c>
      <c r="BR36" s="10">
        <v>2311.3996108586562</v>
      </c>
      <c r="BS36" s="10">
        <v>2812.1636248893519</v>
      </c>
      <c r="BT36" s="10">
        <v>51948.202214046367</v>
      </c>
      <c r="BU36" s="10">
        <v>9194.8350122057855</v>
      </c>
      <c r="BV36" s="10">
        <v>1120.7384038788309</v>
      </c>
      <c r="BW36" s="10">
        <v>7503.7306320175121</v>
      </c>
      <c r="BX36" s="10">
        <v>15672.3268083413</v>
      </c>
      <c r="BY36" s="10">
        <v>2200.8919720286899</v>
      </c>
      <c r="BZ36" s="10">
        <v>23130.95885771159</v>
      </c>
      <c r="CA36" s="10">
        <v>289156.40233633918</v>
      </c>
      <c r="CB36" s="10">
        <v>220156.20049166051</v>
      </c>
      <c r="CC36" s="10">
        <v>694384.8136717726</v>
      </c>
      <c r="CD36" s="10">
        <v>42104.490537355981</v>
      </c>
      <c r="CE36" s="10">
        <v>39498.163557534637</v>
      </c>
      <c r="CF36" s="10">
        <v>27099.711945427371</v>
      </c>
      <c r="CG36" s="10">
        <v>6596.7140148257849</v>
      </c>
      <c r="CH36" s="10">
        <v>32992.75866102233</v>
      </c>
      <c r="CI36" s="10">
        <v>196039.43467982681</v>
      </c>
      <c r="CJ36" s="10">
        <v>15053.021052317201</v>
      </c>
      <c r="CK36" s="10">
        <v>237035.67690603979</v>
      </c>
      <c r="CL36" s="10">
        <v>1572.926191331883</v>
      </c>
      <c r="CM36" s="10">
        <v>1455.5528880021729</v>
      </c>
      <c r="CN36" s="10">
        <v>3082.528240091789</v>
      </c>
      <c r="CO36" s="10">
        <v>24512.770523695421</v>
      </c>
      <c r="CP36" s="10">
        <v>587.84579653587821</v>
      </c>
      <c r="CQ36" s="10">
        <v>17148.14052600475</v>
      </c>
      <c r="CR36" s="10">
        <v>584.38858977573534</v>
      </c>
      <c r="CS36" s="10">
        <v>30513.087236510659</v>
      </c>
      <c r="CT36" s="10">
        <v>193491.51546375951</v>
      </c>
      <c r="CU36" s="10">
        <v>1920.811556709469</v>
      </c>
      <c r="CV36" s="10">
        <v>9581.5412668735171</v>
      </c>
      <c r="CW36" s="10">
        <v>1432.630180975704</v>
      </c>
      <c r="CX36" s="10">
        <v>263.61203828381349</v>
      </c>
      <c r="CY36" s="10">
        <v>840.60196863196984</v>
      </c>
      <c r="CZ36" s="10">
        <v>290990.86208634998</v>
      </c>
      <c r="DA36" s="10">
        <v>10280.1117599554</v>
      </c>
      <c r="DB36" s="10">
        <v>2504.4859656696458</v>
      </c>
      <c r="DC36" s="10">
        <v>3273.43240930296</v>
      </c>
      <c r="DD36" s="10">
        <v>4435.0536356473058</v>
      </c>
      <c r="DE36" s="10">
        <v>42759.501088118268</v>
      </c>
      <c r="DF36" s="10">
        <v>13851.36255726048</v>
      </c>
      <c r="DG36" s="10">
        <v>15692.617290459481</v>
      </c>
      <c r="DH36" s="10">
        <v>143335.7680170954</v>
      </c>
      <c r="DI36" s="10">
        <v>381.27646740179949</v>
      </c>
      <c r="DJ36" s="10">
        <v>3812.100976138328</v>
      </c>
      <c r="DK36" s="10">
        <v>138540.63993968791</v>
      </c>
      <c r="DL36" s="10">
        <v>15796.04432918203</v>
      </c>
      <c r="DM36" s="10">
        <v>1369408.231733894</v>
      </c>
      <c r="DN36" s="10">
        <v>30572.18030494573</v>
      </c>
      <c r="DO36" s="10">
        <v>16360.210434610381</v>
      </c>
      <c r="DP36" s="10">
        <v>0</v>
      </c>
      <c r="DQ36" s="10">
        <v>32211.838200785471</v>
      </c>
      <c r="DR36" s="10">
        <v>417.66705918830451</v>
      </c>
      <c r="DS36" s="10">
        <v>484.79006092665111</v>
      </c>
      <c r="DT36" s="10">
        <v>167265.4132444429</v>
      </c>
      <c r="DU36" s="10">
        <v>103.8299618852465</v>
      </c>
      <c r="DV36" s="10">
        <v>189226.2312639161</v>
      </c>
      <c r="DW36" s="10">
        <v>191.58751689250781</v>
      </c>
      <c r="DX36" s="10">
        <v>27885.283725855021</v>
      </c>
      <c r="DY36" s="10">
        <v>2105.3399771266641</v>
      </c>
      <c r="DZ36" s="10">
        <v>27366.665342860331</v>
      </c>
      <c r="EA36" s="10">
        <v>21442.915569577319</v>
      </c>
      <c r="EB36" s="10">
        <v>128299.2173159146</v>
      </c>
      <c r="EC36" s="10">
        <v>253348.854646419</v>
      </c>
      <c r="ED36" s="10">
        <v>21745.251215229371</v>
      </c>
      <c r="EE36" s="10">
        <v>1665.0471566195979</v>
      </c>
      <c r="EF36" s="10">
        <v>763922.10559404164</v>
      </c>
      <c r="EG36" s="10">
        <v>2478.9979594846009</v>
      </c>
      <c r="EH36" s="10">
        <v>811.97591891904688</v>
      </c>
      <c r="EI36" s="10">
        <v>1655.57666500544</v>
      </c>
      <c r="EJ36" s="10">
        <v>9935.0954161313257</v>
      </c>
      <c r="EK36" s="10">
        <v>3891.991698121165</v>
      </c>
      <c r="EL36" s="10">
        <v>609.61543579378338</v>
      </c>
      <c r="EM36" s="10">
        <v>546.09211812929493</v>
      </c>
      <c r="EN36" s="10">
        <v>728264.8153918176</v>
      </c>
      <c r="EO36" s="10">
        <f t="shared" si="1"/>
        <v>15551372.066702109</v>
      </c>
      <c r="EP36" s="10">
        <v>1702399.2566470145</v>
      </c>
      <c r="EQ36" s="10">
        <v>3407055.9575417661</v>
      </c>
      <c r="ER36" s="10">
        <v>0</v>
      </c>
      <c r="ES36" s="10">
        <f t="shared" si="3"/>
        <v>5109455.2141887806</v>
      </c>
      <c r="ET36" s="10">
        <v>0</v>
      </c>
      <c r="EU36" s="10">
        <v>305162.14057993051</v>
      </c>
      <c r="EV36" s="10">
        <f t="shared" si="4"/>
        <v>305162.14057993051</v>
      </c>
      <c r="EW36" s="10">
        <v>21611676.862666875</v>
      </c>
      <c r="EX36" s="11">
        <f t="shared" si="5"/>
        <v>27026294.217435587</v>
      </c>
      <c r="EY36" s="10">
        <v>2420455.4364159354</v>
      </c>
      <c r="EZ36" s="10">
        <f t="shared" si="6"/>
        <v>40339363.544166908</v>
      </c>
      <c r="FA36" s="12">
        <v>182152.69644514471</v>
      </c>
      <c r="FD36" s="10">
        <v>122.70928583164579</v>
      </c>
      <c r="FE36" s="10">
        <v>4296.6391798789491</v>
      </c>
    </row>
    <row r="37" spans="1:161" s="13" customFormat="1" ht="14.15" customHeight="1" x14ac:dyDescent="0.25">
      <c r="A37" s="23"/>
      <c r="B37" s="8" t="s">
        <v>39</v>
      </c>
      <c r="C37" s="9" t="s">
        <v>190</v>
      </c>
      <c r="D37" s="10">
        <v>219.5012363383936</v>
      </c>
      <c r="E37" s="10">
        <v>3.3411512850860641</v>
      </c>
      <c r="F37" s="10">
        <v>13941.67421326781</v>
      </c>
      <c r="G37" s="10">
        <v>140.04569680166921</v>
      </c>
      <c r="H37" s="10">
        <v>235.46383025950249</v>
      </c>
      <c r="I37" s="10">
        <v>51613.124974786078</v>
      </c>
      <c r="J37" s="10">
        <v>511751.35675409558</v>
      </c>
      <c r="K37" s="10">
        <v>203788.59045226409</v>
      </c>
      <c r="L37" s="10">
        <v>193991.64639837461</v>
      </c>
      <c r="M37" s="10">
        <v>114224.41915452491</v>
      </c>
      <c r="N37" s="10">
        <v>84729.368728628338</v>
      </c>
      <c r="O37" s="10">
        <v>39102.860026044589</v>
      </c>
      <c r="P37" s="10">
        <v>28643.251670800539</v>
      </c>
      <c r="Q37" s="10">
        <v>44120.402445154446</v>
      </c>
      <c r="R37" s="10">
        <v>10256.84600914508</v>
      </c>
      <c r="S37" s="10">
        <v>794.5397235675141</v>
      </c>
      <c r="T37" s="10">
        <v>4239.4394550424686</v>
      </c>
      <c r="U37" s="10">
        <v>44261.914994690858</v>
      </c>
      <c r="V37" s="10">
        <v>43540.027544589633</v>
      </c>
      <c r="W37" s="10">
        <v>92164.692199744051</v>
      </c>
      <c r="X37" s="10">
        <v>16991.700444073609</v>
      </c>
      <c r="Y37" s="10">
        <v>15866.36772650797</v>
      </c>
      <c r="Z37" s="10">
        <v>31912.26567762659</v>
      </c>
      <c r="AA37" s="10">
        <v>101377.0174376082</v>
      </c>
      <c r="AB37" s="10">
        <v>76831.310821216146</v>
      </c>
      <c r="AC37" s="10">
        <v>86491.828124494787</v>
      </c>
      <c r="AD37" s="10">
        <v>123531.5573321789</v>
      </c>
      <c r="AE37" s="10">
        <v>532206.05979345937</v>
      </c>
      <c r="AF37" s="10">
        <v>245796.91719094329</v>
      </c>
      <c r="AG37" s="10">
        <v>79531.035865608748</v>
      </c>
      <c r="AH37" s="10">
        <v>223574.19120177929</v>
      </c>
      <c r="AI37" s="10">
        <v>61186.099403034117</v>
      </c>
      <c r="AJ37" s="10">
        <v>3403120.7365028448</v>
      </c>
      <c r="AK37" s="10">
        <v>548418.98284687661</v>
      </c>
      <c r="AL37" s="10">
        <v>198552.52543364381</v>
      </c>
      <c r="AM37" s="10">
        <v>291345.75307360588</v>
      </c>
      <c r="AN37" s="10">
        <v>197651.987616144</v>
      </c>
      <c r="AO37" s="10">
        <v>191313.97391630229</v>
      </c>
      <c r="AP37" s="10">
        <v>74544.922082852121</v>
      </c>
      <c r="AQ37" s="10">
        <v>407680.17286198912</v>
      </c>
      <c r="AR37" s="10">
        <v>163356.76123312829</v>
      </c>
      <c r="AS37" s="10">
        <v>25891.901366907361</v>
      </c>
      <c r="AT37" s="10">
        <v>281183.46631690738</v>
      </c>
      <c r="AU37" s="10">
        <v>67888.551629663722</v>
      </c>
      <c r="AV37" s="10">
        <v>45270.649447093732</v>
      </c>
      <c r="AW37" s="10">
        <v>78201.945096526732</v>
      </c>
      <c r="AX37" s="10">
        <v>104893.813980163</v>
      </c>
      <c r="AY37" s="10">
        <v>182666.71803124019</v>
      </c>
      <c r="AZ37" s="10">
        <v>38082.175591948493</v>
      </c>
      <c r="BA37" s="10">
        <v>157810.00999185629</v>
      </c>
      <c r="BB37" s="10">
        <v>167003.33983562939</v>
      </c>
      <c r="BC37" s="10">
        <v>114771.99463228371</v>
      </c>
      <c r="BD37" s="10">
        <v>372754.64831016411</v>
      </c>
      <c r="BE37" s="10">
        <v>143560.5641332003</v>
      </c>
      <c r="BF37" s="10">
        <v>442987.06654163008</v>
      </c>
      <c r="BG37" s="10">
        <v>396243.38289370999</v>
      </c>
      <c r="BH37" s="10">
        <v>129738.1060903848</v>
      </c>
      <c r="BI37" s="10">
        <v>152009.18496545509</v>
      </c>
      <c r="BJ37" s="10">
        <v>596985.74679846817</v>
      </c>
      <c r="BK37" s="10">
        <v>65800.708056356365</v>
      </c>
      <c r="BL37" s="10">
        <v>120907.85817513381</v>
      </c>
      <c r="BM37" s="10">
        <v>553722.13775372563</v>
      </c>
      <c r="BN37" s="10">
        <v>18767.480276466718</v>
      </c>
      <c r="BO37" s="10">
        <v>222961.45896832619</v>
      </c>
      <c r="BP37" s="10">
        <v>75742.182481136901</v>
      </c>
      <c r="BQ37" s="10">
        <v>661118.92038913583</v>
      </c>
      <c r="BR37" s="10">
        <v>89066.788162193741</v>
      </c>
      <c r="BS37" s="10">
        <v>66131.110137366981</v>
      </c>
      <c r="BT37" s="10">
        <v>79722.055630361428</v>
      </c>
      <c r="BU37" s="10">
        <v>209617.12642629191</v>
      </c>
      <c r="BV37" s="10">
        <v>12966.31851818107</v>
      </c>
      <c r="BW37" s="10">
        <v>549539.11137678637</v>
      </c>
      <c r="BX37" s="10">
        <v>192510.43597148999</v>
      </c>
      <c r="BY37" s="10">
        <v>120900.2414177865</v>
      </c>
      <c r="BZ37" s="10">
        <v>48025.974239372401</v>
      </c>
      <c r="CA37" s="10">
        <v>261239.76069671119</v>
      </c>
      <c r="CB37" s="10">
        <v>501934.76925190148</v>
      </c>
      <c r="CC37" s="10">
        <v>405612.73781823472</v>
      </c>
      <c r="CD37" s="10">
        <v>64487.307634863049</v>
      </c>
      <c r="CE37" s="10">
        <v>86647.278176977459</v>
      </c>
      <c r="CF37" s="10">
        <v>149514.0981761477</v>
      </c>
      <c r="CG37" s="10">
        <v>60815.942506335101</v>
      </c>
      <c r="CH37" s="10">
        <v>179369.01598786761</v>
      </c>
      <c r="CI37" s="10">
        <v>175143.97122457021</v>
      </c>
      <c r="CJ37" s="10">
        <v>54888.618351280442</v>
      </c>
      <c r="CK37" s="10">
        <v>99988.133462164638</v>
      </c>
      <c r="CL37" s="10">
        <v>35589.115082323056</v>
      </c>
      <c r="CM37" s="10">
        <v>45190.115302939237</v>
      </c>
      <c r="CN37" s="10">
        <v>46080.354226442672</v>
      </c>
      <c r="CO37" s="10">
        <v>61546.462749572667</v>
      </c>
      <c r="CP37" s="10">
        <v>19535.724926961731</v>
      </c>
      <c r="CQ37" s="10">
        <v>157718.68974342939</v>
      </c>
      <c r="CR37" s="10">
        <v>14930.17173265919</v>
      </c>
      <c r="CS37" s="10">
        <v>81686.852063093116</v>
      </c>
      <c r="CT37" s="10">
        <v>115961.43611028969</v>
      </c>
      <c r="CU37" s="10">
        <v>38795.517587501163</v>
      </c>
      <c r="CV37" s="10">
        <v>26588.355717750779</v>
      </c>
      <c r="CW37" s="10">
        <v>282862.88322990813</v>
      </c>
      <c r="CX37" s="10">
        <v>47379.583717571208</v>
      </c>
      <c r="CY37" s="10">
        <v>84475.209635177802</v>
      </c>
      <c r="CZ37" s="10">
        <v>2742351.975970455</v>
      </c>
      <c r="DA37" s="10">
        <v>1079001.8557107479</v>
      </c>
      <c r="DB37" s="10">
        <v>412080.05286922568</v>
      </c>
      <c r="DC37" s="10">
        <v>1099748.1800283929</v>
      </c>
      <c r="DD37" s="10">
        <v>526367.5051238914</v>
      </c>
      <c r="DE37" s="10">
        <v>56268.989016352964</v>
      </c>
      <c r="DF37" s="10">
        <v>864816.85021626367</v>
      </c>
      <c r="DG37" s="10">
        <v>8627.5142102966656</v>
      </c>
      <c r="DH37" s="10">
        <v>197555.77238162921</v>
      </c>
      <c r="DI37" s="10">
        <v>901.29325224299168</v>
      </c>
      <c r="DJ37" s="10">
        <v>630375.11724320718</v>
      </c>
      <c r="DK37" s="10">
        <v>173165.15247148601</v>
      </c>
      <c r="DL37" s="10">
        <v>71542.65755199366</v>
      </c>
      <c r="DM37" s="10">
        <v>679345.51671705476</v>
      </c>
      <c r="DN37" s="10">
        <v>281880.19205372612</v>
      </c>
      <c r="DO37" s="10">
        <v>204836.25465166109</v>
      </c>
      <c r="DP37" s="10">
        <v>4874.7322862259271</v>
      </c>
      <c r="DQ37" s="10">
        <v>2971760.1279327162</v>
      </c>
      <c r="DR37" s="10">
        <v>165422.10871872419</v>
      </c>
      <c r="DS37" s="10">
        <v>47077.049924627281</v>
      </c>
      <c r="DT37" s="10">
        <v>598488.8303979364</v>
      </c>
      <c r="DU37" s="10">
        <v>3901.0853162561839</v>
      </c>
      <c r="DV37" s="10">
        <v>4423680.1446077367</v>
      </c>
      <c r="DW37" s="10">
        <v>7294.9446590036523</v>
      </c>
      <c r="DX37" s="10">
        <v>90986.420694693574</v>
      </c>
      <c r="DY37" s="10">
        <v>50813.454071864027</v>
      </c>
      <c r="DZ37" s="10">
        <v>37995.90871654584</v>
      </c>
      <c r="EA37" s="10">
        <v>123593.18900545069</v>
      </c>
      <c r="EB37" s="10">
        <v>249710.43171237569</v>
      </c>
      <c r="EC37" s="10">
        <v>381306.64809941308</v>
      </c>
      <c r="ED37" s="10">
        <v>105633.8505316841</v>
      </c>
      <c r="EE37" s="10">
        <v>38267.908898952432</v>
      </c>
      <c r="EF37" s="10">
        <v>1771704.53920175</v>
      </c>
      <c r="EG37" s="10">
        <v>4399.812145419327</v>
      </c>
      <c r="EH37" s="10">
        <v>32701.765225429699</v>
      </c>
      <c r="EI37" s="10">
        <v>1140967.7290256431</v>
      </c>
      <c r="EJ37" s="10">
        <v>668201.21872667712</v>
      </c>
      <c r="EK37" s="10">
        <v>54175.906955253296</v>
      </c>
      <c r="EL37" s="10">
        <v>27804.542741673489</v>
      </c>
      <c r="EM37" s="10">
        <v>1263.011282794165</v>
      </c>
      <c r="EN37" s="10">
        <v>4126681.042839231</v>
      </c>
      <c r="EO37" s="10">
        <f t="shared" si="1"/>
        <v>44394041.235178046</v>
      </c>
      <c r="EP37" s="10">
        <v>12201785.964429349</v>
      </c>
      <c r="EQ37" s="10">
        <v>50020171.789726987</v>
      </c>
      <c r="ER37" s="10">
        <v>0</v>
      </c>
      <c r="ES37" s="10">
        <f t="shared" si="3"/>
        <v>62221957.754156336</v>
      </c>
      <c r="ET37" s="10">
        <v>0</v>
      </c>
      <c r="EU37" s="10">
        <v>818527.66149621271</v>
      </c>
      <c r="EV37" s="10">
        <f t="shared" si="4"/>
        <v>818527.66149621271</v>
      </c>
      <c r="EW37" s="10">
        <v>68978566.118717462</v>
      </c>
      <c r="EX37" s="11">
        <f t="shared" si="5"/>
        <v>132019051.53437001</v>
      </c>
      <c r="EY37" s="10">
        <v>5278076.9937433219</v>
      </c>
      <c r="EZ37" s="10">
        <f t="shared" si="6"/>
        <v>172147413.38276032</v>
      </c>
      <c r="FA37" s="12">
        <v>1012397.6069555953</v>
      </c>
      <c r="FD37" s="10">
        <v>222.84238762347962</v>
      </c>
      <c r="FE37" s="10">
        <v>11051.38573271259</v>
      </c>
    </row>
    <row r="38" spans="1:161" s="13" customFormat="1" ht="14.15" customHeight="1" x14ac:dyDescent="0.25">
      <c r="A38" s="23"/>
      <c r="B38" s="8" t="s">
        <v>40</v>
      </c>
      <c r="C38" s="9" t="s">
        <v>191</v>
      </c>
      <c r="D38" s="10">
        <v>500.61056172667281</v>
      </c>
      <c r="E38" s="10">
        <v>7.620073807065693</v>
      </c>
      <c r="F38" s="10">
        <v>3124.0017158033479</v>
      </c>
      <c r="G38" s="10">
        <v>1967.0794355151679</v>
      </c>
      <c r="H38" s="10">
        <v>353.34388763971458</v>
      </c>
      <c r="I38" s="10">
        <v>190602.38509516831</v>
      </c>
      <c r="J38" s="10">
        <v>16498.80846695336</v>
      </c>
      <c r="K38" s="10">
        <v>7116.4126979735329</v>
      </c>
      <c r="L38" s="10">
        <v>49.739112673030718</v>
      </c>
      <c r="M38" s="10">
        <v>642.68458069145208</v>
      </c>
      <c r="N38" s="10">
        <v>2312.004825839726</v>
      </c>
      <c r="O38" s="10">
        <v>94.855215764529021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249.0053372491993</v>
      </c>
      <c r="X38" s="10">
        <v>1298.5817675169831</v>
      </c>
      <c r="Y38" s="10">
        <v>387.09075628967832</v>
      </c>
      <c r="Z38" s="10">
        <v>980.40609086175016</v>
      </c>
      <c r="AA38" s="10">
        <v>3661.0463717040689</v>
      </c>
      <c r="AB38" s="10">
        <v>1562.109987410033</v>
      </c>
      <c r="AC38" s="10">
        <v>1853.8884202967949</v>
      </c>
      <c r="AD38" s="10">
        <v>223.36851521304831</v>
      </c>
      <c r="AE38" s="10">
        <v>176706.61925831201</v>
      </c>
      <c r="AF38" s="10">
        <v>107.4923638982966</v>
      </c>
      <c r="AG38" s="10">
        <v>1030.0361435451521</v>
      </c>
      <c r="AH38" s="10">
        <v>9213.3327165785868</v>
      </c>
      <c r="AI38" s="10">
        <v>29212.44143305951</v>
      </c>
      <c r="AJ38" s="10">
        <v>6249710.9883450177</v>
      </c>
      <c r="AK38" s="10">
        <v>15362827.91531517</v>
      </c>
      <c r="AL38" s="10">
        <v>7383781.0076574935</v>
      </c>
      <c r="AM38" s="10">
        <v>1949.0249094116191</v>
      </c>
      <c r="AN38" s="10">
        <v>2150652.40524837</v>
      </c>
      <c r="AO38" s="10">
        <v>1722.9472881345059</v>
      </c>
      <c r="AP38" s="10">
        <v>18213.400729051202</v>
      </c>
      <c r="AQ38" s="10">
        <v>729573.83459543402</v>
      </c>
      <c r="AR38" s="10">
        <v>733.34944923452008</v>
      </c>
      <c r="AS38" s="10">
        <v>1607.243290014592</v>
      </c>
      <c r="AT38" s="10">
        <v>110593.7673841292</v>
      </c>
      <c r="AU38" s="10">
        <v>58805.476982987653</v>
      </c>
      <c r="AV38" s="10">
        <v>33800.867485123228</v>
      </c>
      <c r="AW38" s="10">
        <v>42206.914485021778</v>
      </c>
      <c r="AX38" s="10">
        <v>63807.073236819168</v>
      </c>
      <c r="AY38" s="10">
        <v>424521.96030818328</v>
      </c>
      <c r="AZ38" s="10">
        <v>84510.744400768992</v>
      </c>
      <c r="BA38" s="10">
        <v>6327.3381401311344</v>
      </c>
      <c r="BB38" s="10">
        <v>38.611811386646437</v>
      </c>
      <c r="BC38" s="10">
        <v>107432.8209266323</v>
      </c>
      <c r="BD38" s="10">
        <v>91089.864785238242</v>
      </c>
      <c r="BE38" s="10">
        <v>7887.1341738308147</v>
      </c>
      <c r="BF38" s="10">
        <v>10093.43692527336</v>
      </c>
      <c r="BG38" s="10">
        <v>1801.776299371762</v>
      </c>
      <c r="BH38" s="10">
        <v>1793.9799187072699</v>
      </c>
      <c r="BI38" s="10">
        <v>295.94148785319089</v>
      </c>
      <c r="BJ38" s="10">
        <v>4266.9122861354344</v>
      </c>
      <c r="BK38" s="10">
        <v>257.46377049298439</v>
      </c>
      <c r="BL38" s="10">
        <v>685.65604022138621</v>
      </c>
      <c r="BM38" s="10">
        <v>650.41095224723063</v>
      </c>
      <c r="BN38" s="10">
        <v>37.486248752599373</v>
      </c>
      <c r="BO38" s="10">
        <v>758.63340039181878</v>
      </c>
      <c r="BP38" s="10">
        <v>7027.4446512503846</v>
      </c>
      <c r="BQ38" s="10">
        <v>16535.020361018091</v>
      </c>
      <c r="BR38" s="10">
        <v>577.89825068881669</v>
      </c>
      <c r="BS38" s="10">
        <v>2665.9024732714752</v>
      </c>
      <c r="BT38" s="10">
        <v>2849.9835669356221</v>
      </c>
      <c r="BU38" s="10">
        <v>547.15531482760946</v>
      </c>
      <c r="BV38" s="10">
        <v>7286.8828116988116</v>
      </c>
      <c r="BW38" s="10">
        <v>3813.9686167137679</v>
      </c>
      <c r="BX38" s="10">
        <v>1263.5768510474049</v>
      </c>
      <c r="BY38" s="10">
        <v>4786.8999718943169</v>
      </c>
      <c r="BZ38" s="10">
        <v>206.46776277369639</v>
      </c>
      <c r="CA38" s="10">
        <v>31957.04658167667</v>
      </c>
      <c r="CB38" s="10">
        <v>3008102.1531240661</v>
      </c>
      <c r="CC38" s="10">
        <v>798283.97052717523</v>
      </c>
      <c r="CD38" s="10">
        <v>3952.1545415315409</v>
      </c>
      <c r="CE38" s="10">
        <v>5180.2420136111314</v>
      </c>
      <c r="CF38" s="10">
        <v>46883.469657789487</v>
      </c>
      <c r="CG38" s="10">
        <v>1528.195697094483</v>
      </c>
      <c r="CH38" s="10">
        <v>55028.134903242149</v>
      </c>
      <c r="CI38" s="10">
        <v>5260.11929203605</v>
      </c>
      <c r="CJ38" s="10">
        <v>2089.8581629838782</v>
      </c>
      <c r="CK38" s="10">
        <v>79565.869108693805</v>
      </c>
      <c r="CL38" s="10">
        <v>2197.588113678858</v>
      </c>
      <c r="CM38" s="10">
        <v>1451.749643985454</v>
      </c>
      <c r="CN38" s="10">
        <v>731.13303676142493</v>
      </c>
      <c r="CO38" s="10">
        <v>2232.3573827455298</v>
      </c>
      <c r="CP38" s="10">
        <v>393.09132743388841</v>
      </c>
      <c r="CQ38" s="10">
        <v>26480.17483442264</v>
      </c>
      <c r="CR38" s="10">
        <v>154.84203255384091</v>
      </c>
      <c r="CS38" s="10">
        <v>23155.452329031901</v>
      </c>
      <c r="CT38" s="10">
        <v>24533.00582605994</v>
      </c>
      <c r="CU38" s="10">
        <v>2043.765163613519</v>
      </c>
      <c r="CV38" s="10">
        <v>1409.6034330780351</v>
      </c>
      <c r="CW38" s="10">
        <v>445.07497843815588</v>
      </c>
      <c r="CX38" s="10">
        <v>682.65641488354379</v>
      </c>
      <c r="CY38" s="10">
        <v>959.40779936344529</v>
      </c>
      <c r="CZ38" s="10">
        <v>18581.945535796</v>
      </c>
      <c r="DA38" s="10">
        <v>4692.9473354664133</v>
      </c>
      <c r="DB38" s="10">
        <v>1241.0071499039859</v>
      </c>
      <c r="DC38" s="10">
        <v>951.92985241409281</v>
      </c>
      <c r="DD38" s="10">
        <v>85561.955256585294</v>
      </c>
      <c r="DE38" s="10">
        <v>13898.04487557374</v>
      </c>
      <c r="DF38" s="10">
        <v>9920.2353666751987</v>
      </c>
      <c r="DG38" s="10">
        <v>269.33269918682328</v>
      </c>
      <c r="DH38" s="10">
        <v>3602.835887751618</v>
      </c>
      <c r="DI38" s="10">
        <v>649.81396820150928</v>
      </c>
      <c r="DJ38" s="10">
        <v>3423.3581415403742</v>
      </c>
      <c r="DK38" s="10">
        <v>1462.9694829848349</v>
      </c>
      <c r="DL38" s="10">
        <v>0</v>
      </c>
      <c r="DM38" s="10">
        <v>2581.9121636617451</v>
      </c>
      <c r="DN38" s="10">
        <v>1733.4076573033881</v>
      </c>
      <c r="DO38" s="10">
        <v>60397.836431963558</v>
      </c>
      <c r="DP38" s="10">
        <v>2595.9489027732252</v>
      </c>
      <c r="DQ38" s="10">
        <v>3087.258809175135</v>
      </c>
      <c r="DR38" s="10">
        <v>124.6494259958548</v>
      </c>
      <c r="DS38" s="10">
        <v>4617.1345968913311</v>
      </c>
      <c r="DT38" s="10">
        <v>12672.4232054943</v>
      </c>
      <c r="DU38" s="10">
        <v>2371.356122851882</v>
      </c>
      <c r="DV38" s="10">
        <v>1820.789884868082</v>
      </c>
      <c r="DW38" s="10">
        <v>59.461188452624093</v>
      </c>
      <c r="DX38" s="10">
        <v>1255.8574321448091</v>
      </c>
      <c r="DY38" s="10">
        <v>160.4434426704548</v>
      </c>
      <c r="DZ38" s="10">
        <v>5603.928241163524</v>
      </c>
      <c r="EA38" s="10">
        <v>87.746989331790942</v>
      </c>
      <c r="EB38" s="10">
        <v>202.89296704430581</v>
      </c>
      <c r="EC38" s="10">
        <v>4459.6469482065731</v>
      </c>
      <c r="ED38" s="10">
        <v>122293.79757324151</v>
      </c>
      <c r="EE38" s="10">
        <v>49.922101422057302</v>
      </c>
      <c r="EF38" s="10">
        <v>40354.64483917207</v>
      </c>
      <c r="EG38" s="10">
        <v>0</v>
      </c>
      <c r="EH38" s="10">
        <v>1.3197393465371441</v>
      </c>
      <c r="EI38" s="10">
        <v>691.76343985357823</v>
      </c>
      <c r="EJ38" s="10">
        <v>1310.5382600301709</v>
      </c>
      <c r="EK38" s="10">
        <v>75684.835426496094</v>
      </c>
      <c r="EL38" s="10">
        <v>125.8645091067137</v>
      </c>
      <c r="EM38" s="10">
        <v>94.88510297898749</v>
      </c>
      <c r="EN38" s="10">
        <v>1210296.1890894689</v>
      </c>
      <c r="EO38" s="10">
        <f t="shared" si="1"/>
        <v>39273446.499709792</v>
      </c>
      <c r="EP38" s="10">
        <v>2169570.3390860138</v>
      </c>
      <c r="EQ38" s="10">
        <v>10857599.741776291</v>
      </c>
      <c r="ER38" s="10">
        <v>0</v>
      </c>
      <c r="ES38" s="10">
        <f t="shared" si="3"/>
        <v>13027170.080862306</v>
      </c>
      <c r="ET38" s="10">
        <v>0</v>
      </c>
      <c r="EU38" s="10">
        <v>200022.55782262876</v>
      </c>
      <c r="EV38" s="10">
        <f t="shared" si="4"/>
        <v>200022.55782262876</v>
      </c>
      <c r="EW38" s="10">
        <v>17064762.197539311</v>
      </c>
      <c r="EX38" s="11">
        <f t="shared" si="5"/>
        <v>30291954.836224243</v>
      </c>
      <c r="EY38" s="10">
        <v>3883157.5179425906</v>
      </c>
      <c r="EZ38" s="10">
        <f t="shared" si="6"/>
        <v>67025300.106107429</v>
      </c>
      <c r="FA38" s="12">
        <v>1343056.2881159782</v>
      </c>
      <c r="FD38" s="10">
        <v>508.23063553373828</v>
      </c>
      <c r="FE38" s="10">
        <v>0</v>
      </c>
    </row>
    <row r="39" spans="1:161" s="13" customFormat="1" ht="14.15" customHeight="1" x14ac:dyDescent="0.25">
      <c r="A39" s="23"/>
      <c r="B39" s="8" t="s">
        <v>41</v>
      </c>
      <c r="C39" s="9" t="s">
        <v>192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30884.944317333229</v>
      </c>
      <c r="K39" s="10">
        <v>18562.954333679849</v>
      </c>
      <c r="L39" s="10">
        <v>14475.56890312808</v>
      </c>
      <c r="M39" s="10">
        <v>5720.9264292483149</v>
      </c>
      <c r="N39" s="10">
        <v>3709.0808286619408</v>
      </c>
      <c r="O39" s="10">
        <v>5962.425459382137</v>
      </c>
      <c r="P39" s="10">
        <v>756.97062546701284</v>
      </c>
      <c r="Q39" s="10">
        <v>956.84118687347177</v>
      </c>
      <c r="R39" s="10">
        <v>335.97304558291881</v>
      </c>
      <c r="S39" s="10">
        <v>26.02592751471348</v>
      </c>
      <c r="T39" s="10">
        <v>76.667425687110182</v>
      </c>
      <c r="U39" s="10">
        <v>1237.0474483187591</v>
      </c>
      <c r="V39" s="10">
        <v>1166.837336759176</v>
      </c>
      <c r="W39" s="10">
        <v>957.70194111315732</v>
      </c>
      <c r="X39" s="10">
        <v>713.02632453816602</v>
      </c>
      <c r="Y39" s="10">
        <v>472.70683324191373</v>
      </c>
      <c r="Z39" s="10">
        <v>303.87769196902559</v>
      </c>
      <c r="AA39" s="10">
        <v>2053.7680701501099</v>
      </c>
      <c r="AB39" s="10">
        <v>1747.92617147802</v>
      </c>
      <c r="AC39" s="10">
        <v>504.7971265495201</v>
      </c>
      <c r="AD39" s="10">
        <v>215.81369374509509</v>
      </c>
      <c r="AE39" s="10">
        <v>2406.5962930339369</v>
      </c>
      <c r="AF39" s="10">
        <v>214.7330137453707</v>
      </c>
      <c r="AG39" s="10">
        <v>142.91206604224331</v>
      </c>
      <c r="AH39" s="10">
        <v>233.8994681813785</v>
      </c>
      <c r="AI39" s="10">
        <v>35154.69108122852</v>
      </c>
      <c r="AJ39" s="10">
        <v>110984.3488823448</v>
      </c>
      <c r="AK39" s="10">
        <v>16009.913911244181</v>
      </c>
      <c r="AL39" s="10">
        <v>6095397.8570338665</v>
      </c>
      <c r="AM39" s="10">
        <v>985.31035411863525</v>
      </c>
      <c r="AN39" s="10">
        <v>118.7190331660898</v>
      </c>
      <c r="AO39" s="10">
        <v>2503.1047085959722</v>
      </c>
      <c r="AP39" s="10">
        <v>519.23479986968107</v>
      </c>
      <c r="AQ39" s="10">
        <v>20635.899734408122</v>
      </c>
      <c r="AR39" s="10">
        <v>1912.3643029886359</v>
      </c>
      <c r="AS39" s="10">
        <v>648.40039993335449</v>
      </c>
      <c r="AT39" s="10">
        <v>35426.526369699743</v>
      </c>
      <c r="AU39" s="10">
        <v>589.14466047725398</v>
      </c>
      <c r="AV39" s="10">
        <v>536.67419723489968</v>
      </c>
      <c r="AW39" s="10">
        <v>2164.0893245458728</v>
      </c>
      <c r="AX39" s="10">
        <v>1174.792218339144</v>
      </c>
      <c r="AY39" s="10">
        <v>4255.7954627360295</v>
      </c>
      <c r="AZ39" s="10">
        <v>215.50387139376321</v>
      </c>
      <c r="BA39" s="10">
        <v>5902.8336937420599</v>
      </c>
      <c r="BB39" s="10">
        <v>589.60413553902026</v>
      </c>
      <c r="BC39" s="10">
        <v>108795.7218260388</v>
      </c>
      <c r="BD39" s="10">
        <v>756.78913219463868</v>
      </c>
      <c r="BE39" s="10">
        <v>2538.4596495325582</v>
      </c>
      <c r="BF39" s="10">
        <v>295.02665145609001</v>
      </c>
      <c r="BG39" s="10">
        <v>1566.735648995136</v>
      </c>
      <c r="BH39" s="10">
        <v>735.40533200706159</v>
      </c>
      <c r="BI39" s="10">
        <v>1004.872906432169</v>
      </c>
      <c r="BJ39" s="10">
        <v>503.5081502697696</v>
      </c>
      <c r="BK39" s="10">
        <v>292.53608784782119</v>
      </c>
      <c r="BL39" s="10">
        <v>1173.3177830696791</v>
      </c>
      <c r="BM39" s="10">
        <v>3933.5561439062558</v>
      </c>
      <c r="BN39" s="10">
        <v>156.13106526801039</v>
      </c>
      <c r="BO39" s="10">
        <v>9983.9428477928577</v>
      </c>
      <c r="BP39" s="10">
        <v>1790.939956180812</v>
      </c>
      <c r="BQ39" s="10">
        <v>17499.441762858449</v>
      </c>
      <c r="BR39" s="10">
        <v>1038.714260504127</v>
      </c>
      <c r="BS39" s="10">
        <v>1923.867530313157</v>
      </c>
      <c r="BT39" s="10">
        <v>742.49835674916358</v>
      </c>
      <c r="BU39" s="10">
        <v>920.13025945662207</v>
      </c>
      <c r="BV39" s="10">
        <v>17.40085167646788</v>
      </c>
      <c r="BW39" s="10">
        <v>3688.2364032562432</v>
      </c>
      <c r="BX39" s="10">
        <v>5331.7626748297998</v>
      </c>
      <c r="BY39" s="10">
        <v>344.9947407492175</v>
      </c>
      <c r="BZ39" s="10">
        <v>236.1521776049585</v>
      </c>
      <c r="CA39" s="10">
        <v>357901.76600136393</v>
      </c>
      <c r="CB39" s="10">
        <v>4375.3511462099741</v>
      </c>
      <c r="CC39" s="10">
        <v>4948.9802839225104</v>
      </c>
      <c r="CD39" s="10">
        <v>2819.6576349018792</v>
      </c>
      <c r="CE39" s="10">
        <v>2349.4803200630381</v>
      </c>
      <c r="CF39" s="10">
        <v>815.97065738774211</v>
      </c>
      <c r="CG39" s="10">
        <v>42987.76206813613</v>
      </c>
      <c r="CH39" s="10">
        <v>14013.52076001479</v>
      </c>
      <c r="CI39" s="10">
        <v>1045.834596630116</v>
      </c>
      <c r="CJ39" s="10">
        <v>308.27703818783732</v>
      </c>
      <c r="CK39" s="10">
        <v>2665.143707403909</v>
      </c>
      <c r="CL39" s="10">
        <v>544.97914782102714</v>
      </c>
      <c r="CM39" s="10">
        <v>812.91386554067037</v>
      </c>
      <c r="CN39" s="10">
        <v>594.01607675115963</v>
      </c>
      <c r="CO39" s="10">
        <v>297.21102716680161</v>
      </c>
      <c r="CP39" s="10">
        <v>98.189824959160575</v>
      </c>
      <c r="CQ39" s="10">
        <v>4603.305517552968</v>
      </c>
      <c r="CR39" s="10">
        <v>217.7584693869166</v>
      </c>
      <c r="CS39" s="10">
        <v>2805.2733545023489</v>
      </c>
      <c r="CT39" s="10">
        <v>161.12861083466319</v>
      </c>
      <c r="CU39" s="10">
        <v>446.84080570687331</v>
      </c>
      <c r="CV39" s="10">
        <v>3972.3605068055608</v>
      </c>
      <c r="CW39" s="10">
        <v>1496.420714225595</v>
      </c>
      <c r="CX39" s="10">
        <v>628.45474215700415</v>
      </c>
      <c r="CY39" s="10">
        <v>241.51644816156519</v>
      </c>
      <c r="CZ39" s="10">
        <v>63289.832255515154</v>
      </c>
      <c r="DA39" s="10">
        <v>15984.10989918781</v>
      </c>
      <c r="DB39" s="10">
        <v>4226.8519764800276</v>
      </c>
      <c r="DC39" s="10">
        <v>3242.258981713484</v>
      </c>
      <c r="DD39" s="10">
        <v>8809.570261208999</v>
      </c>
      <c r="DE39" s="10">
        <v>29753.062287764729</v>
      </c>
      <c r="DF39" s="10">
        <v>34216.149188894917</v>
      </c>
      <c r="DG39" s="10">
        <v>458.67159265625622</v>
      </c>
      <c r="DH39" s="10">
        <v>1105.153010199338</v>
      </c>
      <c r="DI39" s="10">
        <v>19.529748704071022</v>
      </c>
      <c r="DJ39" s="10">
        <v>2844.9975513262948</v>
      </c>
      <c r="DK39" s="10">
        <v>31439.919185979721</v>
      </c>
      <c r="DL39" s="10">
        <v>10328.604503766681</v>
      </c>
      <c r="DM39" s="10">
        <v>12105.21862646674</v>
      </c>
      <c r="DN39" s="10">
        <v>12334.32621549856</v>
      </c>
      <c r="DO39" s="10">
        <v>849.07096828265639</v>
      </c>
      <c r="DP39" s="10">
        <v>2263.8373068010142</v>
      </c>
      <c r="DQ39" s="10">
        <v>91649.796873088024</v>
      </c>
      <c r="DR39" s="10">
        <v>372.9977583258584</v>
      </c>
      <c r="DS39" s="10">
        <v>1646.6278973613501</v>
      </c>
      <c r="DT39" s="10">
        <v>171510.85211061701</v>
      </c>
      <c r="DU39" s="10">
        <v>99.751223306232944</v>
      </c>
      <c r="DV39" s="10">
        <v>82537.369384573554</v>
      </c>
      <c r="DW39" s="10">
        <v>2957.5768640289812</v>
      </c>
      <c r="DX39" s="10">
        <v>16268.182539586751</v>
      </c>
      <c r="DY39" s="10">
        <v>5109.8240192180401</v>
      </c>
      <c r="DZ39" s="10">
        <v>9584.2521192673703</v>
      </c>
      <c r="EA39" s="10">
        <v>1195.3979175999741</v>
      </c>
      <c r="EB39" s="10">
        <v>24172.947996720701</v>
      </c>
      <c r="EC39" s="10">
        <v>124858.5799990737</v>
      </c>
      <c r="ED39" s="10">
        <v>30139.091140684359</v>
      </c>
      <c r="EE39" s="10">
        <v>28154.204780884778</v>
      </c>
      <c r="EF39" s="10">
        <v>8181.1822959106339</v>
      </c>
      <c r="EG39" s="10">
        <v>1236.8846696635569</v>
      </c>
      <c r="EH39" s="10">
        <v>1394.45769108369</v>
      </c>
      <c r="EI39" s="10">
        <v>9063.9320091229547</v>
      </c>
      <c r="EJ39" s="10">
        <v>13046.458545887441</v>
      </c>
      <c r="EK39" s="10">
        <v>4909.5412872575416</v>
      </c>
      <c r="EL39" s="10">
        <v>6487.0834830586637</v>
      </c>
      <c r="EM39" s="10">
        <v>46.859247091366107</v>
      </c>
      <c r="EN39" s="10">
        <v>2092622.6130533351</v>
      </c>
      <c r="EO39" s="10">
        <f t="shared" si="1"/>
        <v>10006504.71412888</v>
      </c>
      <c r="EP39" s="10">
        <v>4864085.7570342608</v>
      </c>
      <c r="EQ39" s="10">
        <v>22340135.716528211</v>
      </c>
      <c r="ER39" s="10">
        <v>0</v>
      </c>
      <c r="ES39" s="10">
        <f t="shared" si="3"/>
        <v>27204221.473562472</v>
      </c>
      <c r="ET39" s="10">
        <v>0</v>
      </c>
      <c r="EU39" s="10">
        <v>130689.00610008443</v>
      </c>
      <c r="EV39" s="10">
        <f t="shared" si="4"/>
        <v>130689.00610008443</v>
      </c>
      <c r="EW39" s="10">
        <v>21565048.948265705</v>
      </c>
      <c r="EX39" s="11">
        <f t="shared" si="5"/>
        <v>48899959.427928261</v>
      </c>
      <c r="EY39" s="10">
        <v>1984606.4048566127</v>
      </c>
      <c r="EZ39" s="10">
        <f t="shared" si="6"/>
        <v>57843258.079152554</v>
      </c>
      <c r="FA39" s="12">
        <v>921400.34195202589</v>
      </c>
      <c r="FD39" s="10">
        <v>0</v>
      </c>
      <c r="FE39" s="10">
        <v>361.99897309763196</v>
      </c>
    </row>
    <row r="40" spans="1:161" s="13" customFormat="1" ht="14.15" customHeight="1" x14ac:dyDescent="0.25">
      <c r="A40" s="23"/>
      <c r="B40" s="8" t="s">
        <v>42</v>
      </c>
      <c r="C40" s="9" t="s">
        <v>193</v>
      </c>
      <c r="D40" s="10">
        <v>9623.5945027520193</v>
      </c>
      <c r="E40" s="10">
        <v>146.48612315990391</v>
      </c>
      <c r="F40" s="10">
        <v>10998.43497944686</v>
      </c>
      <c r="G40" s="10">
        <v>4031.740373576356</v>
      </c>
      <c r="H40" s="10">
        <v>43066.437510796219</v>
      </c>
      <c r="I40" s="10">
        <v>23614.90977834598</v>
      </c>
      <c r="J40" s="10">
        <v>4020581.3278288241</v>
      </c>
      <c r="K40" s="10">
        <v>1473.261134113538</v>
      </c>
      <c r="L40" s="10">
        <v>31239.88532507468</v>
      </c>
      <c r="M40" s="10">
        <v>152662.6987068952</v>
      </c>
      <c r="N40" s="10">
        <v>66296.316112129993</v>
      </c>
      <c r="O40" s="10">
        <v>3463.9736487458458</v>
      </c>
      <c r="P40" s="10">
        <v>9800.7510792430003</v>
      </c>
      <c r="Q40" s="10">
        <v>8680.3470986990214</v>
      </c>
      <c r="R40" s="10">
        <v>6607.4978519342603</v>
      </c>
      <c r="S40" s="10">
        <v>511.84540667451989</v>
      </c>
      <c r="T40" s="10">
        <v>952.1277552263665</v>
      </c>
      <c r="U40" s="10">
        <v>19601.32530081334</v>
      </c>
      <c r="V40" s="10">
        <v>20212.65742188516</v>
      </c>
      <c r="W40" s="10">
        <v>49086.114428923582</v>
      </c>
      <c r="X40" s="10">
        <v>5482.3226734243926</v>
      </c>
      <c r="Y40" s="10">
        <v>8374.3781594937009</v>
      </c>
      <c r="Z40" s="10">
        <v>7270.9553794124631</v>
      </c>
      <c r="AA40" s="10">
        <v>40120.75177985437</v>
      </c>
      <c r="AB40" s="10">
        <v>76836.694363790666</v>
      </c>
      <c r="AC40" s="10">
        <v>45159.266144795343</v>
      </c>
      <c r="AD40" s="10">
        <v>51300.712188998987</v>
      </c>
      <c r="AE40" s="10">
        <v>302509.20361270412</v>
      </c>
      <c r="AF40" s="10">
        <v>30919.26322692302</v>
      </c>
      <c r="AG40" s="10">
        <v>30144.155127514801</v>
      </c>
      <c r="AH40" s="10">
        <v>77629.534045076507</v>
      </c>
      <c r="AI40" s="10">
        <v>91301.200002985279</v>
      </c>
      <c r="AJ40" s="10">
        <v>101028.8036613585</v>
      </c>
      <c r="AK40" s="10">
        <v>39356.578738212462</v>
      </c>
      <c r="AL40" s="10">
        <v>123454.05303837069</v>
      </c>
      <c r="AM40" s="10">
        <v>43511258.863986634</v>
      </c>
      <c r="AN40" s="10">
        <v>20239717.884577069</v>
      </c>
      <c r="AO40" s="10">
        <v>1627855.1661737191</v>
      </c>
      <c r="AP40" s="10">
        <v>305532.82924052118</v>
      </c>
      <c r="AQ40" s="10">
        <v>3049895.5683334381</v>
      </c>
      <c r="AR40" s="10">
        <v>70983.322649721769</v>
      </c>
      <c r="AS40" s="10">
        <v>8126.2735414399194</v>
      </c>
      <c r="AT40" s="10">
        <v>62923.260101314627</v>
      </c>
      <c r="AU40" s="10">
        <v>28499.84455860579</v>
      </c>
      <c r="AV40" s="10">
        <v>14294.545320892241</v>
      </c>
      <c r="AW40" s="10">
        <v>57572.513913782423</v>
      </c>
      <c r="AX40" s="10">
        <v>46295.673984595633</v>
      </c>
      <c r="AY40" s="10">
        <v>83800.195849758791</v>
      </c>
      <c r="AZ40" s="10">
        <v>125468.94725996671</v>
      </c>
      <c r="BA40" s="10">
        <v>17272.95707360173</v>
      </c>
      <c r="BB40" s="10">
        <v>222420.09368205591</v>
      </c>
      <c r="BC40" s="10">
        <v>116227.1432582041</v>
      </c>
      <c r="BD40" s="10">
        <v>562248.4588836669</v>
      </c>
      <c r="BE40" s="10">
        <v>368938.26717170369</v>
      </c>
      <c r="BF40" s="10">
        <v>299422.33850910253</v>
      </c>
      <c r="BG40" s="10">
        <v>580463.58650971099</v>
      </c>
      <c r="BH40" s="10">
        <v>285863.56494912307</v>
      </c>
      <c r="BI40" s="10">
        <v>132819.12394162631</v>
      </c>
      <c r="BJ40" s="10">
        <v>103666.233172544</v>
      </c>
      <c r="BK40" s="10">
        <v>45587.799989565159</v>
      </c>
      <c r="BL40" s="10">
        <v>101976.2132229367</v>
      </c>
      <c r="BM40" s="10">
        <v>199343.13323709121</v>
      </c>
      <c r="BN40" s="10">
        <v>27747.808450441909</v>
      </c>
      <c r="BO40" s="10">
        <v>223012.46882050231</v>
      </c>
      <c r="BP40" s="10">
        <v>192259.6995569171</v>
      </c>
      <c r="BQ40" s="10">
        <v>2398913.4038820062</v>
      </c>
      <c r="BR40" s="10">
        <v>106781.6610940945</v>
      </c>
      <c r="BS40" s="10">
        <v>273329.20760292088</v>
      </c>
      <c r="BT40" s="10">
        <v>225478.9518192533</v>
      </c>
      <c r="BU40" s="10">
        <v>329469.99769589253</v>
      </c>
      <c r="BV40" s="10">
        <v>62771.735517165573</v>
      </c>
      <c r="BW40" s="10">
        <v>821870.59882346063</v>
      </c>
      <c r="BX40" s="10">
        <v>149129.89045147129</v>
      </c>
      <c r="BY40" s="10">
        <v>131479.2923718059</v>
      </c>
      <c r="BZ40" s="10">
        <v>47889.489054822669</v>
      </c>
      <c r="CA40" s="10">
        <v>733892.98115574301</v>
      </c>
      <c r="CB40" s="10">
        <v>132479.8830639536</v>
      </c>
      <c r="CC40" s="10">
        <v>417008.65626882168</v>
      </c>
      <c r="CD40" s="10">
        <v>106997.362277811</v>
      </c>
      <c r="CE40" s="10">
        <v>162977.27382511389</v>
      </c>
      <c r="CF40" s="10">
        <v>139332.09685278879</v>
      </c>
      <c r="CG40" s="10">
        <v>81208.315398746214</v>
      </c>
      <c r="CH40" s="10">
        <v>114241.0282296076</v>
      </c>
      <c r="CI40" s="10">
        <v>204028.90766778821</v>
      </c>
      <c r="CJ40" s="10">
        <v>89437.521208375983</v>
      </c>
      <c r="CK40" s="10">
        <v>194855.7006353226</v>
      </c>
      <c r="CL40" s="10">
        <v>149825.76882330939</v>
      </c>
      <c r="CM40" s="10">
        <v>20042.757140436901</v>
      </c>
      <c r="CN40" s="10">
        <v>12295.53451443511</v>
      </c>
      <c r="CO40" s="10">
        <v>22230.589752012482</v>
      </c>
      <c r="CP40" s="10">
        <v>9837.2473901012181</v>
      </c>
      <c r="CQ40" s="10">
        <v>241379.83181946931</v>
      </c>
      <c r="CR40" s="10">
        <v>7020.6344130059979</v>
      </c>
      <c r="CS40" s="10">
        <v>76329.162845203871</v>
      </c>
      <c r="CT40" s="10">
        <v>714176.45238171541</v>
      </c>
      <c r="CU40" s="10">
        <v>20478.944325670211</v>
      </c>
      <c r="CV40" s="10">
        <v>32093.52823534558</v>
      </c>
      <c r="CW40" s="10">
        <v>4206.7092340970439</v>
      </c>
      <c r="CX40" s="10">
        <v>187.60293002472781</v>
      </c>
      <c r="CY40" s="10">
        <v>319.90359573784121</v>
      </c>
      <c r="CZ40" s="10">
        <v>10288479.513666131</v>
      </c>
      <c r="DA40" s="10">
        <v>2574954.6876290832</v>
      </c>
      <c r="DB40" s="10">
        <v>141333.81039053079</v>
      </c>
      <c r="DC40" s="10">
        <v>17590950.83921792</v>
      </c>
      <c r="DD40" s="10">
        <v>11119.040143116359</v>
      </c>
      <c r="DE40" s="10">
        <v>62882.641389552453</v>
      </c>
      <c r="DF40" s="10">
        <v>2113.357872581661</v>
      </c>
      <c r="DG40" s="10">
        <v>10973.521330315811</v>
      </c>
      <c r="DH40" s="10">
        <v>38.223235089352059</v>
      </c>
      <c r="DI40" s="10">
        <v>74.105111045450386</v>
      </c>
      <c r="DJ40" s="10">
        <v>10.71648231743505</v>
      </c>
      <c r="DK40" s="10">
        <v>4108.4179165229816</v>
      </c>
      <c r="DL40" s="10">
        <v>51852.580213583999</v>
      </c>
      <c r="DM40" s="10">
        <v>1869.9391554586041</v>
      </c>
      <c r="DN40" s="10">
        <v>89185.277493019312</v>
      </c>
      <c r="DO40" s="10">
        <v>332.59422567206133</v>
      </c>
      <c r="DP40" s="10">
        <v>169.16488551171099</v>
      </c>
      <c r="DQ40" s="10">
        <v>15763.184636878719</v>
      </c>
      <c r="DR40" s="10">
        <v>620.77700860609593</v>
      </c>
      <c r="DS40" s="10">
        <v>0</v>
      </c>
      <c r="DT40" s="10">
        <v>3579.3158448485242</v>
      </c>
      <c r="DU40" s="10">
        <v>0</v>
      </c>
      <c r="DV40" s="10">
        <v>3138.5091693251838</v>
      </c>
      <c r="DW40" s="10">
        <v>257.26259793443819</v>
      </c>
      <c r="DX40" s="10">
        <v>784.24494279215821</v>
      </c>
      <c r="DY40" s="10">
        <v>5000.2405329311741</v>
      </c>
      <c r="DZ40" s="10">
        <v>96852.565981576423</v>
      </c>
      <c r="EA40" s="10">
        <v>42130.390482183473</v>
      </c>
      <c r="EB40" s="10">
        <v>1696.7027528939091</v>
      </c>
      <c r="EC40" s="10">
        <v>755.92456634215807</v>
      </c>
      <c r="ED40" s="10">
        <v>9166.9201814548196</v>
      </c>
      <c r="EE40" s="10">
        <v>505.15264631712762</v>
      </c>
      <c r="EF40" s="10">
        <v>1175.2890255023101</v>
      </c>
      <c r="EG40" s="10">
        <v>370.42984514452007</v>
      </c>
      <c r="EH40" s="10">
        <v>133.7974570612885</v>
      </c>
      <c r="EI40" s="10">
        <v>4834.2798991534282</v>
      </c>
      <c r="EJ40" s="10">
        <v>222462.9017305701</v>
      </c>
      <c r="EK40" s="10">
        <v>1652.897074107419</v>
      </c>
      <c r="EL40" s="10">
        <v>132.81015203550041</v>
      </c>
      <c r="EM40" s="10">
        <v>27223.671683326851</v>
      </c>
      <c r="EN40" s="10">
        <v>4235.2608226464599</v>
      </c>
      <c r="EO40" s="10">
        <f t="shared" si="1"/>
        <v>117731952.96611907</v>
      </c>
      <c r="EP40" s="10">
        <v>498898.44011120859</v>
      </c>
      <c r="EQ40" s="10">
        <v>1641915.8820451051</v>
      </c>
      <c r="ER40" s="10">
        <v>0</v>
      </c>
      <c r="ES40" s="10">
        <f t="shared" si="3"/>
        <v>2140814.3221563138</v>
      </c>
      <c r="ET40" s="10">
        <v>0</v>
      </c>
      <c r="EU40" s="10">
        <v>610787.95761995658</v>
      </c>
      <c r="EV40" s="10">
        <f t="shared" si="4"/>
        <v>610787.95761995658</v>
      </c>
      <c r="EW40" s="10">
        <v>7987288.3887905395</v>
      </c>
      <c r="EX40" s="11">
        <f t="shared" si="5"/>
        <v>10738890.66856681</v>
      </c>
      <c r="EY40" s="10">
        <v>3702838.4740053499</v>
      </c>
      <c r="EZ40" s="10">
        <f t="shared" si="6"/>
        <v>125620576.23094882</v>
      </c>
      <c r="FA40" s="12">
        <v>852571.07026830316</v>
      </c>
      <c r="FD40" s="10">
        <v>9770.0806259119199</v>
      </c>
      <c r="FE40" s="10">
        <v>7119.3432586087756</v>
      </c>
    </row>
    <row r="41" spans="1:161" s="13" customFormat="1" ht="14.15" customHeight="1" x14ac:dyDescent="0.25">
      <c r="A41" s="23"/>
      <c r="B41" s="8" t="s">
        <v>43</v>
      </c>
      <c r="C41" s="9" t="s">
        <v>194</v>
      </c>
      <c r="D41" s="10">
        <v>11007.63980802822</v>
      </c>
      <c r="E41" s="10">
        <v>167.55345210748141</v>
      </c>
      <c r="F41" s="10">
        <v>14853.4742175258</v>
      </c>
      <c r="G41" s="10">
        <v>2252.94693946707</v>
      </c>
      <c r="H41" s="10">
        <v>50722.736165329487</v>
      </c>
      <c r="I41" s="10">
        <v>39216.655076771181</v>
      </c>
      <c r="J41" s="10">
        <v>24793.13029737728</v>
      </c>
      <c r="K41" s="10">
        <v>13099.105964928111</v>
      </c>
      <c r="L41" s="10">
        <v>4707.8314190601413</v>
      </c>
      <c r="M41" s="10">
        <v>2353.3015723108629</v>
      </c>
      <c r="N41" s="10">
        <v>552.61935480375018</v>
      </c>
      <c r="O41" s="10">
        <v>1174.8367615251771</v>
      </c>
      <c r="P41" s="10">
        <v>326.06147296818</v>
      </c>
      <c r="Q41" s="10">
        <v>430.80750244404209</v>
      </c>
      <c r="R41" s="10">
        <v>206.45976452311291</v>
      </c>
      <c r="S41" s="10">
        <v>15.99326772438121</v>
      </c>
      <c r="T41" s="10">
        <v>36.355610035240417</v>
      </c>
      <c r="U41" s="10">
        <v>248.53271817916411</v>
      </c>
      <c r="V41" s="10">
        <v>1132.9761741696891</v>
      </c>
      <c r="W41" s="10">
        <v>478.88227471324768</v>
      </c>
      <c r="X41" s="10">
        <v>1898.2914885812311</v>
      </c>
      <c r="Y41" s="10">
        <v>806.81160702372176</v>
      </c>
      <c r="Z41" s="10">
        <v>639.5793301085854</v>
      </c>
      <c r="AA41" s="10">
        <v>2438.9105909677742</v>
      </c>
      <c r="AB41" s="10">
        <v>2081.7338942654769</v>
      </c>
      <c r="AC41" s="10">
        <v>1317.1556431983549</v>
      </c>
      <c r="AD41" s="10">
        <v>2575.372195604938</v>
      </c>
      <c r="AE41" s="10">
        <v>2668.4343734762729</v>
      </c>
      <c r="AF41" s="10">
        <v>65.616970163462554</v>
      </c>
      <c r="AG41" s="10">
        <v>106.23676326582741</v>
      </c>
      <c r="AH41" s="10">
        <v>987.78586807429156</v>
      </c>
      <c r="AI41" s="10">
        <v>2517.972241043025</v>
      </c>
      <c r="AJ41" s="10">
        <v>31524.53374303244</v>
      </c>
      <c r="AK41" s="10">
        <v>1975.565728525437</v>
      </c>
      <c r="AL41" s="10">
        <v>1005.0850628842149</v>
      </c>
      <c r="AM41" s="10">
        <v>251910.06143640861</v>
      </c>
      <c r="AN41" s="10">
        <v>458328.18002650229</v>
      </c>
      <c r="AO41" s="10">
        <v>1330.138264974707</v>
      </c>
      <c r="AP41" s="10">
        <v>5416.944163424384</v>
      </c>
      <c r="AQ41" s="10">
        <v>32928.891327130958</v>
      </c>
      <c r="AR41" s="10">
        <v>18243.202221532269</v>
      </c>
      <c r="AS41" s="10">
        <v>2914.6864186567041</v>
      </c>
      <c r="AT41" s="10">
        <v>1273.6667050000219</v>
      </c>
      <c r="AU41" s="10">
        <v>1049.517384971093</v>
      </c>
      <c r="AV41" s="10">
        <v>133.50594557043971</v>
      </c>
      <c r="AW41" s="10">
        <v>2455.2996957190212</v>
      </c>
      <c r="AX41" s="10">
        <v>1002.405516064567</v>
      </c>
      <c r="AY41" s="10">
        <v>3026.2609303853778</v>
      </c>
      <c r="AZ41" s="10">
        <v>277.43999923656258</v>
      </c>
      <c r="BA41" s="10">
        <v>6754.0665633097697</v>
      </c>
      <c r="BB41" s="10">
        <v>1138.6955620693971</v>
      </c>
      <c r="BC41" s="10">
        <v>63.50178978128703</v>
      </c>
      <c r="BD41" s="10">
        <v>11576.333146343841</v>
      </c>
      <c r="BE41" s="10">
        <v>1365.6103926060271</v>
      </c>
      <c r="BF41" s="10">
        <v>366.18351571465109</v>
      </c>
      <c r="BG41" s="10">
        <v>1798.569405634207</v>
      </c>
      <c r="BH41" s="10">
        <v>3174.4449450317202</v>
      </c>
      <c r="BI41" s="10">
        <v>2401.965462535944</v>
      </c>
      <c r="BJ41" s="10">
        <v>272.30318343725492</v>
      </c>
      <c r="BK41" s="10">
        <v>368.5560614823811</v>
      </c>
      <c r="BL41" s="10">
        <v>709.56699727628813</v>
      </c>
      <c r="BM41" s="10">
        <v>2813.4359509529049</v>
      </c>
      <c r="BN41" s="10">
        <v>59.04107429337742</v>
      </c>
      <c r="BO41" s="10">
        <v>938.10859318791711</v>
      </c>
      <c r="BP41" s="10">
        <v>124.6366694509277</v>
      </c>
      <c r="BQ41" s="10">
        <v>29879.819763625572</v>
      </c>
      <c r="BR41" s="10">
        <v>775.88414549026254</v>
      </c>
      <c r="BS41" s="10">
        <v>205.08188458274691</v>
      </c>
      <c r="BT41" s="10">
        <v>2159.3368272770808</v>
      </c>
      <c r="BU41" s="10">
        <v>598.57254852007372</v>
      </c>
      <c r="BV41" s="10">
        <v>54.48614414484652</v>
      </c>
      <c r="BW41" s="10">
        <v>62976.417996976263</v>
      </c>
      <c r="BX41" s="10">
        <v>13741.87001169028</v>
      </c>
      <c r="BY41" s="10">
        <v>564.10239522512086</v>
      </c>
      <c r="BZ41" s="10">
        <v>500.45843039283949</v>
      </c>
      <c r="CA41" s="10">
        <v>8257.5057741300316</v>
      </c>
      <c r="CB41" s="10">
        <v>2822492.850936688</v>
      </c>
      <c r="CC41" s="10">
        <v>24608.06808280023</v>
      </c>
      <c r="CD41" s="10">
        <v>131132.90700301339</v>
      </c>
      <c r="CE41" s="10">
        <v>73960.06301652563</v>
      </c>
      <c r="CF41" s="10">
        <v>56871.113933980087</v>
      </c>
      <c r="CG41" s="10">
        <v>528.41366618846473</v>
      </c>
      <c r="CH41" s="10">
        <v>2819.0579324434179</v>
      </c>
      <c r="CI41" s="10">
        <v>384.05539320693327</v>
      </c>
      <c r="CJ41" s="10">
        <v>762.64645798743368</v>
      </c>
      <c r="CK41" s="10">
        <v>3899.7931224699469</v>
      </c>
      <c r="CL41" s="10">
        <v>763.91066315960677</v>
      </c>
      <c r="CM41" s="10">
        <v>208.9441688165017</v>
      </c>
      <c r="CN41" s="10">
        <v>510.43762004644992</v>
      </c>
      <c r="CO41" s="10">
        <v>519.8808839542254</v>
      </c>
      <c r="CP41" s="10">
        <v>48.934781215901133</v>
      </c>
      <c r="CQ41" s="10">
        <v>21361.56354024227</v>
      </c>
      <c r="CR41" s="10">
        <v>1469.9853546628131</v>
      </c>
      <c r="CS41" s="10">
        <v>1685.2311319978</v>
      </c>
      <c r="CT41" s="10">
        <v>4722.3410228098082</v>
      </c>
      <c r="CU41" s="10">
        <v>573.60749083559131</v>
      </c>
      <c r="CV41" s="10">
        <v>948.37285095134939</v>
      </c>
      <c r="CW41" s="10">
        <v>7086.5791140474321</v>
      </c>
      <c r="CX41" s="10">
        <v>3482.39074143269</v>
      </c>
      <c r="CY41" s="10">
        <v>1615.196038251383</v>
      </c>
      <c r="CZ41" s="10">
        <v>770404.98560400435</v>
      </c>
      <c r="DA41" s="10">
        <v>57418.955679891558</v>
      </c>
      <c r="DB41" s="10">
        <v>15563.55514270164</v>
      </c>
      <c r="DC41" s="10">
        <v>1486109.6555761481</v>
      </c>
      <c r="DD41" s="10">
        <v>225208.8129820434</v>
      </c>
      <c r="DE41" s="10">
        <v>17955.54447963231</v>
      </c>
      <c r="DF41" s="10">
        <v>83158.92796991684</v>
      </c>
      <c r="DG41" s="10">
        <v>8613.960056894799</v>
      </c>
      <c r="DH41" s="10">
        <v>8225.4177398920074</v>
      </c>
      <c r="DI41" s="10">
        <v>277.49339896699371</v>
      </c>
      <c r="DJ41" s="10">
        <v>88678.979394117967</v>
      </c>
      <c r="DK41" s="10">
        <v>19481.842587352879</v>
      </c>
      <c r="DL41" s="10">
        <v>58062.761778240812</v>
      </c>
      <c r="DM41" s="10">
        <v>57689.195706433376</v>
      </c>
      <c r="DN41" s="10">
        <v>52610.022366359619</v>
      </c>
      <c r="DO41" s="10">
        <v>73331.891994074409</v>
      </c>
      <c r="DP41" s="10">
        <v>34054.73918747624</v>
      </c>
      <c r="DQ41" s="10">
        <v>416761.52809005749</v>
      </c>
      <c r="DR41" s="10">
        <v>4416.7807665324644</v>
      </c>
      <c r="DS41" s="10">
        <v>7487.7542789354866</v>
      </c>
      <c r="DT41" s="10">
        <v>210926.7222002309</v>
      </c>
      <c r="DU41" s="10">
        <v>455.35120768946177</v>
      </c>
      <c r="DV41" s="10">
        <v>172985.55929308891</v>
      </c>
      <c r="DW41" s="10">
        <v>10481.396201676231</v>
      </c>
      <c r="DX41" s="10">
        <v>32462.547358994139</v>
      </c>
      <c r="DY41" s="10">
        <v>35294.080398509868</v>
      </c>
      <c r="DZ41" s="10">
        <v>3979.3550402627379</v>
      </c>
      <c r="EA41" s="10">
        <v>7887.4596582934882</v>
      </c>
      <c r="EB41" s="10">
        <v>14672.257656445459</v>
      </c>
      <c r="EC41" s="10">
        <v>187201.02546050531</v>
      </c>
      <c r="ED41" s="10">
        <v>73920.03756914557</v>
      </c>
      <c r="EE41" s="10">
        <v>107.02624833060359</v>
      </c>
      <c r="EF41" s="10">
        <v>171.19488363484069</v>
      </c>
      <c r="EG41" s="10">
        <v>2859.0581866384978</v>
      </c>
      <c r="EH41" s="10">
        <v>6260.3115466963354</v>
      </c>
      <c r="EI41" s="10">
        <v>9125.9656002200354</v>
      </c>
      <c r="EJ41" s="10">
        <v>6356.3829787654886</v>
      </c>
      <c r="EK41" s="10">
        <v>2807.5877774452729</v>
      </c>
      <c r="EL41" s="10">
        <v>5280.6202993497518</v>
      </c>
      <c r="EM41" s="10">
        <v>334.48021225668032</v>
      </c>
      <c r="EN41" s="10">
        <v>1429471.378353796</v>
      </c>
      <c r="EO41" s="10">
        <f t="shared" si="1"/>
        <v>10015324.688444328</v>
      </c>
      <c r="EP41" s="10">
        <v>2029517.7550351303</v>
      </c>
      <c r="EQ41" s="10">
        <v>7412995.3020263566</v>
      </c>
      <c r="ER41" s="10">
        <v>0</v>
      </c>
      <c r="ES41" s="10">
        <f t="shared" si="3"/>
        <v>9442513.0570614859</v>
      </c>
      <c r="ET41" s="10">
        <v>14912181.499355976</v>
      </c>
      <c r="EU41" s="10">
        <v>483558.95725282282</v>
      </c>
      <c r="EV41" s="10">
        <f t="shared" si="4"/>
        <v>15395740.456608798</v>
      </c>
      <c r="EW41" s="10">
        <v>28180322.492540259</v>
      </c>
      <c r="EX41" s="11">
        <f t="shared" si="5"/>
        <v>53018576.006210543</v>
      </c>
      <c r="EY41" s="10">
        <v>1366636.0777749999</v>
      </c>
      <c r="EZ41" s="10">
        <f t="shared" si="6"/>
        <v>61868178.859463587</v>
      </c>
      <c r="FA41" s="12">
        <v>200914.2425837256</v>
      </c>
      <c r="FD41" s="10">
        <v>11175.193260135689</v>
      </c>
      <c r="FE41" s="10">
        <v>222.45303224749392</v>
      </c>
    </row>
    <row r="42" spans="1:161" s="13" customFormat="1" ht="14.15" customHeight="1" x14ac:dyDescent="0.25">
      <c r="A42" s="23"/>
      <c r="B42" s="8" t="s">
        <v>44</v>
      </c>
      <c r="C42" s="9" t="s">
        <v>195</v>
      </c>
      <c r="D42" s="10">
        <v>7122.2387124210636</v>
      </c>
      <c r="E42" s="10">
        <v>108.4115853908429</v>
      </c>
      <c r="F42" s="10">
        <v>7222.5728419284733</v>
      </c>
      <c r="G42" s="10">
        <v>204.33608724109001</v>
      </c>
      <c r="H42" s="10">
        <v>11245.782410071721</v>
      </c>
      <c r="I42" s="10">
        <v>7228.2169807909813</v>
      </c>
      <c r="J42" s="10">
        <v>50370.089969481684</v>
      </c>
      <c r="K42" s="10">
        <v>14326.246759215521</v>
      </c>
      <c r="L42" s="10">
        <v>9515.932726017676</v>
      </c>
      <c r="M42" s="10">
        <v>5782.1654631655592</v>
      </c>
      <c r="N42" s="10">
        <v>26989.04177594863</v>
      </c>
      <c r="O42" s="10">
        <v>4370.5565156884886</v>
      </c>
      <c r="P42" s="10">
        <v>103762.1268081106</v>
      </c>
      <c r="Q42" s="10">
        <v>76462.770069786813</v>
      </c>
      <c r="R42" s="10">
        <v>214071.2407412325</v>
      </c>
      <c r="S42" s="10">
        <v>16582.885644440979</v>
      </c>
      <c r="T42" s="10">
        <v>13787.385905557079</v>
      </c>
      <c r="U42" s="10">
        <v>381726.8342018578</v>
      </c>
      <c r="V42" s="10">
        <v>304923.73073674721</v>
      </c>
      <c r="W42" s="10">
        <v>464404.64640782302</v>
      </c>
      <c r="X42" s="10">
        <v>298086.20660097018</v>
      </c>
      <c r="Y42" s="10">
        <v>965963.52226078499</v>
      </c>
      <c r="Z42" s="10">
        <v>242202.63336389911</v>
      </c>
      <c r="AA42" s="10">
        <v>1193038.9911586251</v>
      </c>
      <c r="AB42" s="10">
        <v>933482.38879337755</v>
      </c>
      <c r="AC42" s="10">
        <v>809309.97937881679</v>
      </c>
      <c r="AD42" s="10">
        <v>2403609.0850179549</v>
      </c>
      <c r="AE42" s="10">
        <v>355462.2388702071</v>
      </c>
      <c r="AF42" s="10">
        <v>89087.424791348822</v>
      </c>
      <c r="AG42" s="10">
        <v>29375.095750000779</v>
      </c>
      <c r="AH42" s="10">
        <v>138272.11522915139</v>
      </c>
      <c r="AI42" s="10">
        <v>331693.87823360058</v>
      </c>
      <c r="AJ42" s="10">
        <v>532754.17862997763</v>
      </c>
      <c r="AK42" s="10">
        <v>516286.79515566322</v>
      </c>
      <c r="AL42" s="10">
        <v>582433.8765987776</v>
      </c>
      <c r="AM42" s="10">
        <v>949316.45280714764</v>
      </c>
      <c r="AN42" s="10">
        <v>544979.93072001601</v>
      </c>
      <c r="AO42" s="10">
        <v>37223435.835228257</v>
      </c>
      <c r="AP42" s="10">
        <v>20770776.975040369</v>
      </c>
      <c r="AQ42" s="10">
        <v>5716224.8995790733</v>
      </c>
      <c r="AR42" s="10">
        <v>67441.320078063218</v>
      </c>
      <c r="AS42" s="10">
        <v>1595.0167572030341</v>
      </c>
      <c r="AT42" s="10">
        <v>373333.41331722162</v>
      </c>
      <c r="AU42" s="10">
        <v>51182.373886206187</v>
      </c>
      <c r="AV42" s="10">
        <v>140841.85426347211</v>
      </c>
      <c r="AW42" s="10">
        <v>197138.57615019919</v>
      </c>
      <c r="AX42" s="10">
        <v>230004.68846996751</v>
      </c>
      <c r="AY42" s="10">
        <v>388803.55821888399</v>
      </c>
      <c r="AZ42" s="10">
        <v>634872.06985661539</v>
      </c>
      <c r="BA42" s="10">
        <v>1468552.231547188</v>
      </c>
      <c r="BB42" s="10">
        <v>428570.09327427391</v>
      </c>
      <c r="BC42" s="10">
        <v>436676.28780926671</v>
      </c>
      <c r="BD42" s="10">
        <v>953747.75305756007</v>
      </c>
      <c r="BE42" s="10">
        <v>3367637.2171561681</v>
      </c>
      <c r="BF42" s="10">
        <v>418701.15847527172</v>
      </c>
      <c r="BG42" s="10">
        <v>1245114.0895995379</v>
      </c>
      <c r="BH42" s="10">
        <v>563699.8151438249</v>
      </c>
      <c r="BI42" s="10">
        <v>378248.17923807667</v>
      </c>
      <c r="BJ42" s="10">
        <v>202104.84997640969</v>
      </c>
      <c r="BK42" s="10">
        <v>177624.5950142059</v>
      </c>
      <c r="BL42" s="10">
        <v>18349.639900236969</v>
      </c>
      <c r="BM42" s="10">
        <v>110437.3798351686</v>
      </c>
      <c r="BN42" s="10">
        <v>6121.7979257958668</v>
      </c>
      <c r="BO42" s="10">
        <v>96602.28538958916</v>
      </c>
      <c r="BP42" s="10">
        <v>124904.10043720029</v>
      </c>
      <c r="BQ42" s="10">
        <v>908096.7837034174</v>
      </c>
      <c r="BR42" s="10">
        <v>98894.840781375387</v>
      </c>
      <c r="BS42" s="10">
        <v>194235.12810031531</v>
      </c>
      <c r="BT42" s="10">
        <v>162129.31088099311</v>
      </c>
      <c r="BU42" s="10">
        <v>252739.4740668429</v>
      </c>
      <c r="BV42" s="10">
        <v>173339.7509507873</v>
      </c>
      <c r="BW42" s="10">
        <v>1118429.792611599</v>
      </c>
      <c r="BX42" s="10">
        <v>102820.9856880444</v>
      </c>
      <c r="BY42" s="10">
        <v>73564.878366052435</v>
      </c>
      <c r="BZ42" s="10">
        <v>39246.888907942302</v>
      </c>
      <c r="CA42" s="10">
        <v>450183.82404453849</v>
      </c>
      <c r="CB42" s="10">
        <v>84951.127436774361</v>
      </c>
      <c r="CC42" s="10">
        <v>391438.63611019473</v>
      </c>
      <c r="CD42" s="10">
        <v>27812.274164181152</v>
      </c>
      <c r="CE42" s="10">
        <v>25063.58024895404</v>
      </c>
      <c r="CF42" s="10">
        <v>153265.02786916</v>
      </c>
      <c r="CG42" s="10">
        <v>241079.75050309391</v>
      </c>
      <c r="CH42" s="10">
        <v>658169.33808672684</v>
      </c>
      <c r="CI42" s="10">
        <v>694614.02211274183</v>
      </c>
      <c r="CJ42" s="10">
        <v>366250.27242444019</v>
      </c>
      <c r="CK42" s="10">
        <v>1334195.0349100409</v>
      </c>
      <c r="CL42" s="10">
        <v>289431.66822826129</v>
      </c>
      <c r="CM42" s="10">
        <v>605732.74553457263</v>
      </c>
      <c r="CN42" s="10">
        <v>448089.30760373833</v>
      </c>
      <c r="CO42" s="10">
        <v>83340.079189532931</v>
      </c>
      <c r="CP42" s="10">
        <v>190051.6987262849</v>
      </c>
      <c r="CQ42" s="10">
        <v>1878073.154438741</v>
      </c>
      <c r="CR42" s="10">
        <v>273859.69538652431</v>
      </c>
      <c r="CS42" s="10">
        <v>334757.98924803239</v>
      </c>
      <c r="CT42" s="10">
        <v>315481.18309291248</v>
      </c>
      <c r="CU42" s="10">
        <v>70517.024678101399</v>
      </c>
      <c r="CV42" s="10">
        <v>40700.039424854876</v>
      </c>
      <c r="CW42" s="10">
        <v>311093.52739625738</v>
      </c>
      <c r="CX42" s="10">
        <v>1715.042328981348</v>
      </c>
      <c r="CY42" s="10">
        <v>1482.626156168792</v>
      </c>
      <c r="CZ42" s="10">
        <v>222437.2907126522</v>
      </c>
      <c r="DA42" s="10">
        <v>65442.99742350119</v>
      </c>
      <c r="DB42" s="10">
        <v>19820.012563698328</v>
      </c>
      <c r="DC42" s="10">
        <v>256563.11919520909</v>
      </c>
      <c r="DD42" s="10">
        <v>735471.99114046362</v>
      </c>
      <c r="DE42" s="10">
        <v>117789.5273816478</v>
      </c>
      <c r="DF42" s="10">
        <v>144755.2722504632</v>
      </c>
      <c r="DG42" s="10">
        <v>10211.089329465971</v>
      </c>
      <c r="DH42" s="10">
        <v>9970.066189878502</v>
      </c>
      <c r="DI42" s="10">
        <v>3866.334663152094</v>
      </c>
      <c r="DJ42" s="10">
        <v>35903.603047721757</v>
      </c>
      <c r="DK42" s="10">
        <v>36437.67621933519</v>
      </c>
      <c r="DL42" s="10">
        <v>31100.983016390299</v>
      </c>
      <c r="DM42" s="10">
        <v>170959.35454516971</v>
      </c>
      <c r="DN42" s="10">
        <v>316531.59323094413</v>
      </c>
      <c r="DO42" s="10">
        <v>102950.5631161686</v>
      </c>
      <c r="DP42" s="10">
        <v>951410.76536537742</v>
      </c>
      <c r="DQ42" s="10">
        <v>1491278.325642063</v>
      </c>
      <c r="DR42" s="10">
        <v>100717.2883805068</v>
      </c>
      <c r="DS42" s="10">
        <v>115664.0162287541</v>
      </c>
      <c r="DT42" s="10">
        <v>396392.91756032477</v>
      </c>
      <c r="DU42" s="10">
        <v>1099.1839766239891</v>
      </c>
      <c r="DV42" s="10">
        <v>12999590.25391648</v>
      </c>
      <c r="DW42" s="10">
        <v>129443.87396309061</v>
      </c>
      <c r="DX42" s="10">
        <v>240503.88281820301</v>
      </c>
      <c r="DY42" s="10">
        <v>130914.25737625929</v>
      </c>
      <c r="DZ42" s="10">
        <v>5519.6772888661844</v>
      </c>
      <c r="EA42" s="10">
        <v>6762.2538610447464</v>
      </c>
      <c r="EB42" s="10">
        <v>27518.111634809371</v>
      </c>
      <c r="EC42" s="10">
        <v>133630.4830281382</v>
      </c>
      <c r="ED42" s="10">
        <v>126789.284468388</v>
      </c>
      <c r="EE42" s="10">
        <v>1767204.4904206579</v>
      </c>
      <c r="EF42" s="10">
        <v>127873.965135152</v>
      </c>
      <c r="EG42" s="10">
        <v>5506.3658864825511</v>
      </c>
      <c r="EH42" s="10">
        <v>1924814.163939747</v>
      </c>
      <c r="EI42" s="10">
        <v>3027.0588865666318</v>
      </c>
      <c r="EJ42" s="10">
        <v>8243.9851029767397</v>
      </c>
      <c r="EK42" s="10">
        <v>2752.6474848152689</v>
      </c>
      <c r="EL42" s="10">
        <v>832.54718323708346</v>
      </c>
      <c r="EM42" s="10">
        <v>3466.3154241192628</v>
      </c>
      <c r="EN42" s="10">
        <v>2177700.5166157051</v>
      </c>
      <c r="EO42" s="10">
        <f t="shared" si="1"/>
        <v>125982018.66934392</v>
      </c>
      <c r="EP42" s="10">
        <v>327285.34727704286</v>
      </c>
      <c r="EQ42" s="10">
        <v>1266473.5654834441</v>
      </c>
      <c r="ER42" s="10">
        <v>0</v>
      </c>
      <c r="ES42" s="10">
        <f t="shared" si="3"/>
        <v>1593758.9127604871</v>
      </c>
      <c r="ET42" s="10">
        <v>0</v>
      </c>
      <c r="EU42" s="10">
        <v>-103399.39483428</v>
      </c>
      <c r="EV42" s="10">
        <f t="shared" si="4"/>
        <v>-103399.39483428</v>
      </c>
      <c r="EW42" s="10">
        <v>5910467.9479164341</v>
      </c>
      <c r="EX42" s="11">
        <f t="shared" si="5"/>
        <v>7400827.465842641</v>
      </c>
      <c r="EY42" s="10">
        <v>9027755.3254687507</v>
      </c>
      <c r="EZ42" s="10">
        <f t="shared" si="6"/>
        <v>124174704.62077716</v>
      </c>
      <c r="FA42" s="12">
        <v>-180386.18894064426</v>
      </c>
      <c r="FD42" s="10">
        <v>7230.6502978119106</v>
      </c>
      <c r="FE42" s="10">
        <v>230654.12638567359</v>
      </c>
    </row>
    <row r="43" spans="1:161" s="13" customFormat="1" ht="14.15" customHeight="1" x14ac:dyDescent="0.25">
      <c r="A43" s="23"/>
      <c r="B43" s="8" t="s">
        <v>45</v>
      </c>
      <c r="C43" s="9" t="s">
        <v>196</v>
      </c>
      <c r="D43" s="10">
        <v>4963.8270477655042</v>
      </c>
      <c r="E43" s="10">
        <v>75.557192279402955</v>
      </c>
      <c r="F43" s="10">
        <v>11013.60015362933</v>
      </c>
      <c r="G43" s="10">
        <v>1144.820511730361</v>
      </c>
      <c r="H43" s="10">
        <v>41485.702836122167</v>
      </c>
      <c r="I43" s="10">
        <v>43011.98885930227</v>
      </c>
      <c r="J43" s="10">
        <v>51747.823662871393</v>
      </c>
      <c r="K43" s="10">
        <v>17319.72528053425</v>
      </c>
      <c r="L43" s="10">
        <v>210990.96854969751</v>
      </c>
      <c r="M43" s="10">
        <v>10326.00110860084</v>
      </c>
      <c r="N43" s="10">
        <v>11045.72393503445</v>
      </c>
      <c r="O43" s="10">
        <v>2336.897923989799</v>
      </c>
      <c r="P43" s="10">
        <v>19389.687092439541</v>
      </c>
      <c r="Q43" s="10">
        <v>26826.391704964841</v>
      </c>
      <c r="R43" s="10">
        <v>5482.0031662810143</v>
      </c>
      <c r="S43" s="10">
        <v>424.65971278593901</v>
      </c>
      <c r="T43" s="10">
        <v>1659.554424815939</v>
      </c>
      <c r="U43" s="10">
        <v>27289.46850772914</v>
      </c>
      <c r="V43" s="10">
        <v>56461.404399622603</v>
      </c>
      <c r="W43" s="10">
        <v>48291.75542242638</v>
      </c>
      <c r="X43" s="10">
        <v>8845.8706939972217</v>
      </c>
      <c r="Y43" s="10">
        <v>25068.80421516587</v>
      </c>
      <c r="Z43" s="10">
        <v>9445.4449435882743</v>
      </c>
      <c r="AA43" s="10">
        <v>99159.428875280573</v>
      </c>
      <c r="AB43" s="10">
        <v>405489.12670492171</v>
      </c>
      <c r="AC43" s="10">
        <v>319267.49587872438</v>
      </c>
      <c r="AD43" s="10">
        <v>779019.04619002959</v>
      </c>
      <c r="AE43" s="10">
        <v>34686.204720886351</v>
      </c>
      <c r="AF43" s="10">
        <v>5329.8957448796727</v>
      </c>
      <c r="AG43" s="10">
        <v>3411.6080753083211</v>
      </c>
      <c r="AH43" s="10">
        <v>23976.950804453609</v>
      </c>
      <c r="AI43" s="10">
        <v>47913.92705154854</v>
      </c>
      <c r="AJ43" s="10">
        <v>188834.7752496007</v>
      </c>
      <c r="AK43" s="10">
        <v>21425.991497006751</v>
      </c>
      <c r="AL43" s="10">
        <v>65418.742881419443</v>
      </c>
      <c r="AM43" s="10">
        <v>58904.589916769837</v>
      </c>
      <c r="AN43" s="10">
        <v>64945.551712850167</v>
      </c>
      <c r="AO43" s="10">
        <v>323947.8336866647</v>
      </c>
      <c r="AP43" s="10">
        <v>1638836.981672006</v>
      </c>
      <c r="AQ43" s="10">
        <v>240141.3297789825</v>
      </c>
      <c r="AR43" s="10">
        <v>36535.182798250549</v>
      </c>
      <c r="AS43" s="10">
        <v>2056.2888953042998</v>
      </c>
      <c r="AT43" s="10">
        <v>31826.060958477279</v>
      </c>
      <c r="AU43" s="10">
        <v>35536.844629821739</v>
      </c>
      <c r="AV43" s="10">
        <v>12915.38060821721</v>
      </c>
      <c r="AW43" s="10">
        <v>65242.819426579779</v>
      </c>
      <c r="AX43" s="10">
        <v>14874.302688418051</v>
      </c>
      <c r="AY43" s="10">
        <v>80153.340297046059</v>
      </c>
      <c r="AZ43" s="10">
        <v>285421.49212330527</v>
      </c>
      <c r="BA43" s="10">
        <v>594633.41408772662</v>
      </c>
      <c r="BB43" s="10">
        <v>80397.830433526731</v>
      </c>
      <c r="BC43" s="10">
        <v>31789.852027937181</v>
      </c>
      <c r="BD43" s="10">
        <v>106300.3754596526</v>
      </c>
      <c r="BE43" s="10">
        <v>15748.50221842413</v>
      </c>
      <c r="BF43" s="10">
        <v>19538.21566991711</v>
      </c>
      <c r="BG43" s="10">
        <v>91311.897333754372</v>
      </c>
      <c r="BH43" s="10">
        <v>41564.830494367226</v>
      </c>
      <c r="BI43" s="10">
        <v>54713.616142099119</v>
      </c>
      <c r="BJ43" s="10">
        <v>12847.383444886889</v>
      </c>
      <c r="BK43" s="10">
        <v>12264.7311533105</v>
      </c>
      <c r="BL43" s="10">
        <v>22662.47479439541</v>
      </c>
      <c r="BM43" s="10">
        <v>40558.931009952503</v>
      </c>
      <c r="BN43" s="10">
        <v>2571.9152407161</v>
      </c>
      <c r="BO43" s="10">
        <v>22143.407691617209</v>
      </c>
      <c r="BP43" s="10">
        <v>27288.05323393911</v>
      </c>
      <c r="BQ43" s="10">
        <v>210618.68828828269</v>
      </c>
      <c r="BR43" s="10">
        <v>20294.667049808089</v>
      </c>
      <c r="BS43" s="10">
        <v>39804.108915467878</v>
      </c>
      <c r="BT43" s="10">
        <v>49069.040210591404</v>
      </c>
      <c r="BU43" s="10">
        <v>44408.523919761989</v>
      </c>
      <c r="BV43" s="10">
        <v>38601.342563569408</v>
      </c>
      <c r="BW43" s="10">
        <v>96847.990764336646</v>
      </c>
      <c r="BX43" s="10">
        <v>69609.322061898798</v>
      </c>
      <c r="BY43" s="10">
        <v>23780.658494664229</v>
      </c>
      <c r="BZ43" s="10">
        <v>23784.30365877537</v>
      </c>
      <c r="CA43" s="10">
        <v>122140.9227392079</v>
      </c>
      <c r="CB43" s="10">
        <v>153128.02780508829</v>
      </c>
      <c r="CC43" s="10">
        <v>121637.1111538228</v>
      </c>
      <c r="CD43" s="10">
        <v>8342.2697596620255</v>
      </c>
      <c r="CE43" s="10">
        <v>5117.5736344644583</v>
      </c>
      <c r="CF43" s="10">
        <v>38789.821581894692</v>
      </c>
      <c r="CG43" s="10">
        <v>17572.789537004039</v>
      </c>
      <c r="CH43" s="10">
        <v>70205.734695746709</v>
      </c>
      <c r="CI43" s="10">
        <v>42919.081996036803</v>
      </c>
      <c r="CJ43" s="10">
        <v>98837.265450988241</v>
      </c>
      <c r="CK43" s="10">
        <v>544472.79472827201</v>
      </c>
      <c r="CL43" s="10">
        <v>51056.376484360677</v>
      </c>
      <c r="CM43" s="10">
        <v>100089.5231351157</v>
      </c>
      <c r="CN43" s="10">
        <v>152166.5641226974</v>
      </c>
      <c r="CO43" s="10">
        <v>23807.624199957248</v>
      </c>
      <c r="CP43" s="10">
        <v>120976.4367936661</v>
      </c>
      <c r="CQ43" s="10">
        <v>85617.792278256573</v>
      </c>
      <c r="CR43" s="10">
        <v>21363.433202646022</v>
      </c>
      <c r="CS43" s="10">
        <v>70529.893580827149</v>
      </c>
      <c r="CT43" s="10">
        <v>19320.874818512519</v>
      </c>
      <c r="CU43" s="10">
        <v>878.59083944746226</v>
      </c>
      <c r="CV43" s="10">
        <v>4007.3442611949399</v>
      </c>
      <c r="CW43" s="10">
        <v>98853.973494284321</v>
      </c>
      <c r="CX43" s="10">
        <v>9013.0980570772408</v>
      </c>
      <c r="CY43" s="10">
        <v>7476.7028038571634</v>
      </c>
      <c r="CZ43" s="10">
        <v>154909.37778035499</v>
      </c>
      <c r="DA43" s="10">
        <v>156144.54086362181</v>
      </c>
      <c r="DB43" s="10">
        <v>33482.49867508535</v>
      </c>
      <c r="DC43" s="10">
        <v>39460.667368017537</v>
      </c>
      <c r="DD43" s="10">
        <v>6046598.1062965766</v>
      </c>
      <c r="DE43" s="10">
        <v>28684.02275956322</v>
      </c>
      <c r="DF43" s="10">
        <v>100287.89891553939</v>
      </c>
      <c r="DG43" s="10">
        <v>3585.321839339751</v>
      </c>
      <c r="DH43" s="10">
        <v>34731.182472284163</v>
      </c>
      <c r="DI43" s="10">
        <v>2861.930066679407</v>
      </c>
      <c r="DJ43" s="10">
        <v>11736.16933407463</v>
      </c>
      <c r="DK43" s="10">
        <v>38412.059287911048</v>
      </c>
      <c r="DL43" s="10">
        <v>528696.84510148037</v>
      </c>
      <c r="DM43" s="10">
        <v>23811.166837825062</v>
      </c>
      <c r="DN43" s="10">
        <v>95753.010204592778</v>
      </c>
      <c r="DO43" s="10">
        <v>651875.56436329091</v>
      </c>
      <c r="DP43" s="10">
        <v>5617835.3613275653</v>
      </c>
      <c r="DQ43" s="10">
        <v>7875819.6306608263</v>
      </c>
      <c r="DR43" s="10">
        <v>778166.31808516441</v>
      </c>
      <c r="DS43" s="10">
        <v>572248.00402128405</v>
      </c>
      <c r="DT43" s="10">
        <v>755720.07292860304</v>
      </c>
      <c r="DU43" s="10">
        <v>449503.3830866972</v>
      </c>
      <c r="DV43" s="10">
        <v>12175069.503065379</v>
      </c>
      <c r="DW43" s="10">
        <v>164333.51318308309</v>
      </c>
      <c r="DX43" s="10">
        <v>609572.63300547446</v>
      </c>
      <c r="DY43" s="10">
        <v>704420.69193868292</v>
      </c>
      <c r="DZ43" s="10">
        <v>36303.282770413149</v>
      </c>
      <c r="EA43" s="10">
        <v>18746.76140672051</v>
      </c>
      <c r="EB43" s="10">
        <v>164770.91087278401</v>
      </c>
      <c r="EC43" s="10">
        <v>211054.65687556949</v>
      </c>
      <c r="ED43" s="10">
        <v>150440.75787580959</v>
      </c>
      <c r="EE43" s="10">
        <v>1192086.240453328</v>
      </c>
      <c r="EF43" s="10">
        <v>376105.44957381871</v>
      </c>
      <c r="EG43" s="10">
        <v>5124.2034996450438</v>
      </c>
      <c r="EH43" s="10">
        <v>2479644.6659202301</v>
      </c>
      <c r="EI43" s="10">
        <v>460841.96110782231</v>
      </c>
      <c r="EJ43" s="10">
        <v>51188.99171094512</v>
      </c>
      <c r="EK43" s="10">
        <v>14486.79185619809</v>
      </c>
      <c r="EL43" s="10">
        <v>15950.08068838245</v>
      </c>
      <c r="EM43" s="10">
        <v>18559.7546177451</v>
      </c>
      <c r="EN43" s="10">
        <v>3878293.0867649852</v>
      </c>
      <c r="EO43" s="10">
        <f t="shared" si="1"/>
        <v>56028711.64119298</v>
      </c>
      <c r="EP43" s="10">
        <v>130159.79450603324</v>
      </c>
      <c r="EQ43" s="10">
        <v>308102.83030189824</v>
      </c>
      <c r="ER43" s="10">
        <v>0</v>
      </c>
      <c r="ES43" s="10">
        <f t="shared" si="3"/>
        <v>438262.62480793148</v>
      </c>
      <c r="ET43" s="10">
        <v>0</v>
      </c>
      <c r="EU43" s="10">
        <v>675969.37218587333</v>
      </c>
      <c r="EV43" s="10">
        <f t="shared" si="4"/>
        <v>675969.37218587333</v>
      </c>
      <c r="EW43" s="10">
        <v>1428953.8529247579</v>
      </c>
      <c r="EX43" s="11">
        <f t="shared" si="5"/>
        <v>2543185.8499185629</v>
      </c>
      <c r="EY43" s="10">
        <v>693583.61891874997</v>
      </c>
      <c r="EZ43" s="10">
        <f t="shared" si="6"/>
        <v>57886939.307484783</v>
      </c>
      <c r="FA43" s="12">
        <v>8625.4352919831872</v>
      </c>
      <c r="FD43" s="10">
        <v>5039.3842400449093</v>
      </c>
      <c r="FE43" s="10">
        <v>5906.6628790669529</v>
      </c>
    </row>
    <row r="44" spans="1:161" s="13" customFormat="1" ht="14.15" customHeight="1" x14ac:dyDescent="0.25">
      <c r="A44" s="23"/>
      <c r="B44" s="8" t="s">
        <v>46</v>
      </c>
      <c r="C44" s="9" t="s">
        <v>197</v>
      </c>
      <c r="D44" s="10">
        <v>635.42271894806106</v>
      </c>
      <c r="E44" s="10">
        <v>9.6721251752459825</v>
      </c>
      <c r="F44" s="10">
        <v>4458.5200911490901</v>
      </c>
      <c r="G44" s="10">
        <v>207.73998938377849</v>
      </c>
      <c r="H44" s="10">
        <v>1606.599569792997</v>
      </c>
      <c r="I44" s="10">
        <v>785.6542932816152</v>
      </c>
      <c r="J44" s="10">
        <v>144088.77674869739</v>
      </c>
      <c r="K44" s="10">
        <v>38317.218385863693</v>
      </c>
      <c r="L44" s="10">
        <v>203586.19251188141</v>
      </c>
      <c r="M44" s="10">
        <v>73856.983590030242</v>
      </c>
      <c r="N44" s="10">
        <v>32917.65461751484</v>
      </c>
      <c r="O44" s="10">
        <v>9068.7850450393835</v>
      </c>
      <c r="P44" s="10">
        <v>31489.635165733838</v>
      </c>
      <c r="Q44" s="10">
        <v>31510.172355093</v>
      </c>
      <c r="R44" s="10">
        <v>8896.8373398749936</v>
      </c>
      <c r="S44" s="10">
        <v>689.18756061529439</v>
      </c>
      <c r="T44" s="10">
        <v>4246.4511529318197</v>
      </c>
      <c r="U44" s="10">
        <v>29925.327631559099</v>
      </c>
      <c r="V44" s="10">
        <v>36694.680065847882</v>
      </c>
      <c r="W44" s="10">
        <v>101455.3321232809</v>
      </c>
      <c r="X44" s="10">
        <v>22004.258338821081</v>
      </c>
      <c r="Y44" s="10">
        <v>74045.512848151469</v>
      </c>
      <c r="Z44" s="10">
        <v>29037.036034790512</v>
      </c>
      <c r="AA44" s="10">
        <v>133107.80793619549</v>
      </c>
      <c r="AB44" s="10">
        <v>142501.27206882459</v>
      </c>
      <c r="AC44" s="10">
        <v>19746.677909508111</v>
      </c>
      <c r="AD44" s="10">
        <v>53153.117188982287</v>
      </c>
      <c r="AE44" s="10">
        <v>93011.471814446952</v>
      </c>
      <c r="AF44" s="10">
        <v>10556.03191363014</v>
      </c>
      <c r="AG44" s="10">
        <v>8037.5715916855843</v>
      </c>
      <c r="AH44" s="10">
        <v>60668.182995296484</v>
      </c>
      <c r="AI44" s="10">
        <v>31321.012734969459</v>
      </c>
      <c r="AJ44" s="10">
        <v>324487.55268707499</v>
      </c>
      <c r="AK44" s="10">
        <v>74403.522626689708</v>
      </c>
      <c r="AL44" s="10">
        <v>144421.84076840591</v>
      </c>
      <c r="AM44" s="10">
        <v>92507.048725296729</v>
      </c>
      <c r="AN44" s="10">
        <v>70435.624017262002</v>
      </c>
      <c r="AO44" s="10">
        <v>228593.56557414171</v>
      </c>
      <c r="AP44" s="10">
        <v>175276.17731740649</v>
      </c>
      <c r="AQ44" s="10">
        <v>10205595.63387602</v>
      </c>
      <c r="AR44" s="10">
        <v>35754.519551522753</v>
      </c>
      <c r="AS44" s="10">
        <v>7295.9721842948347</v>
      </c>
      <c r="AT44" s="10">
        <v>82964.616125775676</v>
      </c>
      <c r="AU44" s="10">
        <v>35448.627614527111</v>
      </c>
      <c r="AV44" s="10">
        <v>15102.000384026491</v>
      </c>
      <c r="AW44" s="10">
        <v>46543.812354257498</v>
      </c>
      <c r="AX44" s="10">
        <v>53509.989559738249</v>
      </c>
      <c r="AY44" s="10">
        <v>152837.94483634169</v>
      </c>
      <c r="AZ44" s="10">
        <v>126666.1267878104</v>
      </c>
      <c r="BA44" s="10">
        <v>466247.40916128358</v>
      </c>
      <c r="BB44" s="10">
        <v>65415.699331272313</v>
      </c>
      <c r="BC44" s="10">
        <v>55876.869261760701</v>
      </c>
      <c r="BD44" s="10">
        <v>219207.5600627691</v>
      </c>
      <c r="BE44" s="10">
        <v>45850.201286684467</v>
      </c>
      <c r="BF44" s="10">
        <v>78289.221525137124</v>
      </c>
      <c r="BG44" s="10">
        <v>150296.12007490289</v>
      </c>
      <c r="BH44" s="10">
        <v>52133.000496260429</v>
      </c>
      <c r="BI44" s="10">
        <v>45393.535787674373</v>
      </c>
      <c r="BJ44" s="10">
        <v>23498.970824323711</v>
      </c>
      <c r="BK44" s="10">
        <v>26620.05140062924</v>
      </c>
      <c r="BL44" s="10">
        <v>75766.339423274258</v>
      </c>
      <c r="BM44" s="10">
        <v>82290.062500910033</v>
      </c>
      <c r="BN44" s="10">
        <v>14901.438994163231</v>
      </c>
      <c r="BO44" s="10">
        <v>68909.577029992288</v>
      </c>
      <c r="BP44" s="10">
        <v>60219.663427429623</v>
      </c>
      <c r="BQ44" s="10">
        <v>570282.90902358969</v>
      </c>
      <c r="BR44" s="10">
        <v>40095.924650926732</v>
      </c>
      <c r="BS44" s="10">
        <v>54317.265728142891</v>
      </c>
      <c r="BT44" s="10">
        <v>85389.003608834275</v>
      </c>
      <c r="BU44" s="10">
        <v>168662.04011420591</v>
      </c>
      <c r="BV44" s="10">
        <v>17350.450936406709</v>
      </c>
      <c r="BW44" s="10">
        <v>248114.3540711425</v>
      </c>
      <c r="BX44" s="10">
        <v>186290.86844636549</v>
      </c>
      <c r="BY44" s="10">
        <v>61578.959340609777</v>
      </c>
      <c r="BZ44" s="10">
        <v>30715.89535246048</v>
      </c>
      <c r="CA44" s="10">
        <v>33825.495876110806</v>
      </c>
      <c r="CB44" s="10">
        <v>66953.059579885376</v>
      </c>
      <c r="CC44" s="10">
        <v>255004.60675722131</v>
      </c>
      <c r="CD44" s="10">
        <v>55588.698984447947</v>
      </c>
      <c r="CE44" s="10">
        <v>24563.401357181268</v>
      </c>
      <c r="CF44" s="10">
        <v>51140.139373596707</v>
      </c>
      <c r="CG44" s="10">
        <v>43378.565093078323</v>
      </c>
      <c r="CH44" s="10">
        <v>804680.34006924671</v>
      </c>
      <c r="CI44" s="10">
        <v>71361.926886843881</v>
      </c>
      <c r="CJ44" s="10">
        <v>27116.027180368608</v>
      </c>
      <c r="CK44" s="10">
        <v>178005.93080585121</v>
      </c>
      <c r="CL44" s="10">
        <v>50016.095722124373</v>
      </c>
      <c r="CM44" s="10">
        <v>189210.35258297669</v>
      </c>
      <c r="CN44" s="10">
        <v>248419.52732427139</v>
      </c>
      <c r="CO44" s="10">
        <v>67522.311152109731</v>
      </c>
      <c r="CP44" s="10">
        <v>91166.65901602793</v>
      </c>
      <c r="CQ44" s="10">
        <v>155349.30811213091</v>
      </c>
      <c r="CR44" s="10">
        <v>20741.793165815681</v>
      </c>
      <c r="CS44" s="10">
        <v>127349.5764757416</v>
      </c>
      <c r="CT44" s="10">
        <v>39675.464315096127</v>
      </c>
      <c r="CU44" s="10">
        <v>19284.937613165341</v>
      </c>
      <c r="CV44" s="10">
        <v>15677.01125864881</v>
      </c>
      <c r="CW44" s="10">
        <v>269917.30029202881</v>
      </c>
      <c r="CX44" s="10">
        <v>16659.192581946671</v>
      </c>
      <c r="CY44" s="10">
        <v>33513.08731388142</v>
      </c>
      <c r="CZ44" s="10">
        <v>1189049.130883398</v>
      </c>
      <c r="DA44" s="10">
        <v>378244.45625451632</v>
      </c>
      <c r="DB44" s="10">
        <v>373310.1927802983</v>
      </c>
      <c r="DC44" s="10">
        <v>617263.92231269949</v>
      </c>
      <c r="DD44" s="10">
        <v>604325.30102801404</v>
      </c>
      <c r="DE44" s="10">
        <v>26963.93953371287</v>
      </c>
      <c r="DF44" s="10">
        <v>639162.82379314897</v>
      </c>
      <c r="DG44" s="10">
        <v>12975.206006823189</v>
      </c>
      <c r="DH44" s="10">
        <v>47292.391178685779</v>
      </c>
      <c r="DI44" s="10">
        <v>9808.782405209744</v>
      </c>
      <c r="DJ44" s="10">
        <v>22769.473592308459</v>
      </c>
      <c r="DK44" s="10">
        <v>529843.20814296254</v>
      </c>
      <c r="DL44" s="10">
        <v>115436.3842085147</v>
      </c>
      <c r="DM44" s="10">
        <v>132082.09666810211</v>
      </c>
      <c r="DN44" s="10">
        <v>154257.93008576619</v>
      </c>
      <c r="DO44" s="10">
        <v>272986.88723988028</v>
      </c>
      <c r="DP44" s="10">
        <v>368791.37012877868</v>
      </c>
      <c r="DQ44" s="10">
        <v>6450356.6349485125</v>
      </c>
      <c r="DR44" s="10">
        <v>469763.19331930642</v>
      </c>
      <c r="DS44" s="10">
        <v>1025069.928090913</v>
      </c>
      <c r="DT44" s="10">
        <v>986590.57898673101</v>
      </c>
      <c r="DU44" s="10">
        <v>30743.95867223441</v>
      </c>
      <c r="DV44" s="10">
        <v>2039483.381081563</v>
      </c>
      <c r="DW44" s="10">
        <v>216862.04845340399</v>
      </c>
      <c r="DX44" s="10">
        <v>390263.18323263113</v>
      </c>
      <c r="DY44" s="10">
        <v>189996.22933228809</v>
      </c>
      <c r="DZ44" s="10">
        <v>53372.124686504379</v>
      </c>
      <c r="EA44" s="10">
        <v>32481.720804483601</v>
      </c>
      <c r="EB44" s="10">
        <v>344484.24332648958</v>
      </c>
      <c r="EC44" s="10">
        <v>819422.45945470931</v>
      </c>
      <c r="ED44" s="10">
        <v>449784.06760163867</v>
      </c>
      <c r="EE44" s="10">
        <v>2006528.715640761</v>
      </c>
      <c r="EF44" s="10">
        <v>185615.20274308871</v>
      </c>
      <c r="EG44" s="10">
        <v>23439.67885595054</v>
      </c>
      <c r="EH44" s="10">
        <v>92830.920377607777</v>
      </c>
      <c r="EI44" s="10">
        <v>23847.177683732309</v>
      </c>
      <c r="EJ44" s="10">
        <v>160073.3381221173</v>
      </c>
      <c r="EK44" s="10">
        <v>148429.8687145921</v>
      </c>
      <c r="EL44" s="10">
        <v>147284.3207345852</v>
      </c>
      <c r="EM44" s="10">
        <v>6125.4843073274878</v>
      </c>
      <c r="EN44" s="10">
        <v>2073568.3789636779</v>
      </c>
      <c r="EO44" s="10">
        <f t="shared" si="1"/>
        <v>43114295.906576201</v>
      </c>
      <c r="EP44" s="10">
        <v>3126563.2403244153</v>
      </c>
      <c r="EQ44" s="10">
        <v>13364916.976578873</v>
      </c>
      <c r="ER44" s="10">
        <v>0</v>
      </c>
      <c r="ES44" s="10">
        <f t="shared" si="3"/>
        <v>16491480.216903288</v>
      </c>
      <c r="ET44" s="10">
        <v>2732945.8062940016</v>
      </c>
      <c r="EU44" s="10">
        <v>5164187.0767380781</v>
      </c>
      <c r="EV44" s="10">
        <f t="shared" si="4"/>
        <v>7897132.8830320798</v>
      </c>
      <c r="EW44" s="10">
        <v>48572719.192983516</v>
      </c>
      <c r="EX44" s="11">
        <f t="shared" si="5"/>
        <v>72961332.292918891</v>
      </c>
      <c r="EY44" s="10">
        <v>4995983.0396453142</v>
      </c>
      <c r="EZ44" s="10">
        <f t="shared" si="6"/>
        <v>111467725.73663443</v>
      </c>
      <c r="FA44" s="12">
        <v>388080.57678465545</v>
      </c>
      <c r="FD44" s="10">
        <v>645.09484412330721</v>
      </c>
      <c r="FE44" s="10">
        <v>9586.0249004902871</v>
      </c>
    </row>
    <row r="45" spans="1:161" s="13" customFormat="1" ht="14.15" customHeight="1" x14ac:dyDescent="0.25">
      <c r="A45" s="23"/>
      <c r="B45" s="8" t="s">
        <v>47</v>
      </c>
      <c r="C45" s="9" t="s">
        <v>198</v>
      </c>
      <c r="D45" s="10">
        <v>10261506.28088226</v>
      </c>
      <c r="E45" s="10">
        <v>156196.13569935749</v>
      </c>
      <c r="F45" s="10">
        <v>885136.97581164679</v>
      </c>
      <c r="G45" s="10">
        <v>880312.6771568096</v>
      </c>
      <c r="H45" s="10">
        <v>1624577.9580435969</v>
      </c>
      <c r="I45" s="10">
        <v>683581.53205325315</v>
      </c>
      <c r="J45" s="10">
        <v>1481532.4251537409</v>
      </c>
      <c r="K45" s="10">
        <v>3889138.991441838</v>
      </c>
      <c r="L45" s="10">
        <v>3282052.2870453061</v>
      </c>
      <c r="M45" s="10">
        <v>2857835.9392849188</v>
      </c>
      <c r="N45" s="10">
        <v>2969314.784807995</v>
      </c>
      <c r="O45" s="10">
        <v>683277.31478039396</v>
      </c>
      <c r="P45" s="10">
        <v>64038.226696295998</v>
      </c>
      <c r="Q45" s="10">
        <v>71661.677705801951</v>
      </c>
      <c r="R45" s="10">
        <v>58262.082199630568</v>
      </c>
      <c r="S45" s="10">
        <v>4513.2332730830076</v>
      </c>
      <c r="T45" s="10">
        <v>25340.36347946891</v>
      </c>
      <c r="U45" s="10">
        <v>78615.323532286144</v>
      </c>
      <c r="V45" s="10">
        <v>81939.070816612191</v>
      </c>
      <c r="W45" s="10">
        <v>129643.5669321958</v>
      </c>
      <c r="X45" s="10">
        <v>16679.06375360634</v>
      </c>
      <c r="Y45" s="10">
        <v>36915.42820772199</v>
      </c>
      <c r="Z45" s="10">
        <v>52866.350823747183</v>
      </c>
      <c r="AA45" s="10">
        <v>186232.08921548229</v>
      </c>
      <c r="AB45" s="10">
        <v>381369.27886571438</v>
      </c>
      <c r="AC45" s="10">
        <v>92266.800232158246</v>
      </c>
      <c r="AD45" s="10">
        <v>99147.222462883306</v>
      </c>
      <c r="AE45" s="10">
        <v>217494.1655430058</v>
      </c>
      <c r="AF45" s="10">
        <v>37857.440283909396</v>
      </c>
      <c r="AG45" s="10">
        <v>52842.657229127282</v>
      </c>
      <c r="AH45" s="10">
        <v>53501.761462100207</v>
      </c>
      <c r="AI45" s="10">
        <v>69205.227863205742</v>
      </c>
      <c r="AJ45" s="10">
        <v>286327.35788890673</v>
      </c>
      <c r="AK45" s="10">
        <v>84516.698012961599</v>
      </c>
      <c r="AL45" s="10">
        <v>142616.87337136749</v>
      </c>
      <c r="AM45" s="10">
        <v>704417.57742886536</v>
      </c>
      <c r="AN45" s="10">
        <v>244699.48565586141</v>
      </c>
      <c r="AO45" s="10">
        <v>335539.55284052022</v>
      </c>
      <c r="AP45" s="10">
        <v>153874.04751355329</v>
      </c>
      <c r="AQ45" s="10">
        <v>499577.7095611387</v>
      </c>
      <c r="AR45" s="10">
        <v>27131662.995292079</v>
      </c>
      <c r="AS45" s="10">
        <v>193721.16476404481</v>
      </c>
      <c r="AT45" s="10">
        <v>21513408.099732488</v>
      </c>
      <c r="AU45" s="10">
        <v>1750915.481317156</v>
      </c>
      <c r="AV45" s="10">
        <v>246678.59984553151</v>
      </c>
      <c r="AW45" s="10">
        <v>1842173.370063886</v>
      </c>
      <c r="AX45" s="10">
        <v>28635139.012669221</v>
      </c>
      <c r="AY45" s="10">
        <v>7016804.0573634636</v>
      </c>
      <c r="AZ45" s="10">
        <v>88878.843992032285</v>
      </c>
      <c r="BA45" s="10">
        <v>347095.47763190791</v>
      </c>
      <c r="BB45" s="10">
        <v>4348553.3772661174</v>
      </c>
      <c r="BC45" s="10">
        <v>923022.5324965883</v>
      </c>
      <c r="BD45" s="10">
        <v>1120069.771682123</v>
      </c>
      <c r="BE45" s="10">
        <v>2737633.7158085932</v>
      </c>
      <c r="BF45" s="10">
        <v>1659737.8330853111</v>
      </c>
      <c r="BG45" s="10">
        <v>4797351.3531936556</v>
      </c>
      <c r="BH45" s="10">
        <v>2991964.7562807682</v>
      </c>
      <c r="BI45" s="10">
        <v>806863.07809292525</v>
      </c>
      <c r="BJ45" s="10">
        <v>524548.56294893741</v>
      </c>
      <c r="BK45" s="10">
        <v>2480867.979623951</v>
      </c>
      <c r="BL45" s="10">
        <v>471776.04206280079</v>
      </c>
      <c r="BM45" s="10">
        <v>2991204.6337741138</v>
      </c>
      <c r="BN45" s="10">
        <v>63396.658632001127</v>
      </c>
      <c r="BO45" s="10">
        <v>6355317.4960888177</v>
      </c>
      <c r="BP45" s="10">
        <v>776600.04666041711</v>
      </c>
      <c r="BQ45" s="10">
        <v>1976294.453973775</v>
      </c>
      <c r="BR45" s="10">
        <v>231217.37742047259</v>
      </c>
      <c r="BS45" s="10">
        <v>172364.65277784871</v>
      </c>
      <c r="BT45" s="10">
        <v>402872.0194023209</v>
      </c>
      <c r="BU45" s="10">
        <v>529598.72692183417</v>
      </c>
      <c r="BV45" s="10">
        <v>14774.579777955119</v>
      </c>
      <c r="BW45" s="10">
        <v>927814.79788525065</v>
      </c>
      <c r="BX45" s="10">
        <v>769068.43433203676</v>
      </c>
      <c r="BY45" s="10">
        <v>124106.16158604631</v>
      </c>
      <c r="BZ45" s="10">
        <v>131464.75642266971</v>
      </c>
      <c r="CA45" s="10">
        <v>338483.00394615019</v>
      </c>
      <c r="CB45" s="10">
        <v>910876.13385222864</v>
      </c>
      <c r="CC45" s="10">
        <v>492701.18705173908</v>
      </c>
      <c r="CD45" s="10">
        <v>199407.08997435571</v>
      </c>
      <c r="CE45" s="10">
        <v>409522.43705840787</v>
      </c>
      <c r="CF45" s="10">
        <v>204615.4120992609</v>
      </c>
      <c r="CG45" s="10">
        <v>209282.82608167909</v>
      </c>
      <c r="CH45" s="10">
        <v>864350.69313445757</v>
      </c>
      <c r="CI45" s="10">
        <v>215304.054099503</v>
      </c>
      <c r="CJ45" s="10">
        <v>93278.09943551413</v>
      </c>
      <c r="CK45" s="10">
        <v>224095.4896083432</v>
      </c>
      <c r="CL45" s="10">
        <v>90894.988910309316</v>
      </c>
      <c r="CM45" s="10">
        <v>322680.72804807528</v>
      </c>
      <c r="CN45" s="10">
        <v>493470.82743408403</v>
      </c>
      <c r="CO45" s="10">
        <v>93889.045715868953</v>
      </c>
      <c r="CP45" s="10">
        <v>18368.871099242151</v>
      </c>
      <c r="CQ45" s="10">
        <v>422856.97975519829</v>
      </c>
      <c r="CR45" s="10">
        <v>32294.538783362241</v>
      </c>
      <c r="CS45" s="10">
        <v>185759.70706010531</v>
      </c>
      <c r="CT45" s="10">
        <v>142898.61999617811</v>
      </c>
      <c r="CU45" s="10">
        <v>171076.65284698759</v>
      </c>
      <c r="CV45" s="10">
        <v>114164.54010408231</v>
      </c>
      <c r="CW45" s="10">
        <v>19179782.237678122</v>
      </c>
      <c r="CX45" s="10">
        <v>323817.61466900108</v>
      </c>
      <c r="CY45" s="10">
        <v>37819.134080532764</v>
      </c>
      <c r="CZ45" s="10">
        <v>4880779.3156039836</v>
      </c>
      <c r="DA45" s="10">
        <v>10101972.88946759</v>
      </c>
      <c r="DB45" s="10">
        <v>654713.20068070968</v>
      </c>
      <c r="DC45" s="10">
        <v>872338.25429235946</v>
      </c>
      <c r="DD45" s="10">
        <v>2115434.8830075678</v>
      </c>
      <c r="DE45" s="10">
        <v>3479654.1539765722</v>
      </c>
      <c r="DF45" s="10">
        <v>46938312.813854858</v>
      </c>
      <c r="DG45" s="10">
        <v>11831191.648768241</v>
      </c>
      <c r="DH45" s="10">
        <v>13021153.320448181</v>
      </c>
      <c r="DI45" s="10">
        <v>804479.74495391862</v>
      </c>
      <c r="DJ45" s="10">
        <v>13148872.667627251</v>
      </c>
      <c r="DK45" s="10">
        <v>736343.87600973214</v>
      </c>
      <c r="DL45" s="10">
        <v>588723.52321358188</v>
      </c>
      <c r="DM45" s="10">
        <v>664534.61092558608</v>
      </c>
      <c r="DN45" s="10">
        <v>70262.652582774157</v>
      </c>
      <c r="DO45" s="10">
        <v>380887.30230955378</v>
      </c>
      <c r="DP45" s="10">
        <v>85690.965740255313</v>
      </c>
      <c r="DQ45" s="10">
        <v>2207482.0819184822</v>
      </c>
      <c r="DR45" s="10">
        <v>114359.8880340937</v>
      </c>
      <c r="DS45" s="10">
        <v>122943.5761099685</v>
      </c>
      <c r="DT45" s="10">
        <v>691579.56354221143</v>
      </c>
      <c r="DU45" s="10">
        <v>2060292.4234141931</v>
      </c>
      <c r="DV45" s="10">
        <v>18389761.8566113</v>
      </c>
      <c r="DW45" s="10">
        <v>215465.3691147159</v>
      </c>
      <c r="DX45" s="10">
        <v>5573520.9713640269</v>
      </c>
      <c r="DY45" s="10">
        <v>1487642.3246276169</v>
      </c>
      <c r="DZ45" s="10">
        <v>396734.64146164159</v>
      </c>
      <c r="EA45" s="10">
        <v>91639.878914476401</v>
      </c>
      <c r="EB45" s="10">
        <v>746317.5538733874</v>
      </c>
      <c r="EC45" s="10">
        <v>741381.54125512182</v>
      </c>
      <c r="ED45" s="10">
        <v>394556.61520916811</v>
      </c>
      <c r="EE45" s="10">
        <v>1501544.5489006401</v>
      </c>
      <c r="EF45" s="10">
        <v>367644.75832207361</v>
      </c>
      <c r="EG45" s="10">
        <v>35301.049836242819</v>
      </c>
      <c r="EH45" s="10">
        <v>67177.241882369373</v>
      </c>
      <c r="EI45" s="10">
        <v>66695.116949502568</v>
      </c>
      <c r="EJ45" s="10">
        <v>84136.775817755668</v>
      </c>
      <c r="EK45" s="10">
        <v>31907.253866827119</v>
      </c>
      <c r="EL45" s="10">
        <v>19768.05711401422</v>
      </c>
      <c r="EM45" s="10">
        <v>26837.289904959009</v>
      </c>
      <c r="EN45" s="10">
        <v>6075606.6680507148</v>
      </c>
      <c r="EO45" s="10">
        <f t="shared" si="1"/>
        <v>338688718.31796253</v>
      </c>
      <c r="EP45" s="10">
        <v>2012473.1639541632</v>
      </c>
      <c r="EQ45" s="10">
        <v>21169282.323290966</v>
      </c>
      <c r="ER45" s="10">
        <v>0</v>
      </c>
      <c r="ES45" s="10">
        <f t="shared" si="3"/>
        <v>23181755.487245131</v>
      </c>
      <c r="ET45" s="10">
        <v>0</v>
      </c>
      <c r="EU45" s="10">
        <v>4803227.7354425732</v>
      </c>
      <c r="EV45" s="10">
        <f t="shared" si="4"/>
        <v>4803227.7354425732</v>
      </c>
      <c r="EW45" s="10">
        <v>11263816.302736633</v>
      </c>
      <c r="EX45" s="11">
        <f t="shared" si="5"/>
        <v>39248799.525424339</v>
      </c>
      <c r="EY45" s="10">
        <v>28765068.6966125</v>
      </c>
      <c r="EZ45" s="10">
        <f t="shared" si="6"/>
        <v>349487323.40350336</v>
      </c>
      <c r="FA45" s="12">
        <v>314874.25672894716</v>
      </c>
      <c r="FD45" s="10">
        <v>10417702.416581618</v>
      </c>
      <c r="FE45" s="10">
        <v>62775.315472713555</v>
      </c>
    </row>
    <row r="46" spans="1:161" s="13" customFormat="1" ht="14.15" customHeight="1" x14ac:dyDescent="0.25">
      <c r="A46" s="23"/>
      <c r="B46" s="8" t="s">
        <v>48</v>
      </c>
      <c r="C46" s="9" t="s">
        <v>199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10602.80680427384</v>
      </c>
      <c r="K46" s="10">
        <v>1415.635551211079</v>
      </c>
      <c r="L46" s="10">
        <v>123816.7753706935</v>
      </c>
      <c r="M46" s="10">
        <v>54303.113844890759</v>
      </c>
      <c r="N46" s="10">
        <v>51857.490490890457</v>
      </c>
      <c r="O46" s="10">
        <v>96.189128147986963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1054895.0872027969</v>
      </c>
      <c r="AT46" s="10">
        <v>3466550.6457477249</v>
      </c>
      <c r="AU46" s="10">
        <v>93939.89648102285</v>
      </c>
      <c r="AV46" s="10">
        <v>5474.127702829961</v>
      </c>
      <c r="AW46" s="10">
        <v>9493.4944720796902</v>
      </c>
      <c r="AX46" s="10">
        <v>17561.37344814208</v>
      </c>
      <c r="AY46" s="10">
        <v>2866062.6347306441</v>
      </c>
      <c r="AZ46" s="10">
        <v>0</v>
      </c>
      <c r="BA46" s="10">
        <v>0</v>
      </c>
      <c r="BB46" s="10">
        <v>0</v>
      </c>
      <c r="BC46" s="10">
        <v>32666.045386335209</v>
      </c>
      <c r="BD46" s="10">
        <v>55414.333327105443</v>
      </c>
      <c r="BE46" s="10">
        <v>85544.488494586694</v>
      </c>
      <c r="BF46" s="10">
        <v>108442.4157667704</v>
      </c>
      <c r="BG46" s="10">
        <v>168806.29646165221</v>
      </c>
      <c r="BH46" s="10">
        <v>40943.801981306089</v>
      </c>
      <c r="BI46" s="10">
        <v>27573.618522168799</v>
      </c>
      <c r="BJ46" s="10">
        <v>46305.242136522487</v>
      </c>
      <c r="BK46" s="10">
        <v>1213919.8507670099</v>
      </c>
      <c r="BL46" s="10">
        <v>12447460.155978169</v>
      </c>
      <c r="BM46" s="10">
        <v>25379436.61469233</v>
      </c>
      <c r="BN46" s="10">
        <v>1355906.6515644251</v>
      </c>
      <c r="BO46" s="10">
        <v>913900.77451559494</v>
      </c>
      <c r="BP46" s="10">
        <v>69465.875689903711</v>
      </c>
      <c r="BQ46" s="10">
        <v>275030.28744036402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93154.042933645615</v>
      </c>
      <c r="CU46" s="10">
        <v>52696.79978217146</v>
      </c>
      <c r="CV46" s="10">
        <v>1414.4412501291661</v>
      </c>
      <c r="CW46" s="10">
        <v>26967.80689607995</v>
      </c>
      <c r="CX46" s="10">
        <v>135107.72538573889</v>
      </c>
      <c r="CY46" s="10">
        <v>0</v>
      </c>
      <c r="CZ46" s="10">
        <v>633474.08293471381</v>
      </c>
      <c r="DA46" s="10">
        <v>260644.68335521821</v>
      </c>
      <c r="DB46" s="10">
        <v>92181.78644728761</v>
      </c>
      <c r="DC46" s="10">
        <v>75827.756676041943</v>
      </c>
      <c r="DD46" s="10">
        <v>0</v>
      </c>
      <c r="DE46" s="10">
        <v>7005.9756378420498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f t="shared" si="1"/>
        <v>51355360.824998468</v>
      </c>
      <c r="EP46" s="10">
        <v>0</v>
      </c>
      <c r="EQ46" s="10">
        <v>0</v>
      </c>
      <c r="ER46" s="10">
        <v>0</v>
      </c>
      <c r="ES46" s="10">
        <f t="shared" si="3"/>
        <v>0</v>
      </c>
      <c r="ET46" s="10">
        <v>0</v>
      </c>
      <c r="EU46" s="10">
        <v>-395288.22557101701</v>
      </c>
      <c r="EV46" s="10">
        <f t="shared" si="4"/>
        <v>-395288.22557101701</v>
      </c>
      <c r="EW46" s="10">
        <v>480621.34572187113</v>
      </c>
      <c r="EX46" s="11">
        <f t="shared" si="5"/>
        <v>85333.120150854113</v>
      </c>
      <c r="EY46" s="10">
        <v>51713.990331250003</v>
      </c>
      <c r="EZ46" s="10">
        <f t="shared" si="6"/>
        <v>50644399.144952103</v>
      </c>
      <c r="FA46" s="12">
        <v>-744580.80986597389</v>
      </c>
      <c r="FD46" s="10">
        <v>0</v>
      </c>
      <c r="FE46" s="10">
        <v>0</v>
      </c>
    </row>
    <row r="47" spans="1:161" s="13" customFormat="1" ht="14.15" customHeight="1" x14ac:dyDescent="0.25">
      <c r="A47" s="23"/>
      <c r="B47" s="8" t="s">
        <v>49</v>
      </c>
      <c r="C47" s="9" t="s">
        <v>200</v>
      </c>
      <c r="D47" s="10">
        <v>491.4678356307403</v>
      </c>
      <c r="E47" s="10">
        <v>7.4809072513132602</v>
      </c>
      <c r="F47" s="10">
        <v>14072.228044804069</v>
      </c>
      <c r="G47" s="10">
        <v>30.550943459104101</v>
      </c>
      <c r="H47" s="10">
        <v>260.79438201462091</v>
      </c>
      <c r="I47" s="10">
        <v>850.31661106080514</v>
      </c>
      <c r="J47" s="10">
        <v>179250.61785814111</v>
      </c>
      <c r="K47" s="10">
        <v>1406862.129719204</v>
      </c>
      <c r="L47" s="10">
        <v>949261.77275859378</v>
      </c>
      <c r="M47" s="10">
        <v>569601.90051473433</v>
      </c>
      <c r="N47" s="10">
        <v>719985.90808179206</v>
      </c>
      <c r="O47" s="10">
        <v>143267.66236785159</v>
      </c>
      <c r="P47" s="10">
        <v>0</v>
      </c>
      <c r="Q47" s="10">
        <v>0</v>
      </c>
      <c r="R47" s="10">
        <v>68690.248872993645</v>
      </c>
      <c r="S47" s="10">
        <v>5321.0442374459699</v>
      </c>
      <c r="T47" s="10">
        <v>95014.971018973389</v>
      </c>
      <c r="U47" s="10">
        <v>0</v>
      </c>
      <c r="V47" s="10">
        <v>0</v>
      </c>
      <c r="W47" s="10">
        <v>24523.203138251421</v>
      </c>
      <c r="X47" s="10">
        <v>0</v>
      </c>
      <c r="Y47" s="10">
        <v>0</v>
      </c>
      <c r="Z47" s="10">
        <v>156095.07447235359</v>
      </c>
      <c r="AA47" s="10">
        <v>440078.93926650408</v>
      </c>
      <c r="AB47" s="10">
        <v>143490.33315038931</v>
      </c>
      <c r="AC47" s="10">
        <v>49247.099746921464</v>
      </c>
      <c r="AD47" s="10">
        <v>12592.373691691369</v>
      </c>
      <c r="AE47" s="10">
        <v>302962.77434136241</v>
      </c>
      <c r="AF47" s="10">
        <v>1157.579302141741</v>
      </c>
      <c r="AG47" s="10">
        <v>24060.848924722311</v>
      </c>
      <c r="AH47" s="10">
        <v>1005.363226331359</v>
      </c>
      <c r="AI47" s="10">
        <v>42236.580285198157</v>
      </c>
      <c r="AJ47" s="10">
        <v>30366.642900165069</v>
      </c>
      <c r="AK47" s="10">
        <v>289501.74338189268</v>
      </c>
      <c r="AL47" s="10">
        <v>156062.18066478329</v>
      </c>
      <c r="AM47" s="10">
        <v>2179785.828483481</v>
      </c>
      <c r="AN47" s="10">
        <v>307893.77859113849</v>
      </c>
      <c r="AO47" s="10">
        <v>6574777.6488911193</v>
      </c>
      <c r="AP47" s="10">
        <v>146223.40109522649</v>
      </c>
      <c r="AQ47" s="10">
        <v>438291.10208805889</v>
      </c>
      <c r="AR47" s="10">
        <v>4052942.2576152552</v>
      </c>
      <c r="AS47" s="10">
        <v>79585.758992452291</v>
      </c>
      <c r="AT47" s="10">
        <v>47083055.61766123</v>
      </c>
      <c r="AU47" s="10">
        <v>10383109.40054003</v>
      </c>
      <c r="AV47" s="10">
        <v>5702339.0744028986</v>
      </c>
      <c r="AW47" s="10">
        <v>9606425.4818083402</v>
      </c>
      <c r="AX47" s="10">
        <v>39542757.255454987</v>
      </c>
      <c r="AY47" s="10">
        <v>34353817.571722098</v>
      </c>
      <c r="AZ47" s="10">
        <v>3413180.399749307</v>
      </c>
      <c r="BA47" s="10">
        <v>6956186.8991722139</v>
      </c>
      <c r="BB47" s="10">
        <v>7933366.4517494151</v>
      </c>
      <c r="BC47" s="10">
        <v>1445507.230801774</v>
      </c>
      <c r="BD47" s="10">
        <v>8027653.0751219559</v>
      </c>
      <c r="BE47" s="10">
        <v>558608.83787959034</v>
      </c>
      <c r="BF47" s="10">
        <v>364328.5268391096</v>
      </c>
      <c r="BG47" s="10">
        <v>3414330.140971913</v>
      </c>
      <c r="BH47" s="10">
        <v>5918953.0442323787</v>
      </c>
      <c r="BI47" s="10">
        <v>394813.84233851131</v>
      </c>
      <c r="BJ47" s="10">
        <v>120831.52636537229</v>
      </c>
      <c r="BK47" s="10">
        <v>706010.15465246781</v>
      </c>
      <c r="BL47" s="10">
        <v>98159.574659943057</v>
      </c>
      <c r="BM47" s="10">
        <v>1374519.9177575121</v>
      </c>
      <c r="BN47" s="10">
        <v>188146.56735672179</v>
      </c>
      <c r="BO47" s="10">
        <v>9293948.8758541718</v>
      </c>
      <c r="BP47" s="10">
        <v>489154.76325717062</v>
      </c>
      <c r="BQ47" s="10">
        <v>3208089.2315115598</v>
      </c>
      <c r="BR47" s="10">
        <v>21792.596747192409</v>
      </c>
      <c r="BS47" s="10">
        <v>58271.411483779608</v>
      </c>
      <c r="BT47" s="10">
        <v>17595.604525190309</v>
      </c>
      <c r="BU47" s="10">
        <v>33510.490614168113</v>
      </c>
      <c r="BV47" s="10">
        <v>51665.632219364154</v>
      </c>
      <c r="BW47" s="10">
        <v>448530.15726455231</v>
      </c>
      <c r="BX47" s="10">
        <v>101234.3790216799</v>
      </c>
      <c r="BY47" s="10">
        <v>171328.0532784333</v>
      </c>
      <c r="BZ47" s="10">
        <v>29961.335916751548</v>
      </c>
      <c r="CA47" s="10">
        <v>716922.27759411989</v>
      </c>
      <c r="CB47" s="10">
        <v>196927.53661844859</v>
      </c>
      <c r="CC47" s="10">
        <v>965521.89347803884</v>
      </c>
      <c r="CD47" s="10">
        <v>28547.625992692669</v>
      </c>
      <c r="CE47" s="10">
        <v>32941.4724990791</v>
      </c>
      <c r="CF47" s="10">
        <v>60438.158666775736</v>
      </c>
      <c r="CG47" s="10">
        <v>11248.38005910474</v>
      </c>
      <c r="CH47" s="10">
        <v>203067.5932193661</v>
      </c>
      <c r="CI47" s="10">
        <v>406639.63798040402</v>
      </c>
      <c r="CJ47" s="10">
        <v>3140736.3093987941</v>
      </c>
      <c r="CK47" s="10">
        <v>572584.40057085513</v>
      </c>
      <c r="CL47" s="10">
        <v>324169.90513717022</v>
      </c>
      <c r="CM47" s="10">
        <v>55759.605579686009</v>
      </c>
      <c r="CN47" s="10">
        <v>333312.64802849537</v>
      </c>
      <c r="CO47" s="10">
        <v>7377.1746019838529</v>
      </c>
      <c r="CP47" s="10">
        <v>27373.872822107649</v>
      </c>
      <c r="CQ47" s="10">
        <v>2985966.9130841852</v>
      </c>
      <c r="CR47" s="10">
        <v>767.04117782183084</v>
      </c>
      <c r="CS47" s="10">
        <v>71498.642560729015</v>
      </c>
      <c r="CT47" s="10">
        <v>535339.12715499289</v>
      </c>
      <c r="CU47" s="10">
        <v>321190.27350242919</v>
      </c>
      <c r="CV47" s="10">
        <v>11641.610924678171</v>
      </c>
      <c r="CW47" s="10">
        <v>272596.71168457193</v>
      </c>
      <c r="CX47" s="10">
        <v>41762.603720814463</v>
      </c>
      <c r="CY47" s="10">
        <v>140634.3596577273</v>
      </c>
      <c r="CZ47" s="10">
        <v>598209.95173487905</v>
      </c>
      <c r="DA47" s="10">
        <v>3002326.1872997549</v>
      </c>
      <c r="DB47" s="10">
        <v>92674.543536825338</v>
      </c>
      <c r="DC47" s="10">
        <v>144432.05817315381</v>
      </c>
      <c r="DD47" s="10">
        <v>0</v>
      </c>
      <c r="DE47" s="10">
        <v>10921.52409130124</v>
      </c>
      <c r="DF47" s="10">
        <v>1617.435571246559</v>
      </c>
      <c r="DG47" s="10">
        <v>6395.8612843259498</v>
      </c>
      <c r="DH47" s="10">
        <v>0</v>
      </c>
      <c r="DI47" s="10">
        <v>24753.594297699059</v>
      </c>
      <c r="DJ47" s="10">
        <v>6508.3699914081826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26321.375905162469</v>
      </c>
      <c r="DU47" s="10">
        <v>500.27604152874687</v>
      </c>
      <c r="DV47" s="10">
        <v>19648.698158617521</v>
      </c>
      <c r="DW47" s="10">
        <v>447343.19158515288</v>
      </c>
      <c r="DX47" s="10">
        <v>1059732.409948315</v>
      </c>
      <c r="DY47" s="10">
        <v>45840.754056978687</v>
      </c>
      <c r="DZ47" s="10">
        <v>349.18774510359458</v>
      </c>
      <c r="EA47" s="10">
        <v>7110.9287354525213</v>
      </c>
      <c r="EB47" s="10">
        <v>43781.402433770389</v>
      </c>
      <c r="EC47" s="10">
        <v>196403.98139314301</v>
      </c>
      <c r="ED47" s="10">
        <v>39011.329534308687</v>
      </c>
      <c r="EE47" s="10">
        <v>283407.73543826857</v>
      </c>
      <c r="EF47" s="10">
        <v>54616.896914574863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f t="shared" si="1"/>
        <v>238693906.19892126</v>
      </c>
      <c r="EP47" s="10">
        <v>0</v>
      </c>
      <c r="EQ47" s="10">
        <v>0</v>
      </c>
      <c r="ER47" s="10">
        <v>0</v>
      </c>
      <c r="ES47" s="10">
        <f t="shared" si="3"/>
        <v>0</v>
      </c>
      <c r="ET47" s="10">
        <v>0</v>
      </c>
      <c r="EU47" s="10">
        <v>-107679.85320480505</v>
      </c>
      <c r="EV47" s="10">
        <f t="shared" si="4"/>
        <v>-107679.85320480505</v>
      </c>
      <c r="EW47" s="10">
        <v>22885289.385915905</v>
      </c>
      <c r="EX47" s="11">
        <f t="shared" si="5"/>
        <v>22777609.5327111</v>
      </c>
      <c r="EY47" s="10">
        <v>42351861.550668702</v>
      </c>
      <c r="EZ47" s="10">
        <f t="shared" si="6"/>
        <v>217587104.16072237</v>
      </c>
      <c r="FA47" s="12">
        <v>-1532550.0202412605</v>
      </c>
      <c r="FD47" s="10">
        <v>498.94874288205318</v>
      </c>
      <c r="FE47" s="10">
        <v>74011.293110439554</v>
      </c>
    </row>
    <row r="48" spans="1:161" s="13" customFormat="1" ht="14.15" customHeight="1" x14ac:dyDescent="0.25">
      <c r="A48" s="23"/>
      <c r="B48" s="8" t="s">
        <v>50</v>
      </c>
      <c r="C48" s="9" t="s">
        <v>201</v>
      </c>
      <c r="D48" s="10">
        <v>50711152.90150734</v>
      </c>
      <c r="E48" s="10">
        <v>1040210.4449999999</v>
      </c>
      <c r="F48" s="10">
        <v>1196655.642576355</v>
      </c>
      <c r="G48" s="10">
        <v>684.71846787046672</v>
      </c>
      <c r="H48" s="10">
        <v>6763.9152675321066</v>
      </c>
      <c r="I48" s="10">
        <v>9194.2036599632393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88325.05763443069</v>
      </c>
      <c r="AU48" s="10">
        <v>9695729.1069021206</v>
      </c>
      <c r="AV48" s="10">
        <v>192758.16412234149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3585.3381168868309</v>
      </c>
      <c r="DU48" s="10">
        <v>0</v>
      </c>
      <c r="DV48" s="10">
        <v>0</v>
      </c>
      <c r="DW48" s="10">
        <v>37330.020028914383</v>
      </c>
      <c r="DX48" s="10">
        <v>41952.279010987397</v>
      </c>
      <c r="DY48" s="10">
        <v>0</v>
      </c>
      <c r="DZ48" s="10">
        <v>0</v>
      </c>
      <c r="EA48" s="10">
        <v>1617.31758876708</v>
      </c>
      <c r="EB48" s="10">
        <v>149700.73655271871</v>
      </c>
      <c r="EC48" s="10">
        <v>15220.219410174939</v>
      </c>
      <c r="ED48" s="10">
        <v>3023.161703663649</v>
      </c>
      <c r="EE48" s="10">
        <v>74907.646039605737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9142.9837697237854</v>
      </c>
      <c r="EL48" s="10">
        <v>0</v>
      </c>
      <c r="EM48" s="10">
        <v>0</v>
      </c>
      <c r="EN48" s="10">
        <v>0</v>
      </c>
      <c r="EO48" s="10">
        <f t="shared" si="1"/>
        <v>63277953.857359387</v>
      </c>
      <c r="EP48" s="10">
        <v>0</v>
      </c>
      <c r="EQ48" s="10">
        <v>0</v>
      </c>
      <c r="ER48" s="10">
        <v>0</v>
      </c>
      <c r="ES48" s="10">
        <f t="shared" si="3"/>
        <v>0</v>
      </c>
      <c r="ET48" s="10">
        <v>0</v>
      </c>
      <c r="EU48" s="10">
        <v>-111943.83961942801</v>
      </c>
      <c r="EV48" s="10">
        <f t="shared" si="4"/>
        <v>-111943.83961942801</v>
      </c>
      <c r="EW48" s="10">
        <v>4344752.590090367</v>
      </c>
      <c r="EX48" s="11">
        <f t="shared" si="5"/>
        <v>4232808.7504709391</v>
      </c>
      <c r="EY48" s="10">
        <v>2685226.4782749997</v>
      </c>
      <c r="EZ48" s="10">
        <f t="shared" si="6"/>
        <v>63907539.669620246</v>
      </c>
      <c r="FA48" s="12">
        <v>-917996.45993508399</v>
      </c>
      <c r="FD48" s="10">
        <v>51751363.34650737</v>
      </c>
      <c r="FE48" s="10">
        <v>0</v>
      </c>
    </row>
    <row r="49" spans="1:161" s="13" customFormat="1" ht="14.15" customHeight="1" x14ac:dyDescent="0.25">
      <c r="A49" s="23"/>
      <c r="B49" s="8" t="s">
        <v>51</v>
      </c>
      <c r="C49" s="9" t="s">
        <v>202</v>
      </c>
      <c r="D49" s="10">
        <v>10788392.59201411</v>
      </c>
      <c r="E49" s="10">
        <v>135403.07999999999</v>
      </c>
      <c r="F49" s="10">
        <v>761968.73098972195</v>
      </c>
      <c r="G49" s="10">
        <v>3355.6452041161679</v>
      </c>
      <c r="H49" s="10">
        <v>8433.8202564026869</v>
      </c>
      <c r="I49" s="10">
        <v>162843.7559596019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3941099.101165479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1946.8739829107301</v>
      </c>
      <c r="DE49" s="10">
        <v>0</v>
      </c>
      <c r="DF49" s="10">
        <v>0</v>
      </c>
      <c r="DG49" s="10">
        <v>0</v>
      </c>
      <c r="DH49" s="10">
        <v>0</v>
      </c>
      <c r="DI49" s="10">
        <v>2738.4897097814478</v>
      </c>
      <c r="DJ49" s="10">
        <v>720.02085978190257</v>
      </c>
      <c r="DK49" s="10">
        <v>98332.114104407636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2851.4250262750961</v>
      </c>
      <c r="DU49" s="10">
        <v>55.3455298370151</v>
      </c>
      <c r="DV49" s="10">
        <v>1255.700856759461</v>
      </c>
      <c r="DW49" s="10">
        <v>174934.1343036934</v>
      </c>
      <c r="DX49" s="10">
        <v>407585.57018568541</v>
      </c>
      <c r="DY49" s="10">
        <v>5019.5994190336514</v>
      </c>
      <c r="DZ49" s="10">
        <v>52137.933548188448</v>
      </c>
      <c r="EA49" s="10">
        <v>47684.572626218753</v>
      </c>
      <c r="EB49" s="10">
        <v>394554.00166274532</v>
      </c>
      <c r="EC49" s="10">
        <v>41354.376158149244</v>
      </c>
      <c r="ED49" s="10">
        <v>81666.626963189832</v>
      </c>
      <c r="EE49" s="10">
        <v>384851.86354498088</v>
      </c>
      <c r="EF49" s="10">
        <v>34514.247501069302</v>
      </c>
      <c r="EG49" s="10">
        <v>0</v>
      </c>
      <c r="EH49" s="10">
        <v>12472.98242225656</v>
      </c>
      <c r="EI49" s="10">
        <v>0</v>
      </c>
      <c r="EJ49" s="10">
        <v>0</v>
      </c>
      <c r="EK49" s="10">
        <v>6795.4772146070536</v>
      </c>
      <c r="EL49" s="10">
        <v>0</v>
      </c>
      <c r="EM49" s="10">
        <v>10259.12352675554</v>
      </c>
      <c r="EN49" s="10">
        <v>865658.0187428979</v>
      </c>
      <c r="EO49" s="10">
        <f t="shared" si="1"/>
        <v>18428885.223478653</v>
      </c>
      <c r="EP49" s="10">
        <v>25137.02467775582</v>
      </c>
      <c r="EQ49" s="10">
        <v>169886.67302958568</v>
      </c>
      <c r="ER49" s="10">
        <v>0</v>
      </c>
      <c r="ES49" s="10">
        <f t="shared" si="3"/>
        <v>195023.69770734152</v>
      </c>
      <c r="ET49" s="10">
        <v>0</v>
      </c>
      <c r="EU49" s="10">
        <v>371845.09880951559</v>
      </c>
      <c r="EV49" s="10">
        <f t="shared" si="4"/>
        <v>371845.09880951559</v>
      </c>
      <c r="EW49" s="10">
        <v>1743050.1225275595</v>
      </c>
      <c r="EX49" s="11">
        <f t="shared" si="5"/>
        <v>2309918.9190444164</v>
      </c>
      <c r="EY49" s="10">
        <v>373875.94894375</v>
      </c>
      <c r="EZ49" s="10">
        <f t="shared" si="6"/>
        <v>20356577.168957263</v>
      </c>
      <c r="FA49" s="12">
        <v>-8351.0246220566332</v>
      </c>
      <c r="FD49" s="10">
        <v>10923795.672014115</v>
      </c>
      <c r="FE49" s="10">
        <v>0</v>
      </c>
    </row>
    <row r="50" spans="1:161" s="13" customFormat="1" ht="14.15" customHeight="1" x14ac:dyDescent="0.25">
      <c r="A50" s="23"/>
      <c r="B50" s="8" t="s">
        <v>52</v>
      </c>
      <c r="C50" s="9" t="s">
        <v>203</v>
      </c>
      <c r="D50" s="10">
        <v>195.84357806201689</v>
      </c>
      <c r="E50" s="10">
        <v>2.981044815205478</v>
      </c>
      <c r="F50" s="10">
        <v>13615.88170390951</v>
      </c>
      <c r="G50" s="10">
        <v>114.4031364006612</v>
      </c>
      <c r="H50" s="10">
        <v>112.97333860312111</v>
      </c>
      <c r="I50" s="10">
        <v>821.39405207603124</v>
      </c>
      <c r="J50" s="10">
        <v>193411.40497060781</v>
      </c>
      <c r="K50" s="10">
        <v>22370.362676539789</v>
      </c>
      <c r="L50" s="10">
        <v>3794.1378785901238</v>
      </c>
      <c r="M50" s="10">
        <v>2311.745515132352</v>
      </c>
      <c r="N50" s="10">
        <v>2974.2100028146929</v>
      </c>
      <c r="O50" s="10">
        <v>6105.3296781886893</v>
      </c>
      <c r="P50" s="10">
        <v>5034.427071166856</v>
      </c>
      <c r="Q50" s="10">
        <v>1193.291996878962</v>
      </c>
      <c r="R50" s="10">
        <v>1654.1564943984349</v>
      </c>
      <c r="S50" s="10">
        <v>128.13812770757281</v>
      </c>
      <c r="T50" s="10">
        <v>244.23429167273841</v>
      </c>
      <c r="U50" s="10">
        <v>4654.6678043384363</v>
      </c>
      <c r="V50" s="10">
        <v>82.498935552337585</v>
      </c>
      <c r="W50" s="10">
        <v>1502.41766406294</v>
      </c>
      <c r="X50" s="10">
        <v>655.82023155438389</v>
      </c>
      <c r="Y50" s="10">
        <v>3337.3916457983842</v>
      </c>
      <c r="Z50" s="10">
        <v>693.84930698692938</v>
      </c>
      <c r="AA50" s="10">
        <v>3765.6570865489662</v>
      </c>
      <c r="AB50" s="10">
        <v>1432.5027231675981</v>
      </c>
      <c r="AC50" s="10">
        <v>13375.06960540026</v>
      </c>
      <c r="AD50" s="10">
        <v>3596.1377249375842</v>
      </c>
      <c r="AE50" s="10">
        <v>2363516.1932226298</v>
      </c>
      <c r="AF50" s="10">
        <v>430854.97411674191</v>
      </c>
      <c r="AG50" s="10">
        <v>28889.83865261537</v>
      </c>
      <c r="AH50" s="10">
        <v>161294.7184169142</v>
      </c>
      <c r="AI50" s="10">
        <v>99371.005586442639</v>
      </c>
      <c r="AJ50" s="10">
        <v>124479.5700467862</v>
      </c>
      <c r="AK50" s="10">
        <v>210736.7479346084</v>
      </c>
      <c r="AL50" s="10">
        <v>60111.466558344568</v>
      </c>
      <c r="AM50" s="10">
        <v>386326.66777020798</v>
      </c>
      <c r="AN50" s="10">
        <v>642992.75226380397</v>
      </c>
      <c r="AO50" s="10">
        <v>499742.09083741752</v>
      </c>
      <c r="AP50" s="10">
        <v>2497806.844162514</v>
      </c>
      <c r="AQ50" s="10">
        <v>622104.51314966276</v>
      </c>
      <c r="AR50" s="10">
        <v>20454.87382919946</v>
      </c>
      <c r="AS50" s="10">
        <v>1699.8933201758471</v>
      </c>
      <c r="AT50" s="10">
        <v>263720.74869144871</v>
      </c>
      <c r="AU50" s="10">
        <v>27848.268588033348</v>
      </c>
      <c r="AV50" s="10">
        <v>4098.6881956393036</v>
      </c>
      <c r="AW50" s="10">
        <v>7751394.7471671971</v>
      </c>
      <c r="AX50" s="10">
        <v>543384.03601380356</v>
      </c>
      <c r="AY50" s="10">
        <v>269902.30523734272</v>
      </c>
      <c r="AZ50" s="10">
        <v>23941.691630152989</v>
      </c>
      <c r="BA50" s="10">
        <v>77438.081866845852</v>
      </c>
      <c r="BB50" s="10">
        <v>56481.26714683212</v>
      </c>
      <c r="BC50" s="10">
        <v>111752.6322740733</v>
      </c>
      <c r="BD50" s="10">
        <v>3052570.8178640781</v>
      </c>
      <c r="BE50" s="10">
        <v>133687.27293997709</v>
      </c>
      <c r="BF50" s="10">
        <v>104688.45124410529</v>
      </c>
      <c r="BG50" s="10">
        <v>1370173.240835791</v>
      </c>
      <c r="BH50" s="10">
        <v>307451.25047005201</v>
      </c>
      <c r="BI50" s="10">
        <v>696505.67457399145</v>
      </c>
      <c r="BJ50" s="10">
        <v>335954.76635294291</v>
      </c>
      <c r="BK50" s="10">
        <v>8646.3908051470353</v>
      </c>
      <c r="BL50" s="10">
        <v>27543.123270637141</v>
      </c>
      <c r="BM50" s="10">
        <v>375615.18033954938</v>
      </c>
      <c r="BN50" s="10">
        <v>64.055502960991063</v>
      </c>
      <c r="BO50" s="10">
        <v>17157.00893335227</v>
      </c>
      <c r="BP50" s="10">
        <v>106136.9191363779</v>
      </c>
      <c r="BQ50" s="10">
        <v>4952675.1088593313</v>
      </c>
      <c r="BR50" s="10">
        <v>56817.802254939626</v>
      </c>
      <c r="BS50" s="10">
        <v>36764.539076080328</v>
      </c>
      <c r="BT50" s="10">
        <v>199870.46946370439</v>
      </c>
      <c r="BU50" s="10">
        <v>185208.01944188209</v>
      </c>
      <c r="BV50" s="10">
        <v>307802.34350413678</v>
      </c>
      <c r="BW50" s="10">
        <v>122754.7783218345</v>
      </c>
      <c r="BX50" s="10">
        <v>199144.869211513</v>
      </c>
      <c r="BY50" s="10">
        <v>173625.63642569809</v>
      </c>
      <c r="BZ50" s="10">
        <v>81693.600226703726</v>
      </c>
      <c r="CA50" s="10">
        <v>461858.68399525381</v>
      </c>
      <c r="CB50" s="10">
        <v>737996.82718301122</v>
      </c>
      <c r="CC50" s="10">
        <v>575479.96459943813</v>
      </c>
      <c r="CD50" s="10">
        <v>72467.870248925727</v>
      </c>
      <c r="CE50" s="10">
        <v>681019.98178823839</v>
      </c>
      <c r="CF50" s="10">
        <v>129833.4686055963</v>
      </c>
      <c r="CG50" s="10">
        <v>107666.2802316242</v>
      </c>
      <c r="CH50" s="10">
        <v>360737.72940637689</v>
      </c>
      <c r="CI50" s="10">
        <v>600141.68689959333</v>
      </c>
      <c r="CJ50" s="10">
        <v>10949.5301638607</v>
      </c>
      <c r="CK50" s="10">
        <v>284653.99213368801</v>
      </c>
      <c r="CL50" s="10">
        <v>235430.81957307699</v>
      </c>
      <c r="CM50" s="10">
        <v>670995.75088614912</v>
      </c>
      <c r="CN50" s="10">
        <v>156493.60816426159</v>
      </c>
      <c r="CO50" s="10">
        <v>172777.84948286839</v>
      </c>
      <c r="CP50" s="10">
        <v>12051.99253858048</v>
      </c>
      <c r="CQ50" s="10">
        <v>972360.09999650309</v>
      </c>
      <c r="CR50" s="10">
        <v>4408.5948570868204</v>
      </c>
      <c r="CS50" s="10">
        <v>44256.624603520839</v>
      </c>
      <c r="CT50" s="10">
        <v>19448.798265453712</v>
      </c>
      <c r="CU50" s="10">
        <v>32.529181733590541</v>
      </c>
      <c r="CV50" s="10">
        <v>57776.021818517271</v>
      </c>
      <c r="CW50" s="10">
        <v>17740.289127021839</v>
      </c>
      <c r="CX50" s="10">
        <v>1551.2075478621939</v>
      </c>
      <c r="CY50" s="10">
        <v>631.05556451643952</v>
      </c>
      <c r="CZ50" s="10">
        <v>7563898.0365772815</v>
      </c>
      <c r="DA50" s="10">
        <v>1323894.8679200721</v>
      </c>
      <c r="DB50" s="10">
        <v>459773.38581539568</v>
      </c>
      <c r="DC50" s="10">
        <v>2871291.1086400351</v>
      </c>
      <c r="DD50" s="10">
        <v>2473.2260521336061</v>
      </c>
      <c r="DE50" s="10">
        <v>28253.823395384341</v>
      </c>
      <c r="DF50" s="10">
        <v>522.44923687658149</v>
      </c>
      <c r="DG50" s="10">
        <v>45037.263223009308</v>
      </c>
      <c r="DH50" s="10">
        <v>1.2052182903071429</v>
      </c>
      <c r="DI50" s="10">
        <v>38700.348002096827</v>
      </c>
      <c r="DJ50" s="10">
        <v>9994.1814984505072</v>
      </c>
      <c r="DK50" s="10">
        <v>95043.367677523027</v>
      </c>
      <c r="DL50" s="10">
        <v>8474.4275769836913</v>
      </c>
      <c r="DM50" s="10">
        <v>3622.0636189426659</v>
      </c>
      <c r="DN50" s="10">
        <v>44.461022075218096</v>
      </c>
      <c r="DO50" s="10">
        <v>5030.3862027755831</v>
      </c>
      <c r="DP50" s="10">
        <v>5.3694936810497449</v>
      </c>
      <c r="DQ50" s="10">
        <v>0</v>
      </c>
      <c r="DR50" s="10">
        <v>0</v>
      </c>
      <c r="DS50" s="10">
        <v>0</v>
      </c>
      <c r="DT50" s="10">
        <v>45066.552058002111</v>
      </c>
      <c r="DU50" s="10">
        <v>766.49984255779498</v>
      </c>
      <c r="DV50" s="10">
        <v>17781.56021216555</v>
      </c>
      <c r="DW50" s="10">
        <v>114027.6993996743</v>
      </c>
      <c r="DX50" s="10">
        <v>580379.09248265252</v>
      </c>
      <c r="DY50" s="10">
        <v>66797.501176522012</v>
      </c>
      <c r="DZ50" s="10">
        <v>70646.711362668211</v>
      </c>
      <c r="EA50" s="10">
        <v>37569.764752854273</v>
      </c>
      <c r="EB50" s="10">
        <v>618556.91204324388</v>
      </c>
      <c r="EC50" s="10">
        <v>203259.8882827948</v>
      </c>
      <c r="ED50" s="10">
        <v>59771.357138436288</v>
      </c>
      <c r="EE50" s="10">
        <v>799861.50112311624</v>
      </c>
      <c r="EF50" s="10">
        <v>24434.425624562598</v>
      </c>
      <c r="EG50" s="10">
        <v>2089.660842127741</v>
      </c>
      <c r="EH50" s="10">
        <v>11089.79703432809</v>
      </c>
      <c r="EI50" s="10">
        <v>7418.4647738330668</v>
      </c>
      <c r="EJ50" s="10">
        <v>22333.02049804651</v>
      </c>
      <c r="EK50" s="10">
        <v>11311.616794252761</v>
      </c>
      <c r="EL50" s="10">
        <v>167.58831020999659</v>
      </c>
      <c r="EM50" s="10">
        <v>14174.38698893607</v>
      </c>
      <c r="EN50" s="10">
        <v>451803.33675205742</v>
      </c>
      <c r="EO50" s="10">
        <f t="shared" si="1"/>
        <v>52424205.429546952</v>
      </c>
      <c r="EP50" s="10">
        <v>24960.318307809077</v>
      </c>
      <c r="EQ50" s="10">
        <v>39373.350706523393</v>
      </c>
      <c r="ER50" s="10">
        <v>0</v>
      </c>
      <c r="ES50" s="10">
        <f t="shared" si="3"/>
        <v>64333.669014332467</v>
      </c>
      <c r="ET50" s="10">
        <v>0</v>
      </c>
      <c r="EU50" s="10">
        <v>-562986.10867759306</v>
      </c>
      <c r="EV50" s="10">
        <f t="shared" si="4"/>
        <v>-562986.10867759306</v>
      </c>
      <c r="EW50" s="10">
        <v>3161573.75506642</v>
      </c>
      <c r="EX50" s="11">
        <f t="shared" si="5"/>
        <v>2662921.3154031592</v>
      </c>
      <c r="EY50" s="10">
        <v>2348179.1099937502</v>
      </c>
      <c r="EZ50" s="10">
        <f t="shared" si="6"/>
        <v>52614484.403669767</v>
      </c>
      <c r="FA50" s="12">
        <v>-124463.23128659278</v>
      </c>
      <c r="FD50" s="10">
        <v>198.82462287722228</v>
      </c>
      <c r="FE50" s="10">
        <v>1782.2946221060067</v>
      </c>
    </row>
    <row r="51" spans="1:161" s="13" customFormat="1" ht="14.15" customHeight="1" x14ac:dyDescent="0.25">
      <c r="A51" s="23"/>
      <c r="B51" s="8" t="s">
        <v>53</v>
      </c>
      <c r="C51" s="9" t="s">
        <v>204</v>
      </c>
      <c r="D51" s="10">
        <v>1005.127092983589</v>
      </c>
      <c r="E51" s="10">
        <v>15.299602564514259</v>
      </c>
      <c r="F51" s="10">
        <v>10308.00360280022</v>
      </c>
      <c r="G51" s="10">
        <v>68.050168588530696</v>
      </c>
      <c r="H51" s="10">
        <v>5413.4482101680378</v>
      </c>
      <c r="I51" s="10">
        <v>4600.5288259050521</v>
      </c>
      <c r="J51" s="10">
        <v>670323.85301581386</v>
      </c>
      <c r="K51" s="10">
        <v>8324.3430931251842</v>
      </c>
      <c r="L51" s="10">
        <v>14757.35738693372</v>
      </c>
      <c r="M51" s="10">
        <v>16574.877851156751</v>
      </c>
      <c r="N51" s="10">
        <v>6186.756066746364</v>
      </c>
      <c r="O51" s="10">
        <v>19999.998094838029</v>
      </c>
      <c r="P51" s="10">
        <v>7056.7871315381644</v>
      </c>
      <c r="Q51" s="10">
        <v>433.12565733666781</v>
      </c>
      <c r="R51" s="10">
        <v>1415.120632143658</v>
      </c>
      <c r="S51" s="10">
        <v>109.6213743362834</v>
      </c>
      <c r="T51" s="10">
        <v>53.624786688903683</v>
      </c>
      <c r="U51" s="10">
        <v>1608.2006910117709</v>
      </c>
      <c r="V51" s="10">
        <v>67.444999511000191</v>
      </c>
      <c r="W51" s="10">
        <v>76.108977929430239</v>
      </c>
      <c r="X51" s="10">
        <v>37.195610611337322</v>
      </c>
      <c r="Y51" s="10">
        <v>40382.486878063472</v>
      </c>
      <c r="Z51" s="10">
        <v>3643.5466517521072</v>
      </c>
      <c r="AA51" s="10">
        <v>45648.925858309347</v>
      </c>
      <c r="AB51" s="10">
        <v>10970.242677574321</v>
      </c>
      <c r="AC51" s="10">
        <v>867421.87433693116</v>
      </c>
      <c r="AD51" s="10">
        <v>1405.6082126050951</v>
      </c>
      <c r="AE51" s="10">
        <v>554269.17031731072</v>
      </c>
      <c r="AF51" s="10">
        <v>1502.5693962867349</v>
      </c>
      <c r="AG51" s="10">
        <v>89.713951758946649</v>
      </c>
      <c r="AH51" s="10">
        <v>2120.2679346049231</v>
      </c>
      <c r="AI51" s="10">
        <v>146308.2416829651</v>
      </c>
      <c r="AJ51" s="10">
        <v>58117.191101947632</v>
      </c>
      <c r="AK51" s="10">
        <v>141935.7841363131</v>
      </c>
      <c r="AL51" s="10">
        <v>3094642.409371288</v>
      </c>
      <c r="AM51" s="10">
        <v>558624.11977627536</v>
      </c>
      <c r="AN51" s="10">
        <v>590998.79505130195</v>
      </c>
      <c r="AO51" s="10">
        <v>555236.81074434868</v>
      </c>
      <c r="AP51" s="10">
        <v>395709.7139688633</v>
      </c>
      <c r="AQ51" s="10">
        <v>3164664.8321394809</v>
      </c>
      <c r="AR51" s="10">
        <v>644891.29682286014</v>
      </c>
      <c r="AS51" s="10">
        <v>1049.6671112614811</v>
      </c>
      <c r="AT51" s="10">
        <v>2628051.175511254</v>
      </c>
      <c r="AU51" s="10">
        <v>34188.466113973853</v>
      </c>
      <c r="AV51" s="10">
        <v>111475.5392547636</v>
      </c>
      <c r="AW51" s="10">
        <v>3860649.5221090871</v>
      </c>
      <c r="AX51" s="10">
        <v>20738917.266784169</v>
      </c>
      <c r="AY51" s="10">
        <v>3766427.6114727901</v>
      </c>
      <c r="AZ51" s="10">
        <v>106902.76886902341</v>
      </c>
      <c r="BA51" s="10">
        <v>891609.77478765091</v>
      </c>
      <c r="BB51" s="10">
        <v>11268777.263471579</v>
      </c>
      <c r="BC51" s="10">
        <v>12888426.545708351</v>
      </c>
      <c r="BD51" s="10">
        <v>59847643.875880443</v>
      </c>
      <c r="BE51" s="10">
        <v>65830.178751470681</v>
      </c>
      <c r="BF51" s="10">
        <v>44813.02612486689</v>
      </c>
      <c r="BG51" s="10">
        <v>3126152.9318547542</v>
      </c>
      <c r="BH51" s="10">
        <v>1861096.325891732</v>
      </c>
      <c r="BI51" s="10">
        <v>261295.30522955829</v>
      </c>
      <c r="BJ51" s="10">
        <v>462416.86254953058</v>
      </c>
      <c r="BK51" s="10">
        <v>245836.50523219621</v>
      </c>
      <c r="BL51" s="10">
        <v>217871.25342678541</v>
      </c>
      <c r="BM51" s="10">
        <v>320006.60708793689</v>
      </c>
      <c r="BN51" s="10">
        <v>20870.215823302551</v>
      </c>
      <c r="BO51" s="10">
        <v>55407.928148265062</v>
      </c>
      <c r="BP51" s="10">
        <v>69022.653694895052</v>
      </c>
      <c r="BQ51" s="10">
        <v>1579369.7364884729</v>
      </c>
      <c r="BR51" s="10">
        <v>201153.2939844678</v>
      </c>
      <c r="BS51" s="10">
        <v>32653.23369979332</v>
      </c>
      <c r="BT51" s="10">
        <v>7839.8722220086674</v>
      </c>
      <c r="BU51" s="10">
        <v>474849.4142889519</v>
      </c>
      <c r="BV51" s="10">
        <v>919083.30972803279</v>
      </c>
      <c r="BW51" s="10">
        <v>1427659.6205788541</v>
      </c>
      <c r="BX51" s="10">
        <v>119873.2412829753</v>
      </c>
      <c r="BY51" s="10">
        <v>414891.94097523898</v>
      </c>
      <c r="BZ51" s="10">
        <v>53096.228642570873</v>
      </c>
      <c r="CA51" s="10">
        <v>1546386.627872366</v>
      </c>
      <c r="CB51" s="10">
        <v>102817.7166074518</v>
      </c>
      <c r="CC51" s="10">
        <v>1326093.1437259901</v>
      </c>
      <c r="CD51" s="10">
        <v>33731.38564358194</v>
      </c>
      <c r="CE51" s="10">
        <v>109693.71789029241</v>
      </c>
      <c r="CF51" s="10">
        <v>949386.20569134096</v>
      </c>
      <c r="CG51" s="10">
        <v>422528.93382795888</v>
      </c>
      <c r="CH51" s="10">
        <v>1087810.785074803</v>
      </c>
      <c r="CI51" s="10">
        <v>4420052.4132541968</v>
      </c>
      <c r="CJ51" s="10">
        <v>636138.83064283687</v>
      </c>
      <c r="CK51" s="10">
        <v>2392776.1573521281</v>
      </c>
      <c r="CL51" s="10">
        <v>532767.33903720567</v>
      </c>
      <c r="CM51" s="10">
        <v>2186003.4717620122</v>
      </c>
      <c r="CN51" s="10">
        <v>132172.15392950299</v>
      </c>
      <c r="CO51" s="10">
        <v>43920.276712394378</v>
      </c>
      <c r="CP51" s="10">
        <v>237879.28698610529</v>
      </c>
      <c r="CQ51" s="10">
        <v>1825238.9130663271</v>
      </c>
      <c r="CR51" s="10">
        <v>187737.78926064121</v>
      </c>
      <c r="CS51" s="10">
        <v>563675.16144845507</v>
      </c>
      <c r="CT51" s="10">
        <v>615407.92896162299</v>
      </c>
      <c r="CU51" s="10">
        <v>138863.17224439551</v>
      </c>
      <c r="CV51" s="10">
        <v>49550.529139407969</v>
      </c>
      <c r="CW51" s="10">
        <v>17300.538354910641</v>
      </c>
      <c r="CX51" s="10">
        <v>19090.985939851369</v>
      </c>
      <c r="CY51" s="10">
        <v>34.006398655410983</v>
      </c>
      <c r="CZ51" s="10">
        <v>9420705.5165882558</v>
      </c>
      <c r="DA51" s="10">
        <v>3749375.4772688951</v>
      </c>
      <c r="DB51" s="10">
        <v>3242156.1892875289</v>
      </c>
      <c r="DC51" s="10">
        <v>1069292.7859815271</v>
      </c>
      <c r="DD51" s="10">
        <v>16.19079673143991</v>
      </c>
      <c r="DE51" s="10">
        <v>2944.8336031464069</v>
      </c>
      <c r="DF51" s="10">
        <v>869.38628336017064</v>
      </c>
      <c r="DG51" s="10">
        <v>986.77296308660698</v>
      </c>
      <c r="DH51" s="10">
        <v>0.41389881329016348</v>
      </c>
      <c r="DI51" s="10">
        <v>4346.507655018173</v>
      </c>
      <c r="DJ51" s="10">
        <v>1160.98416827904</v>
      </c>
      <c r="DK51" s="10">
        <v>51.753177520108842</v>
      </c>
      <c r="DL51" s="10">
        <v>4175.8593084516706</v>
      </c>
      <c r="DM51" s="10">
        <v>1028.606371475312</v>
      </c>
      <c r="DN51" s="10">
        <v>0</v>
      </c>
      <c r="DO51" s="10">
        <v>301.86713735847633</v>
      </c>
      <c r="DP51" s="10">
        <v>0</v>
      </c>
      <c r="DQ51" s="10">
        <v>0</v>
      </c>
      <c r="DR51" s="10">
        <v>0</v>
      </c>
      <c r="DS51" s="10">
        <v>0</v>
      </c>
      <c r="DT51" s="10">
        <v>4525.7576320797016</v>
      </c>
      <c r="DU51" s="10">
        <v>87.84395583024542</v>
      </c>
      <c r="DV51" s="10">
        <v>2110.569992922146</v>
      </c>
      <c r="DW51" s="10">
        <v>177867.44090340371</v>
      </c>
      <c r="DX51" s="10">
        <v>429316.33013205009</v>
      </c>
      <c r="DY51" s="10">
        <v>9410.7364965557772</v>
      </c>
      <c r="DZ51" s="10">
        <v>80412.136410569306</v>
      </c>
      <c r="EA51" s="10">
        <v>38111.459862048818</v>
      </c>
      <c r="EB51" s="10">
        <v>316774.04889694822</v>
      </c>
      <c r="EC51" s="10">
        <v>34486.765773675761</v>
      </c>
      <c r="ED51" s="10">
        <v>6850.0372274854262</v>
      </c>
      <c r="EE51" s="10">
        <v>944845.40036168578</v>
      </c>
      <c r="EF51" s="10">
        <v>27390.360539744761</v>
      </c>
      <c r="EG51" s="10">
        <v>2155.7363902445559</v>
      </c>
      <c r="EH51" s="10">
        <v>10046.894541790351</v>
      </c>
      <c r="EI51" s="10">
        <v>8453.1821481990264</v>
      </c>
      <c r="EJ51" s="10">
        <v>25137.295505094389</v>
      </c>
      <c r="EK51" s="10">
        <v>10494.803665957979</v>
      </c>
      <c r="EL51" s="10">
        <v>217.08708091519259</v>
      </c>
      <c r="EM51" s="10">
        <v>38.777981090757883</v>
      </c>
      <c r="EN51" s="10">
        <v>134314.9912556725</v>
      </c>
      <c r="EO51" s="10">
        <f t="shared" si="1"/>
        <v>179109745.9087325</v>
      </c>
      <c r="EP51" s="10">
        <v>0</v>
      </c>
      <c r="EQ51" s="10">
        <v>0</v>
      </c>
      <c r="ER51" s="10">
        <v>0</v>
      </c>
      <c r="ES51" s="10">
        <f t="shared" si="3"/>
        <v>0</v>
      </c>
      <c r="ET51" s="10">
        <v>0</v>
      </c>
      <c r="EU51" s="10">
        <v>254053.51019072521</v>
      </c>
      <c r="EV51" s="10">
        <f t="shared" si="4"/>
        <v>254053.51019072521</v>
      </c>
      <c r="EW51" s="10">
        <v>7321845.1076019378</v>
      </c>
      <c r="EX51" s="11">
        <f t="shared" si="5"/>
        <v>7575898.6177926632</v>
      </c>
      <c r="EY51" s="10">
        <v>35758481.96085</v>
      </c>
      <c r="EZ51" s="10">
        <f t="shared" si="6"/>
        <v>150548216.85232565</v>
      </c>
      <c r="FA51" s="12">
        <v>-378945.71334952116</v>
      </c>
      <c r="FD51" s="10">
        <v>1020.4266955481025</v>
      </c>
      <c r="FE51" s="10">
        <v>1524.7420064799398</v>
      </c>
    </row>
    <row r="52" spans="1:161" s="13" customFormat="1" ht="14.15" customHeight="1" x14ac:dyDescent="0.25">
      <c r="A52" s="23"/>
      <c r="B52" s="8" t="s">
        <v>54</v>
      </c>
      <c r="C52" s="9" t="s">
        <v>205</v>
      </c>
      <c r="D52" s="10">
        <v>305.12614662674241</v>
      </c>
      <c r="E52" s="10">
        <v>4.6444960125128008</v>
      </c>
      <c r="F52" s="10">
        <v>3386.0415687688128</v>
      </c>
      <c r="G52" s="10">
        <v>346.93311330951718</v>
      </c>
      <c r="H52" s="10">
        <v>818.83944628546556</v>
      </c>
      <c r="I52" s="10">
        <v>3304.6673978558779</v>
      </c>
      <c r="J52" s="10">
        <v>2365418.5276397141</v>
      </c>
      <c r="K52" s="10">
        <v>1544794.481459324</v>
      </c>
      <c r="L52" s="10">
        <v>1636619.27358216</v>
      </c>
      <c r="M52" s="10">
        <v>1673546.1875723461</v>
      </c>
      <c r="N52" s="10">
        <v>2224251.0999476868</v>
      </c>
      <c r="O52" s="10">
        <v>731838.80650094</v>
      </c>
      <c r="P52" s="10">
        <v>670.00769009490159</v>
      </c>
      <c r="Q52" s="10">
        <v>64717.006831138569</v>
      </c>
      <c r="R52" s="10">
        <v>29658.82397733875</v>
      </c>
      <c r="S52" s="10">
        <v>2297.500984540613</v>
      </c>
      <c r="T52" s="10">
        <v>87304.691931881942</v>
      </c>
      <c r="U52" s="10">
        <v>88916.098338202413</v>
      </c>
      <c r="V52" s="10">
        <v>1741.184936271555</v>
      </c>
      <c r="W52" s="10">
        <v>59354.430065664987</v>
      </c>
      <c r="X52" s="10">
        <v>1338.9745308557731</v>
      </c>
      <c r="Y52" s="10">
        <v>12081.873790528371</v>
      </c>
      <c r="Z52" s="10">
        <v>45599.423320807648</v>
      </c>
      <c r="AA52" s="10">
        <v>162987.95192573761</v>
      </c>
      <c r="AB52" s="10">
        <v>71812.611369187391</v>
      </c>
      <c r="AC52" s="10">
        <v>56221.473769705823</v>
      </c>
      <c r="AD52" s="10">
        <v>47554.212087305546</v>
      </c>
      <c r="AE52" s="10">
        <v>798707.83664164436</v>
      </c>
      <c r="AF52" s="10">
        <v>51896.293049175052</v>
      </c>
      <c r="AG52" s="10">
        <v>55152.108530561367</v>
      </c>
      <c r="AH52" s="10">
        <v>353226.59627137601</v>
      </c>
      <c r="AI52" s="10">
        <v>231117.0688830376</v>
      </c>
      <c r="AJ52" s="10">
        <v>50198.234931878571</v>
      </c>
      <c r="AK52" s="10">
        <v>1135969.673558576</v>
      </c>
      <c r="AL52" s="10">
        <v>1000580.091505481</v>
      </c>
      <c r="AM52" s="10">
        <v>6313649.8444929458</v>
      </c>
      <c r="AN52" s="10">
        <v>413375.14363321383</v>
      </c>
      <c r="AO52" s="10">
        <v>5698371.4177602017</v>
      </c>
      <c r="AP52" s="10">
        <v>990008.79192352912</v>
      </c>
      <c r="AQ52" s="10">
        <v>1277205.870491253</v>
      </c>
      <c r="AR52" s="10">
        <v>4426023.5336079784</v>
      </c>
      <c r="AS52" s="10">
        <v>100057.9969583081</v>
      </c>
      <c r="AT52" s="10">
        <v>7757388.5743543664</v>
      </c>
      <c r="AU52" s="10">
        <v>1780616.5364606299</v>
      </c>
      <c r="AV52" s="10">
        <v>635645.03451401624</v>
      </c>
      <c r="AW52" s="10">
        <v>7217616.8182918429</v>
      </c>
      <c r="AX52" s="10">
        <v>6492769.0217526909</v>
      </c>
      <c r="AY52" s="10">
        <v>26167484.597055089</v>
      </c>
      <c r="AZ52" s="10">
        <v>1564094.3394060391</v>
      </c>
      <c r="BA52" s="10">
        <v>1114984.166475144</v>
      </c>
      <c r="BB52" s="10">
        <v>871028.22265806701</v>
      </c>
      <c r="BC52" s="10">
        <v>4757282.7877487158</v>
      </c>
      <c r="BD52" s="10">
        <v>6761431.9677102026</v>
      </c>
      <c r="BE52" s="10">
        <v>489699.56983637408</v>
      </c>
      <c r="BF52" s="10">
        <v>3198718.5392056722</v>
      </c>
      <c r="BG52" s="10">
        <v>2785068.4264508998</v>
      </c>
      <c r="BH52" s="10">
        <v>1214483.8150223971</v>
      </c>
      <c r="BI52" s="10">
        <v>64448.187708297977</v>
      </c>
      <c r="BJ52" s="10">
        <v>170066.77381269939</v>
      </c>
      <c r="BK52" s="10">
        <v>159060.7189481243</v>
      </c>
      <c r="BL52" s="10">
        <v>210368.59178031259</v>
      </c>
      <c r="BM52" s="10">
        <v>776808.78653317119</v>
      </c>
      <c r="BN52" s="10">
        <v>7841.860343700595</v>
      </c>
      <c r="BO52" s="10">
        <v>705864.53926504718</v>
      </c>
      <c r="BP52" s="10">
        <v>201371.26527279869</v>
      </c>
      <c r="BQ52" s="10">
        <v>3250691.6298185568</v>
      </c>
      <c r="BR52" s="10">
        <v>152017.8896446666</v>
      </c>
      <c r="BS52" s="10">
        <v>29665.165893626439</v>
      </c>
      <c r="BT52" s="10">
        <v>55459.186604614668</v>
      </c>
      <c r="BU52" s="10">
        <v>104714.4886819761</v>
      </c>
      <c r="BV52" s="10">
        <v>73364.71671258549</v>
      </c>
      <c r="BW52" s="10">
        <v>1273725.327533795</v>
      </c>
      <c r="BX52" s="10">
        <v>202261.27673886259</v>
      </c>
      <c r="BY52" s="10">
        <v>53797.637241988174</v>
      </c>
      <c r="BZ52" s="10">
        <v>4718.9690015779588</v>
      </c>
      <c r="CA52" s="10">
        <v>640866.70378282887</v>
      </c>
      <c r="CB52" s="10">
        <v>299366.59207147767</v>
      </c>
      <c r="CC52" s="10">
        <v>1290076.9855394689</v>
      </c>
      <c r="CD52" s="10">
        <v>146788.87462806189</v>
      </c>
      <c r="CE52" s="10">
        <v>202179.1130116134</v>
      </c>
      <c r="CF52" s="10">
        <v>71676.888377217125</v>
      </c>
      <c r="CG52" s="10">
        <v>103619.5446635777</v>
      </c>
      <c r="CH52" s="10">
        <v>4675844.3536300911</v>
      </c>
      <c r="CI52" s="10">
        <v>532875.6510094821</v>
      </c>
      <c r="CJ52" s="10">
        <v>1102744.457922538</v>
      </c>
      <c r="CK52" s="10">
        <v>714985.1609035061</v>
      </c>
      <c r="CL52" s="10">
        <v>567139.04104475025</v>
      </c>
      <c r="CM52" s="10">
        <v>417808.26550908561</v>
      </c>
      <c r="CN52" s="10">
        <v>407211.56319365598</v>
      </c>
      <c r="CO52" s="10">
        <v>47079.503811044247</v>
      </c>
      <c r="CP52" s="10">
        <v>44278.269883893627</v>
      </c>
      <c r="CQ52" s="10">
        <v>6785374.1942587467</v>
      </c>
      <c r="CR52" s="10">
        <v>47769.08387367527</v>
      </c>
      <c r="CS52" s="10">
        <v>75894.253837559969</v>
      </c>
      <c r="CT52" s="10">
        <v>327584.87129236251</v>
      </c>
      <c r="CU52" s="10">
        <v>224159.89661279751</v>
      </c>
      <c r="CV52" s="10">
        <v>80245.592739027357</v>
      </c>
      <c r="CW52" s="10">
        <v>140153.8948794099</v>
      </c>
      <c r="CX52" s="10">
        <v>32485.980489340782</v>
      </c>
      <c r="CY52" s="10">
        <v>631123.08333876508</v>
      </c>
      <c r="CZ52" s="10">
        <v>1130338.3362807159</v>
      </c>
      <c r="DA52" s="10">
        <v>4029327.9682370801</v>
      </c>
      <c r="DB52" s="10">
        <v>53723.207180453028</v>
      </c>
      <c r="DC52" s="10">
        <v>1470177.616335538</v>
      </c>
      <c r="DD52" s="10">
        <v>35.870100474670402</v>
      </c>
      <c r="DE52" s="10">
        <v>29091.003745424168</v>
      </c>
      <c r="DF52" s="10">
        <v>21223.8331132889</v>
      </c>
      <c r="DG52" s="10">
        <v>787.27908654332577</v>
      </c>
      <c r="DH52" s="10">
        <v>1441.3612755633819</v>
      </c>
      <c r="DI52" s="10">
        <v>3184.6216336892571</v>
      </c>
      <c r="DJ52" s="10">
        <v>37943.914011746427</v>
      </c>
      <c r="DK52" s="10">
        <v>1644659.287065492</v>
      </c>
      <c r="DL52" s="10">
        <v>0</v>
      </c>
      <c r="DM52" s="10">
        <v>38677.080562430732</v>
      </c>
      <c r="DN52" s="10">
        <v>37332.509862951643</v>
      </c>
      <c r="DO52" s="10">
        <v>1192.2562111145701</v>
      </c>
      <c r="DP52" s="10">
        <v>1547320.2845070269</v>
      </c>
      <c r="DQ52" s="10">
        <v>277397.96126056829</v>
      </c>
      <c r="DR52" s="10">
        <v>15465.06037203495</v>
      </c>
      <c r="DS52" s="10">
        <v>4983.8759851844243</v>
      </c>
      <c r="DT52" s="10">
        <v>194443.0723282719</v>
      </c>
      <c r="DU52" s="10">
        <v>3091.6823971734302</v>
      </c>
      <c r="DV52" s="10">
        <v>6290325.1006172094</v>
      </c>
      <c r="DW52" s="10">
        <v>2715520.9108049381</v>
      </c>
      <c r="DX52" s="10">
        <v>5866529.7879189719</v>
      </c>
      <c r="DY52" s="10">
        <v>258752.86441190221</v>
      </c>
      <c r="DZ52" s="10">
        <v>22335.720973310072</v>
      </c>
      <c r="EA52" s="10">
        <v>338591.37880472722</v>
      </c>
      <c r="EB52" s="10">
        <v>620780.37280072342</v>
      </c>
      <c r="EC52" s="10">
        <v>1807062.8598335581</v>
      </c>
      <c r="ED52" s="10">
        <v>1552237.467197621</v>
      </c>
      <c r="EE52" s="10">
        <v>223453.81750716391</v>
      </c>
      <c r="EF52" s="10">
        <v>4991.8789833287956</v>
      </c>
      <c r="EG52" s="10">
        <v>1424.693633194129</v>
      </c>
      <c r="EH52" s="10">
        <v>671483.39689325402</v>
      </c>
      <c r="EI52" s="10">
        <v>384637.79874135001</v>
      </c>
      <c r="EJ52" s="10">
        <v>32790.695130275082</v>
      </c>
      <c r="EK52" s="10">
        <v>9215.3222191568311</v>
      </c>
      <c r="EL52" s="10">
        <v>3485.4362408955139</v>
      </c>
      <c r="EM52" s="10">
        <v>118.1913840586581</v>
      </c>
      <c r="EN52" s="10">
        <v>143834.3719369192</v>
      </c>
      <c r="EO52" s="10">
        <f t="shared" si="1"/>
        <v>165215732.79302728</v>
      </c>
      <c r="EP52" s="10">
        <v>88938.934985581029</v>
      </c>
      <c r="EQ52" s="10">
        <v>101917.55203412124</v>
      </c>
      <c r="ER52" s="10">
        <v>0</v>
      </c>
      <c r="ES52" s="10">
        <f t="shared" si="3"/>
        <v>190856.48701970227</v>
      </c>
      <c r="ET52" s="10">
        <v>0</v>
      </c>
      <c r="EU52" s="10">
        <v>-377984.184630426</v>
      </c>
      <c r="EV52" s="10">
        <f t="shared" si="4"/>
        <v>-377984.184630426</v>
      </c>
      <c r="EW52" s="10">
        <v>7654945.8829910997</v>
      </c>
      <c r="EX52" s="11">
        <f t="shared" si="5"/>
        <v>7467818.1853803759</v>
      </c>
      <c r="EY52" s="10">
        <v>9530927.3743124995</v>
      </c>
      <c r="EZ52" s="10">
        <f t="shared" si="6"/>
        <v>163540441.77336848</v>
      </c>
      <c r="FA52" s="12">
        <v>387818.16927331686</v>
      </c>
      <c r="FD52" s="10">
        <v>309.77064263925507</v>
      </c>
      <c r="FE52" s="10">
        <v>31956.324961879345</v>
      </c>
    </row>
    <row r="53" spans="1:161" s="13" customFormat="1" ht="14.15" customHeight="1" x14ac:dyDescent="0.25">
      <c r="A53" s="23"/>
      <c r="B53" s="8" t="s">
        <v>55</v>
      </c>
      <c r="C53" s="9" t="s">
        <v>206</v>
      </c>
      <c r="D53" s="10">
        <v>2335.4692972844832</v>
      </c>
      <c r="E53" s="10">
        <v>35.549486527134533</v>
      </c>
      <c r="F53" s="10">
        <v>5498.1479190596692</v>
      </c>
      <c r="G53" s="10">
        <v>370.1400840080351</v>
      </c>
      <c r="H53" s="10">
        <v>2152.7186521073022</v>
      </c>
      <c r="I53" s="10">
        <v>14856.981581307111</v>
      </c>
      <c r="J53" s="10">
        <v>332885.53206302121</v>
      </c>
      <c r="K53" s="10">
        <v>12086.261227272929</v>
      </c>
      <c r="L53" s="10">
        <v>1964.2290295033829</v>
      </c>
      <c r="M53" s="10">
        <v>1949.8206865875511</v>
      </c>
      <c r="N53" s="10">
        <v>907.25611833481366</v>
      </c>
      <c r="O53" s="10">
        <v>19401.059619917829</v>
      </c>
      <c r="P53" s="10">
        <v>2567.8209519563879</v>
      </c>
      <c r="Q53" s="10">
        <v>48403.12596168826</v>
      </c>
      <c r="R53" s="10">
        <v>4771.4771894243549</v>
      </c>
      <c r="S53" s="10">
        <v>369.61929268643871</v>
      </c>
      <c r="T53" s="10">
        <v>16.758839844877532</v>
      </c>
      <c r="U53" s="10">
        <v>69093.489492400593</v>
      </c>
      <c r="V53" s="10">
        <v>1221.8059868947439</v>
      </c>
      <c r="W53" s="10">
        <v>23770.836618519519</v>
      </c>
      <c r="X53" s="10">
        <v>15637.15123746775</v>
      </c>
      <c r="Y53" s="10">
        <v>55087.394749037412</v>
      </c>
      <c r="Z53" s="10">
        <v>35004.397348314073</v>
      </c>
      <c r="AA53" s="10">
        <v>214341.46297932681</v>
      </c>
      <c r="AB53" s="10">
        <v>48234.165561113412</v>
      </c>
      <c r="AC53" s="10">
        <v>403180.3120666382</v>
      </c>
      <c r="AD53" s="10">
        <v>322708.29584232881</v>
      </c>
      <c r="AE53" s="10">
        <v>9985.7756648708473</v>
      </c>
      <c r="AF53" s="10">
        <v>2330.2789703255839</v>
      </c>
      <c r="AG53" s="10">
        <v>179.4004058426313</v>
      </c>
      <c r="AH53" s="10">
        <v>560.14270289714534</v>
      </c>
      <c r="AI53" s="10">
        <v>1445.3378596418529</v>
      </c>
      <c r="AJ53" s="10">
        <v>13376.462001857441</v>
      </c>
      <c r="AK53" s="10">
        <v>53633.208477748551</v>
      </c>
      <c r="AL53" s="10">
        <v>113177.47711817019</v>
      </c>
      <c r="AM53" s="10">
        <v>6997.804729711148</v>
      </c>
      <c r="AN53" s="10">
        <v>74074.045103276381</v>
      </c>
      <c r="AO53" s="10">
        <v>173268.28224171649</v>
      </c>
      <c r="AP53" s="10">
        <v>11644.996933119661</v>
      </c>
      <c r="AQ53" s="10">
        <v>367857.88835463137</v>
      </c>
      <c r="AR53" s="10">
        <v>3575.2345809250719</v>
      </c>
      <c r="AS53" s="10">
        <v>630.07424388935817</v>
      </c>
      <c r="AT53" s="10">
        <v>3426.027253556138</v>
      </c>
      <c r="AU53" s="10">
        <v>23705.66970709911</v>
      </c>
      <c r="AV53" s="10">
        <v>867.56466609521385</v>
      </c>
      <c r="AW53" s="10">
        <v>15862.83700999053</v>
      </c>
      <c r="AX53" s="10">
        <v>1126.69561673201</v>
      </c>
      <c r="AY53" s="10">
        <v>21197.034088237051</v>
      </c>
      <c r="AZ53" s="10">
        <v>3601598.3872961821</v>
      </c>
      <c r="BA53" s="10">
        <v>56420.175799230099</v>
      </c>
      <c r="BB53" s="10">
        <v>8220.2546048770946</v>
      </c>
      <c r="BC53" s="10">
        <v>12032.078394817279</v>
      </c>
      <c r="BD53" s="10">
        <v>49486.295942814817</v>
      </c>
      <c r="BE53" s="10">
        <v>7267.0510403826274</v>
      </c>
      <c r="BF53" s="10">
        <v>3956.2627738170372</v>
      </c>
      <c r="BG53" s="10">
        <v>34245.558929082697</v>
      </c>
      <c r="BH53" s="10">
        <v>48823.25431233686</v>
      </c>
      <c r="BI53" s="10">
        <v>1841.6307692560169</v>
      </c>
      <c r="BJ53" s="10">
        <v>205.80785809589329</v>
      </c>
      <c r="BK53" s="10">
        <v>834.1941332680301</v>
      </c>
      <c r="BL53" s="10">
        <v>730.41274969964979</v>
      </c>
      <c r="BM53" s="10">
        <v>9410.6692528313815</v>
      </c>
      <c r="BN53" s="10">
        <v>22.872852983540671</v>
      </c>
      <c r="BO53" s="10">
        <v>2652.9727920356622</v>
      </c>
      <c r="BP53" s="10">
        <v>2159.2071673358669</v>
      </c>
      <c r="BQ53" s="10">
        <v>27962.7359390854</v>
      </c>
      <c r="BR53" s="10">
        <v>551.92242220946878</v>
      </c>
      <c r="BS53" s="10">
        <v>632.02521360085359</v>
      </c>
      <c r="BT53" s="10">
        <v>1452.3960517973469</v>
      </c>
      <c r="BU53" s="10">
        <v>6792.345702188888</v>
      </c>
      <c r="BV53" s="10">
        <v>2916.782523043049</v>
      </c>
      <c r="BW53" s="10">
        <v>9755.8067592599691</v>
      </c>
      <c r="BX53" s="10">
        <v>5544.6980036700652</v>
      </c>
      <c r="BY53" s="10">
        <v>1707.3986010288411</v>
      </c>
      <c r="BZ53" s="10">
        <v>1646.970996517902</v>
      </c>
      <c r="CA53" s="10">
        <v>27142.046564133889</v>
      </c>
      <c r="CB53" s="10">
        <v>43205.848449957157</v>
      </c>
      <c r="CC53" s="10">
        <v>9615.053158957282</v>
      </c>
      <c r="CD53" s="10">
        <v>727.57534803609906</v>
      </c>
      <c r="CE53" s="10">
        <v>1216.9249373818391</v>
      </c>
      <c r="CF53" s="10">
        <v>677.586132129916</v>
      </c>
      <c r="CG53" s="10">
        <v>6590.237807868617</v>
      </c>
      <c r="CH53" s="10">
        <v>23285.349734397001</v>
      </c>
      <c r="CI53" s="10">
        <v>8568.0568146027163</v>
      </c>
      <c r="CJ53" s="10">
        <v>284.19924438535128</v>
      </c>
      <c r="CK53" s="10">
        <v>35618.68530086198</v>
      </c>
      <c r="CL53" s="10">
        <v>13099.66228243719</v>
      </c>
      <c r="CM53" s="10">
        <v>6824.093805843233</v>
      </c>
      <c r="CN53" s="10">
        <v>5319.1817355241719</v>
      </c>
      <c r="CO53" s="10">
        <v>577.14648440874191</v>
      </c>
      <c r="CP53" s="10">
        <v>710.54481492516493</v>
      </c>
      <c r="CQ53" s="10">
        <v>49324.41917849821</v>
      </c>
      <c r="CR53" s="10">
        <v>1049.1093703312779</v>
      </c>
      <c r="CS53" s="10">
        <v>5365.7743204406997</v>
      </c>
      <c r="CT53" s="10">
        <v>64889.52081139262</v>
      </c>
      <c r="CU53" s="10">
        <v>456.71610446116028</v>
      </c>
      <c r="CV53" s="10">
        <v>3661.8664788253159</v>
      </c>
      <c r="CW53" s="10">
        <v>3198.7246817987739</v>
      </c>
      <c r="CX53" s="10">
        <v>659.28135461201509</v>
      </c>
      <c r="CY53" s="10">
        <v>1613.056592070109</v>
      </c>
      <c r="CZ53" s="10">
        <v>293832.22034031391</v>
      </c>
      <c r="DA53" s="10">
        <v>35909.399972400177</v>
      </c>
      <c r="DB53" s="10">
        <v>23314.229860384421</v>
      </c>
      <c r="DC53" s="10">
        <v>27820.439954328151</v>
      </c>
      <c r="DD53" s="10">
        <v>76892.400736426192</v>
      </c>
      <c r="DE53" s="10">
        <v>25564.530683677571</v>
      </c>
      <c r="DF53" s="10">
        <v>12258.675945331261</v>
      </c>
      <c r="DG53" s="10">
        <v>5.5786851015914136</v>
      </c>
      <c r="DH53" s="10">
        <v>181.92305610557489</v>
      </c>
      <c r="DI53" s="10">
        <v>12782.46327688087</v>
      </c>
      <c r="DJ53" s="10">
        <v>3211.167328724468</v>
      </c>
      <c r="DK53" s="10">
        <v>320788.67157321319</v>
      </c>
      <c r="DL53" s="10">
        <v>24694.68489227349</v>
      </c>
      <c r="DM53" s="10">
        <v>1203248.027613312</v>
      </c>
      <c r="DN53" s="10">
        <v>148793.61230726581</v>
      </c>
      <c r="DO53" s="10">
        <v>4160.3064586838318</v>
      </c>
      <c r="DP53" s="10">
        <v>1749.2637919440531</v>
      </c>
      <c r="DQ53" s="10">
        <v>109881.17338357581</v>
      </c>
      <c r="DR53" s="10">
        <v>1087.4441512525959</v>
      </c>
      <c r="DS53" s="10">
        <v>5804.1578084736857</v>
      </c>
      <c r="DT53" s="10">
        <v>19801.64362538559</v>
      </c>
      <c r="DU53" s="10">
        <v>274.69728628389248</v>
      </c>
      <c r="DV53" s="10">
        <v>9835.0078691132985</v>
      </c>
      <c r="DW53" s="10">
        <v>369802.75726693781</v>
      </c>
      <c r="DX53" s="10">
        <v>750419.82202232955</v>
      </c>
      <c r="DY53" s="10">
        <v>21739.962703773701</v>
      </c>
      <c r="DZ53" s="10">
        <v>87841.967075282198</v>
      </c>
      <c r="EA53" s="10">
        <v>42416.343007810683</v>
      </c>
      <c r="EB53" s="10">
        <v>357185.20437842672</v>
      </c>
      <c r="EC53" s="10">
        <v>3973524.9137047562</v>
      </c>
      <c r="ED53" s="10">
        <v>741222.02759447391</v>
      </c>
      <c r="EE53" s="10">
        <v>1353642.7008634959</v>
      </c>
      <c r="EF53" s="10">
        <v>37606.419391748328</v>
      </c>
      <c r="EG53" s="10">
        <v>2408.5685762311559</v>
      </c>
      <c r="EH53" s="10">
        <v>12082.962346208809</v>
      </c>
      <c r="EI53" s="10">
        <v>9217.5570637892379</v>
      </c>
      <c r="EJ53" s="10">
        <v>27572.534796091539</v>
      </c>
      <c r="EK53" s="10">
        <v>11922.03172627236</v>
      </c>
      <c r="EL53" s="10">
        <v>431.46224924617241</v>
      </c>
      <c r="EM53" s="10">
        <v>8998.9207496966683</v>
      </c>
      <c r="EN53" s="10">
        <v>934395.63806236349</v>
      </c>
      <c r="EO53" s="10">
        <f t="shared" si="1"/>
        <v>17854647.862182021</v>
      </c>
      <c r="EP53" s="10">
        <v>2024396.7156456634</v>
      </c>
      <c r="EQ53" s="10">
        <v>13681731.522402529</v>
      </c>
      <c r="ER53" s="10">
        <v>0</v>
      </c>
      <c r="ES53" s="10">
        <f t="shared" si="3"/>
        <v>15706128.238048192</v>
      </c>
      <c r="ET53" s="10">
        <v>0</v>
      </c>
      <c r="EU53" s="10">
        <v>98292.062985670054</v>
      </c>
      <c r="EV53" s="10">
        <f t="shared" si="4"/>
        <v>98292.062985670054</v>
      </c>
      <c r="EW53" s="10">
        <v>3091119.4523662585</v>
      </c>
      <c r="EX53" s="11">
        <f t="shared" si="5"/>
        <v>18895539.753400121</v>
      </c>
      <c r="EY53" s="10">
        <v>1880140.4268974299</v>
      </c>
      <c r="EZ53" s="10">
        <f t="shared" si="6"/>
        <v>33804872.425856628</v>
      </c>
      <c r="FA53" s="12">
        <v>-1065174.7628280818</v>
      </c>
      <c r="FD53" s="10">
        <v>2371.0187838116176</v>
      </c>
      <c r="FE53" s="10">
        <v>5141.0964821107937</v>
      </c>
    </row>
    <row r="54" spans="1:161" s="13" customFormat="1" ht="14.15" customHeight="1" x14ac:dyDescent="0.25">
      <c r="A54" s="23"/>
      <c r="B54" s="8" t="s">
        <v>56</v>
      </c>
      <c r="C54" s="9" t="s">
        <v>207</v>
      </c>
      <c r="D54" s="10">
        <v>1936.0102666524469</v>
      </c>
      <c r="E54" s="10">
        <v>29.46909684095575</v>
      </c>
      <c r="F54" s="10">
        <v>19427.261315098502</v>
      </c>
      <c r="G54" s="10">
        <v>2858690.3150688498</v>
      </c>
      <c r="H54" s="10">
        <v>187509.23605098409</v>
      </c>
      <c r="I54" s="10">
        <v>829161.09041300265</v>
      </c>
      <c r="J54" s="10">
        <v>55237.235803766162</v>
      </c>
      <c r="K54" s="10">
        <v>4798.8409669011089</v>
      </c>
      <c r="L54" s="10">
        <v>24480.24032971085</v>
      </c>
      <c r="M54" s="10">
        <v>22074.25956875574</v>
      </c>
      <c r="N54" s="10">
        <v>1180.4334517741841</v>
      </c>
      <c r="O54" s="10">
        <v>7779.7891479526043</v>
      </c>
      <c r="P54" s="10">
        <v>129.25484482307749</v>
      </c>
      <c r="Q54" s="10">
        <v>112208.24215788431</v>
      </c>
      <c r="R54" s="10">
        <v>8182.2587716214221</v>
      </c>
      <c r="S54" s="10">
        <v>633.83320923074166</v>
      </c>
      <c r="T54" s="10">
        <v>3181.660054821094</v>
      </c>
      <c r="U54" s="10">
        <v>169457.59320874099</v>
      </c>
      <c r="V54" s="10">
        <v>34981.724380724692</v>
      </c>
      <c r="W54" s="10">
        <v>21135.926153967739</v>
      </c>
      <c r="X54" s="10">
        <v>98.071087506483053</v>
      </c>
      <c r="Y54" s="10">
        <v>3596.118727129442</v>
      </c>
      <c r="Z54" s="10">
        <v>48283.165914788136</v>
      </c>
      <c r="AA54" s="10">
        <v>231259.64362699949</v>
      </c>
      <c r="AB54" s="10">
        <v>26427.150268690511</v>
      </c>
      <c r="AC54" s="10">
        <v>35272.533872170512</v>
      </c>
      <c r="AD54" s="10">
        <v>671.87130978014079</v>
      </c>
      <c r="AE54" s="10">
        <v>391.16852857653993</v>
      </c>
      <c r="AF54" s="10">
        <v>12.38755171622841</v>
      </c>
      <c r="AG54" s="10">
        <v>351.43417581947631</v>
      </c>
      <c r="AH54" s="10">
        <v>354.61062555754631</v>
      </c>
      <c r="AI54" s="10">
        <v>3533.495627236478</v>
      </c>
      <c r="AJ54" s="10">
        <v>2896.9794296774971</v>
      </c>
      <c r="AK54" s="10">
        <v>88750.945086331456</v>
      </c>
      <c r="AL54" s="10">
        <v>22295.214496973938</v>
      </c>
      <c r="AM54" s="10">
        <v>239.5915656407133</v>
      </c>
      <c r="AN54" s="10">
        <v>1183.3706482920149</v>
      </c>
      <c r="AO54" s="10">
        <v>159496.07577845099</v>
      </c>
      <c r="AP54" s="10">
        <v>403.38153520861971</v>
      </c>
      <c r="AQ54" s="10">
        <v>2162.4114416163588</v>
      </c>
      <c r="AR54" s="10">
        <v>8072.0513905649022</v>
      </c>
      <c r="AS54" s="10">
        <v>288.94391660642731</v>
      </c>
      <c r="AT54" s="10">
        <v>73315.878207828238</v>
      </c>
      <c r="AU54" s="10">
        <v>80527.575148824864</v>
      </c>
      <c r="AV54" s="10">
        <v>366373.44312957412</v>
      </c>
      <c r="AW54" s="10">
        <v>97579.889953587874</v>
      </c>
      <c r="AX54" s="10">
        <v>5567.6573073556383</v>
      </c>
      <c r="AY54" s="10">
        <v>148128.52132363289</v>
      </c>
      <c r="AZ54" s="10">
        <v>205709.8154992472</v>
      </c>
      <c r="BA54" s="10">
        <v>32642722.350921061</v>
      </c>
      <c r="BB54" s="10">
        <v>12382.84777135786</v>
      </c>
      <c r="BC54" s="10">
        <v>57172.652390957359</v>
      </c>
      <c r="BD54" s="10">
        <v>8097.5681674596226</v>
      </c>
      <c r="BE54" s="10">
        <v>69997.720594486804</v>
      </c>
      <c r="BF54" s="10">
        <v>128114.041142802</v>
      </c>
      <c r="BG54" s="10">
        <v>421.49133506462613</v>
      </c>
      <c r="BH54" s="10">
        <v>21509.328631102071</v>
      </c>
      <c r="BI54" s="10">
        <v>26201.357237478631</v>
      </c>
      <c r="BJ54" s="10">
        <v>6552.3149226027754</v>
      </c>
      <c r="BK54" s="10">
        <v>28.553483779402018</v>
      </c>
      <c r="BL54" s="10">
        <v>8526.0233268576831</v>
      </c>
      <c r="BM54" s="10">
        <v>55131.481627611924</v>
      </c>
      <c r="BN54" s="10">
        <v>32770.055974479073</v>
      </c>
      <c r="BO54" s="10">
        <v>28882.291283583301</v>
      </c>
      <c r="BP54" s="10">
        <v>1484.5793877958199</v>
      </c>
      <c r="BQ54" s="10">
        <v>96463.704121846997</v>
      </c>
      <c r="BR54" s="10">
        <v>6.4652906142986666</v>
      </c>
      <c r="BS54" s="10">
        <v>63.198961474379352</v>
      </c>
      <c r="BT54" s="10">
        <v>6.7386241909168794</v>
      </c>
      <c r="BU54" s="10">
        <v>27.144575900516461</v>
      </c>
      <c r="BV54" s="10">
        <v>2032.1436956436639</v>
      </c>
      <c r="BW54" s="10">
        <v>20200.747403294601</v>
      </c>
      <c r="BX54" s="10">
        <v>246.18814546565631</v>
      </c>
      <c r="BY54" s="10">
        <v>2.6734087680926679</v>
      </c>
      <c r="BZ54" s="10">
        <v>0.1083732407505229</v>
      </c>
      <c r="CA54" s="10">
        <v>180705.49416407649</v>
      </c>
      <c r="CB54" s="10">
        <v>277.73018788809162</v>
      </c>
      <c r="CC54" s="10">
        <v>4775.1014925594618</v>
      </c>
      <c r="CD54" s="10">
        <v>41.744374572960822</v>
      </c>
      <c r="CE54" s="10">
        <v>130.65362439487589</v>
      </c>
      <c r="CF54" s="10">
        <v>7351.3697756822576</v>
      </c>
      <c r="CG54" s="10">
        <v>1660.065649922584</v>
      </c>
      <c r="CH54" s="10">
        <v>2111.367563929658</v>
      </c>
      <c r="CI54" s="10">
        <v>3044.4129847988188</v>
      </c>
      <c r="CJ54" s="10">
        <v>890.99691198948744</v>
      </c>
      <c r="CK54" s="10">
        <v>9677.601886213597</v>
      </c>
      <c r="CL54" s="10">
        <v>3.7275565490620428</v>
      </c>
      <c r="CM54" s="10">
        <v>1269.85746409475</v>
      </c>
      <c r="CN54" s="10">
        <v>1489.9884586215489</v>
      </c>
      <c r="CO54" s="10">
        <v>259.31045420860789</v>
      </c>
      <c r="CP54" s="10">
        <v>779.56954898814263</v>
      </c>
      <c r="CQ54" s="10">
        <v>269613.59045068879</v>
      </c>
      <c r="CR54" s="10">
        <v>499.77923191742173</v>
      </c>
      <c r="CS54" s="10">
        <v>7172.4176601781246</v>
      </c>
      <c r="CT54" s="10">
        <v>87683.752267927732</v>
      </c>
      <c r="CU54" s="10">
        <v>2396.4159592005458</v>
      </c>
      <c r="CV54" s="10">
        <v>3.0803713331763758</v>
      </c>
      <c r="CW54" s="10">
        <v>12537.47189319168</v>
      </c>
      <c r="CX54" s="10">
        <v>23.966900152677891</v>
      </c>
      <c r="CY54" s="10">
        <v>1929.860360878469</v>
      </c>
      <c r="CZ54" s="10">
        <v>591378.61033890152</v>
      </c>
      <c r="DA54" s="10">
        <v>235231.37377587141</v>
      </c>
      <c r="DB54" s="10">
        <v>86734.441755204942</v>
      </c>
      <c r="DC54" s="10">
        <v>67128.314771099016</v>
      </c>
      <c r="DD54" s="10">
        <v>8903.142169395358</v>
      </c>
      <c r="DE54" s="10">
        <v>8430.1651075107857</v>
      </c>
      <c r="DF54" s="10">
        <v>44295.247149258612</v>
      </c>
      <c r="DG54" s="10">
        <v>951.71162898221667</v>
      </c>
      <c r="DH54" s="10">
        <v>7154.4639656845138</v>
      </c>
      <c r="DI54" s="10">
        <v>4731.7368604687244</v>
      </c>
      <c r="DJ54" s="10">
        <v>1934.5594157738799</v>
      </c>
      <c r="DK54" s="10">
        <v>10571.069787446701</v>
      </c>
      <c r="DL54" s="10">
        <v>9832.7986552984312</v>
      </c>
      <c r="DM54" s="10">
        <v>7.3034538784450582</v>
      </c>
      <c r="DN54" s="10">
        <v>0</v>
      </c>
      <c r="DO54" s="10">
        <v>103792.3654285732</v>
      </c>
      <c r="DP54" s="10">
        <v>974.77262135125511</v>
      </c>
      <c r="DQ54" s="10">
        <v>50881.333769608907</v>
      </c>
      <c r="DR54" s="10">
        <v>1931.6607833562871</v>
      </c>
      <c r="DS54" s="10">
        <v>3134.192787116418</v>
      </c>
      <c r="DT54" s="10">
        <v>5354.445027707693</v>
      </c>
      <c r="DU54" s="10">
        <v>1558.8532952159319</v>
      </c>
      <c r="DV54" s="10">
        <v>47507.598769324337</v>
      </c>
      <c r="DW54" s="10">
        <v>250118.43807197289</v>
      </c>
      <c r="DX54" s="10">
        <v>662449.91184919141</v>
      </c>
      <c r="DY54" s="10">
        <v>1132.8141761065749</v>
      </c>
      <c r="DZ54" s="10">
        <v>14812.889199550171</v>
      </c>
      <c r="EA54" s="10">
        <v>32287.759217995041</v>
      </c>
      <c r="EB54" s="10">
        <v>2881.705060447674</v>
      </c>
      <c r="EC54" s="10">
        <v>90226.862124212683</v>
      </c>
      <c r="ED54" s="10">
        <v>3745.2746781864948</v>
      </c>
      <c r="EE54" s="10">
        <v>31952.823512742489</v>
      </c>
      <c r="EF54" s="10">
        <v>73052805.529264316</v>
      </c>
      <c r="EG54" s="10">
        <v>35741.59120015744</v>
      </c>
      <c r="EH54" s="10">
        <v>2829.0011106755801</v>
      </c>
      <c r="EI54" s="10">
        <v>1588.0383168628709</v>
      </c>
      <c r="EJ54" s="10">
        <v>2118.331140598345</v>
      </c>
      <c r="EK54" s="10">
        <v>158.07186549060941</v>
      </c>
      <c r="EL54" s="10">
        <v>17339.873906594941</v>
      </c>
      <c r="EM54" s="10">
        <v>4702.6873156472111</v>
      </c>
      <c r="EN54" s="10">
        <v>44797.116725816173</v>
      </c>
      <c r="EO54" s="10">
        <f t="shared" si="1"/>
        <v>115334940.04948395</v>
      </c>
      <c r="EP54" s="10">
        <v>7725988.2725092079</v>
      </c>
      <c r="EQ54" s="10">
        <v>31645141.279521637</v>
      </c>
      <c r="ER54" s="10">
        <v>0</v>
      </c>
      <c r="ES54" s="10">
        <f t="shared" si="3"/>
        <v>39371129.552030846</v>
      </c>
      <c r="ET54" s="10">
        <v>0</v>
      </c>
      <c r="EU54" s="10">
        <v>1515199.2056783815</v>
      </c>
      <c r="EV54" s="10">
        <f t="shared" si="4"/>
        <v>1515199.2056783815</v>
      </c>
      <c r="EW54" s="10">
        <v>11712341.53372531</v>
      </c>
      <c r="EX54" s="11">
        <f t="shared" si="5"/>
        <v>52598670.291434541</v>
      </c>
      <c r="EY54" s="10">
        <v>10280774.987667339</v>
      </c>
      <c r="EZ54" s="10">
        <f t="shared" si="6"/>
        <v>158635332.5162248</v>
      </c>
      <c r="FA54" s="12">
        <v>982497.16297368705</v>
      </c>
      <c r="FD54" s="10">
        <v>1965.4793634934028</v>
      </c>
      <c r="FE54" s="10">
        <v>8816.0919808521612</v>
      </c>
    </row>
    <row r="55" spans="1:161" s="13" customFormat="1" ht="14.15" customHeight="1" x14ac:dyDescent="0.25">
      <c r="A55" s="23"/>
      <c r="B55" s="8" t="s">
        <v>57</v>
      </c>
      <c r="C55" s="9" t="s">
        <v>208</v>
      </c>
      <c r="D55" s="10">
        <v>6501.831710718262</v>
      </c>
      <c r="E55" s="10">
        <v>98.968022859741453</v>
      </c>
      <c r="F55" s="10">
        <v>0</v>
      </c>
      <c r="G55" s="10">
        <v>0</v>
      </c>
      <c r="H55" s="10">
        <v>251170.22940751939</v>
      </c>
      <c r="I55" s="10">
        <v>81136.622186739114</v>
      </c>
      <c r="J55" s="10">
        <v>3723.525993745664</v>
      </c>
      <c r="K55" s="10">
        <v>34.7312107955023</v>
      </c>
      <c r="L55" s="10">
        <v>1020.615861493975</v>
      </c>
      <c r="M55" s="10">
        <v>1357.9184082409799</v>
      </c>
      <c r="N55" s="10">
        <v>642.51197584121587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0.19228037832227071</v>
      </c>
      <c r="U55" s="10">
        <v>0</v>
      </c>
      <c r="V55" s="10">
        <v>2.1393468230938328</v>
      </c>
      <c r="W55" s="10">
        <v>0</v>
      </c>
      <c r="X55" s="10">
        <v>7.5819089447215724</v>
      </c>
      <c r="Y55" s="10">
        <v>0</v>
      </c>
      <c r="Z55" s="10">
        <v>11.859875241212981</v>
      </c>
      <c r="AA55" s="10">
        <v>2521.3055162893852</v>
      </c>
      <c r="AB55" s="10">
        <v>915.68874488576591</v>
      </c>
      <c r="AC55" s="10">
        <v>0</v>
      </c>
      <c r="AD55" s="10">
        <v>699195.22937777173</v>
      </c>
      <c r="AE55" s="10">
        <v>18676200.708530512</v>
      </c>
      <c r="AF55" s="10">
        <v>2236796.4305752232</v>
      </c>
      <c r="AG55" s="10">
        <v>1461925.1503991981</v>
      </c>
      <c r="AH55" s="10">
        <v>3518191.3265652172</v>
      </c>
      <c r="AI55" s="10">
        <v>3109008.1345422091</v>
      </c>
      <c r="AJ55" s="10">
        <v>3798762.9551041909</v>
      </c>
      <c r="AK55" s="10">
        <v>246636.54673794369</v>
      </c>
      <c r="AL55" s="10">
        <v>127482.42323657651</v>
      </c>
      <c r="AM55" s="10">
        <v>7321.9386426773644</v>
      </c>
      <c r="AN55" s="10">
        <v>304348.16108151391</v>
      </c>
      <c r="AO55" s="10">
        <v>374642.10278930888</v>
      </c>
      <c r="AP55" s="10">
        <v>8661.6893622803491</v>
      </c>
      <c r="AQ55" s="10">
        <v>1295395.9854269191</v>
      </c>
      <c r="AR55" s="10">
        <v>191.0271648777082</v>
      </c>
      <c r="AS55" s="10">
        <v>34463.391565761383</v>
      </c>
      <c r="AT55" s="10">
        <v>34028.156359813504</v>
      </c>
      <c r="AU55" s="10">
        <v>584.0495087858244</v>
      </c>
      <c r="AV55" s="10">
        <v>250.05235296376779</v>
      </c>
      <c r="AW55" s="10">
        <v>207262.72267563149</v>
      </c>
      <c r="AX55" s="10">
        <v>85684.56964587282</v>
      </c>
      <c r="AY55" s="10">
        <v>857421.84548523813</v>
      </c>
      <c r="AZ55" s="10">
        <v>4072.9654001258818</v>
      </c>
      <c r="BA55" s="10">
        <v>234132.39731614309</v>
      </c>
      <c r="BB55" s="10">
        <v>18067393.471590169</v>
      </c>
      <c r="BC55" s="10">
        <v>3586769.75196137</v>
      </c>
      <c r="BD55" s="10">
        <v>534857.57178074645</v>
      </c>
      <c r="BE55" s="10">
        <v>860.37717182481549</v>
      </c>
      <c r="BF55" s="10">
        <v>6072.6765362460883</v>
      </c>
      <c r="BG55" s="10">
        <v>315890.32021404657</v>
      </c>
      <c r="BH55" s="10">
        <v>91260.211806389343</v>
      </c>
      <c r="BI55" s="10">
        <v>198.78138836949529</v>
      </c>
      <c r="BJ55" s="10">
        <v>864.71673958380677</v>
      </c>
      <c r="BK55" s="10">
        <v>8381.8219696973592</v>
      </c>
      <c r="BL55" s="10">
        <v>111.9921836928591</v>
      </c>
      <c r="BM55" s="10">
        <v>13201.74921153823</v>
      </c>
      <c r="BN55" s="10">
        <v>0</v>
      </c>
      <c r="BO55" s="10">
        <v>6785.6965511761582</v>
      </c>
      <c r="BP55" s="10">
        <v>140.65657746930009</v>
      </c>
      <c r="BQ55" s="10">
        <v>190422.7441127866</v>
      </c>
      <c r="BR55" s="10">
        <v>0</v>
      </c>
      <c r="BS55" s="10">
        <v>0</v>
      </c>
      <c r="BT55" s="10">
        <v>0</v>
      </c>
      <c r="BU55" s="10">
        <v>954.32970865715379</v>
      </c>
      <c r="BV55" s="10">
        <v>68198.287985252013</v>
      </c>
      <c r="BW55" s="10">
        <v>78513.94557850073</v>
      </c>
      <c r="BX55" s="10">
        <v>839.63467749771507</v>
      </c>
      <c r="BY55" s="10">
        <v>9863.7278469441371</v>
      </c>
      <c r="BZ55" s="10">
        <v>4539.9150734381601</v>
      </c>
      <c r="CA55" s="10">
        <v>554293.41627341998</v>
      </c>
      <c r="CB55" s="10">
        <v>2416.286757209079</v>
      </c>
      <c r="CC55" s="10">
        <v>407372.38468225632</v>
      </c>
      <c r="CD55" s="10">
        <v>9113.5388306197819</v>
      </c>
      <c r="CE55" s="10">
        <v>49501.978690016113</v>
      </c>
      <c r="CF55" s="10">
        <v>7288.0629305203011</v>
      </c>
      <c r="CG55" s="10">
        <v>7454.112434929616</v>
      </c>
      <c r="CH55" s="10">
        <v>9.4512496181312198</v>
      </c>
      <c r="CI55" s="10">
        <v>271673.42480854172</v>
      </c>
      <c r="CJ55" s="10">
        <v>1174.721384534339</v>
      </c>
      <c r="CK55" s="10">
        <v>45386.905676621667</v>
      </c>
      <c r="CL55" s="10">
        <v>325961.95626212802</v>
      </c>
      <c r="CM55" s="10">
        <v>113320.5027539131</v>
      </c>
      <c r="CN55" s="10">
        <v>21.738830268843721</v>
      </c>
      <c r="CO55" s="10">
        <v>67.643206385115974</v>
      </c>
      <c r="CP55" s="10">
        <v>1085.6811073679251</v>
      </c>
      <c r="CQ55" s="10">
        <v>21110.806926718291</v>
      </c>
      <c r="CR55" s="10">
        <v>1939.6256871560099</v>
      </c>
      <c r="CS55" s="10">
        <v>1451.521723654685</v>
      </c>
      <c r="CT55" s="10">
        <v>1172305.3630691799</v>
      </c>
      <c r="CU55" s="10">
        <v>12223.551592351911</v>
      </c>
      <c r="CV55" s="10">
        <v>0.30157869601998749</v>
      </c>
      <c r="CW55" s="10">
        <v>8375.1200295204726</v>
      </c>
      <c r="CX55" s="10">
        <v>11981.767754365699</v>
      </c>
      <c r="CY55" s="10">
        <v>5044.7296694406496</v>
      </c>
      <c r="CZ55" s="10">
        <v>157751.4852913105</v>
      </c>
      <c r="DA55" s="10">
        <v>58775.531392912053</v>
      </c>
      <c r="DB55" s="10">
        <v>22213.48875772917</v>
      </c>
      <c r="DC55" s="10">
        <v>17633.004307995761</v>
      </c>
      <c r="DD55" s="10">
        <v>0</v>
      </c>
      <c r="DE55" s="10">
        <v>3064.93812989448</v>
      </c>
      <c r="DF55" s="10">
        <v>302.89069787755938</v>
      </c>
      <c r="DG55" s="10">
        <v>943.50414156463751</v>
      </c>
      <c r="DH55" s="10">
        <v>7591.9650966801419</v>
      </c>
      <c r="DI55" s="10">
        <v>4908.8372947467014</v>
      </c>
      <c r="DJ55" s="10">
        <v>19818.338811582031</v>
      </c>
      <c r="DK55" s="10">
        <v>15078.1752817999</v>
      </c>
      <c r="DL55" s="10">
        <v>1007.308091071574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2827.2478656524199</v>
      </c>
      <c r="DU55" s="10">
        <v>0</v>
      </c>
      <c r="DV55" s="10">
        <v>0</v>
      </c>
      <c r="DW55" s="10">
        <v>82133.470192529552</v>
      </c>
      <c r="DX55" s="10">
        <v>43632.577766682611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894.13904471291289</v>
      </c>
      <c r="EM55" s="10">
        <v>0</v>
      </c>
      <c r="EN55" s="10">
        <v>0</v>
      </c>
      <c r="EO55" s="10">
        <f t="shared" si="1"/>
        <v>64127079.559036858</v>
      </c>
      <c r="EP55" s="10">
        <v>0</v>
      </c>
      <c r="EQ55" s="10">
        <v>1996.7327623733806</v>
      </c>
      <c r="ER55" s="10">
        <v>0</v>
      </c>
      <c r="ES55" s="10">
        <f t="shared" si="3"/>
        <v>1996.7327623733806</v>
      </c>
      <c r="ET55" s="10">
        <v>0</v>
      </c>
      <c r="EU55" s="10">
        <v>513646.92172564776</v>
      </c>
      <c r="EV55" s="10">
        <f t="shared" si="4"/>
        <v>513646.92172564776</v>
      </c>
      <c r="EW55" s="10">
        <v>3784875.6787676984</v>
      </c>
      <c r="EX55" s="11">
        <f t="shared" si="5"/>
        <v>4300519.3332557194</v>
      </c>
      <c r="EY55" s="10">
        <v>2284229.8155375002</v>
      </c>
      <c r="EZ55" s="10">
        <f t="shared" si="6"/>
        <v>66372799.366085283</v>
      </c>
      <c r="FA55" s="12">
        <v>229430.28933020681</v>
      </c>
      <c r="FD55" s="10">
        <v>6600.7997335780001</v>
      </c>
      <c r="FE55" s="10">
        <v>0</v>
      </c>
    </row>
    <row r="56" spans="1:161" s="13" customFormat="1" ht="14.15" customHeight="1" x14ac:dyDescent="0.25">
      <c r="A56" s="23"/>
      <c r="B56" s="8" t="s">
        <v>58</v>
      </c>
      <c r="C56" s="9" t="s">
        <v>209</v>
      </c>
      <c r="D56" s="10">
        <v>4144.2461011664946</v>
      </c>
      <c r="E56" s="10">
        <v>63.081891553808113</v>
      </c>
      <c r="F56" s="10">
        <v>23017.699238277171</v>
      </c>
      <c r="G56" s="10">
        <v>753.69867824488438</v>
      </c>
      <c r="H56" s="10">
        <v>17052.43154458925</v>
      </c>
      <c r="I56" s="10">
        <v>7374.8642836325707</v>
      </c>
      <c r="J56" s="10">
        <v>817973.2517974216</v>
      </c>
      <c r="K56" s="10">
        <v>66704.122273043642</v>
      </c>
      <c r="L56" s="10">
        <v>1223468.9122192201</v>
      </c>
      <c r="M56" s="10">
        <v>107999.6652885347</v>
      </c>
      <c r="N56" s="10">
        <v>180459.54634787951</v>
      </c>
      <c r="O56" s="10">
        <v>182909.2909381575</v>
      </c>
      <c r="P56" s="10">
        <v>5725.8107866997707</v>
      </c>
      <c r="Q56" s="10">
        <v>4367.4503818720232</v>
      </c>
      <c r="R56" s="10">
        <v>2013.427556498327</v>
      </c>
      <c r="S56" s="10">
        <v>155.968820506523</v>
      </c>
      <c r="T56" s="10">
        <v>1838.031420558118</v>
      </c>
      <c r="U56" s="10">
        <v>8302.7476239289681</v>
      </c>
      <c r="V56" s="10">
        <v>4303.4920075165364</v>
      </c>
      <c r="W56" s="10">
        <v>23108.713943463361</v>
      </c>
      <c r="X56" s="10">
        <v>2197.8377554040489</v>
      </c>
      <c r="Y56" s="10">
        <v>4589.6973197638572</v>
      </c>
      <c r="Z56" s="10">
        <v>11663.10877624877</v>
      </c>
      <c r="AA56" s="10">
        <v>38045.804270923822</v>
      </c>
      <c r="AB56" s="10">
        <v>18979.503421476409</v>
      </c>
      <c r="AC56" s="10">
        <v>20455.172472136928</v>
      </c>
      <c r="AD56" s="10">
        <v>10208.94977516536</v>
      </c>
      <c r="AE56" s="10">
        <v>109939.3072410586</v>
      </c>
      <c r="AF56" s="10">
        <v>3242.0883940618901</v>
      </c>
      <c r="AG56" s="10">
        <v>4438.2787560284733</v>
      </c>
      <c r="AH56" s="10">
        <v>9932.7958866024546</v>
      </c>
      <c r="AI56" s="10">
        <v>201025.0471199156</v>
      </c>
      <c r="AJ56" s="10">
        <v>163585.71840066509</v>
      </c>
      <c r="AK56" s="10">
        <v>773249.15886843938</v>
      </c>
      <c r="AL56" s="10">
        <v>2787304.0236144019</v>
      </c>
      <c r="AM56" s="10">
        <v>358349.36203124648</v>
      </c>
      <c r="AN56" s="10">
        <v>241737.41463340149</v>
      </c>
      <c r="AO56" s="10">
        <v>231012.47295702601</v>
      </c>
      <c r="AP56" s="10">
        <v>211594.28265890561</v>
      </c>
      <c r="AQ56" s="10">
        <v>607606.25382368139</v>
      </c>
      <c r="AR56" s="10">
        <v>48978.758918226238</v>
      </c>
      <c r="AS56" s="10">
        <v>19657.675253238929</v>
      </c>
      <c r="AT56" s="10">
        <v>133700.37395065141</v>
      </c>
      <c r="AU56" s="10">
        <v>42214.086408032737</v>
      </c>
      <c r="AV56" s="10">
        <v>2591.3515609879901</v>
      </c>
      <c r="AW56" s="10">
        <v>18937.156796969881</v>
      </c>
      <c r="AX56" s="10">
        <v>545871.87012367393</v>
      </c>
      <c r="AY56" s="10">
        <v>343347.29110849439</v>
      </c>
      <c r="AZ56" s="10">
        <v>4435.0825912899663</v>
      </c>
      <c r="BA56" s="10">
        <v>194710.4756276902</v>
      </c>
      <c r="BB56" s="10">
        <v>14919.976663687121</v>
      </c>
      <c r="BC56" s="10">
        <v>10211121.398003129</v>
      </c>
      <c r="BD56" s="10">
        <v>4080420.7557607191</v>
      </c>
      <c r="BE56" s="10">
        <v>330897.76783816738</v>
      </c>
      <c r="BF56" s="10">
        <v>1994624.887204743</v>
      </c>
      <c r="BG56" s="10">
        <v>856216.03809237073</v>
      </c>
      <c r="BH56" s="10">
        <v>218066.03916357071</v>
      </c>
      <c r="BI56" s="10">
        <v>111261.8833563743</v>
      </c>
      <c r="BJ56" s="10">
        <v>91559.968312565601</v>
      </c>
      <c r="BK56" s="10">
        <v>130240.8341529863</v>
      </c>
      <c r="BL56" s="10">
        <v>152340.48263340251</v>
      </c>
      <c r="BM56" s="10">
        <v>453622.70090310829</v>
      </c>
      <c r="BN56" s="10">
        <v>21546.576249869751</v>
      </c>
      <c r="BO56" s="10">
        <v>127937.6148479761</v>
      </c>
      <c r="BP56" s="10">
        <v>56415.22397018483</v>
      </c>
      <c r="BQ56" s="10">
        <v>1086504.853925837</v>
      </c>
      <c r="BR56" s="10">
        <v>143079.3536530475</v>
      </c>
      <c r="BS56" s="10">
        <v>166336.5669549992</v>
      </c>
      <c r="BT56" s="10">
        <v>805187.48087940516</v>
      </c>
      <c r="BU56" s="10">
        <v>1026352.157388215</v>
      </c>
      <c r="BV56" s="10">
        <v>423895.23259383999</v>
      </c>
      <c r="BW56" s="10">
        <v>1569625.178342825</v>
      </c>
      <c r="BX56" s="10">
        <v>1877385.6505551499</v>
      </c>
      <c r="BY56" s="10">
        <v>90071.842417328298</v>
      </c>
      <c r="BZ56" s="10">
        <v>1889928.8189340211</v>
      </c>
      <c r="CA56" s="10">
        <v>904957.85214659886</v>
      </c>
      <c r="CB56" s="10">
        <v>5569524.1761522293</v>
      </c>
      <c r="CC56" s="10">
        <v>4983023.9785476178</v>
      </c>
      <c r="CD56" s="10">
        <v>477694.98060533282</v>
      </c>
      <c r="CE56" s="10">
        <v>289582.90290357068</v>
      </c>
      <c r="CF56" s="10">
        <v>2035613.651145902</v>
      </c>
      <c r="CG56" s="10">
        <v>121594.6927782523</v>
      </c>
      <c r="CH56" s="10">
        <v>292778.37693882349</v>
      </c>
      <c r="CI56" s="10">
        <v>1657262.923960621</v>
      </c>
      <c r="CJ56" s="10">
        <v>66608.603904474585</v>
      </c>
      <c r="CK56" s="10">
        <v>503356.91935923853</v>
      </c>
      <c r="CL56" s="10">
        <v>288277.33499419468</v>
      </c>
      <c r="CM56" s="10">
        <v>893867.82928068901</v>
      </c>
      <c r="CN56" s="10">
        <v>451182.54975555831</v>
      </c>
      <c r="CO56" s="10">
        <v>72881.213057022149</v>
      </c>
      <c r="CP56" s="10">
        <v>36799.022966181197</v>
      </c>
      <c r="CQ56" s="10">
        <v>1220287.56238869</v>
      </c>
      <c r="CR56" s="10">
        <v>193160.01981629731</v>
      </c>
      <c r="CS56" s="10">
        <v>540525.04744047858</v>
      </c>
      <c r="CT56" s="10">
        <v>285163.86405403499</v>
      </c>
      <c r="CU56" s="10">
        <v>107223.1601776708</v>
      </c>
      <c r="CV56" s="10">
        <v>97150.577179678032</v>
      </c>
      <c r="CW56" s="10">
        <v>25770.500852426921</v>
      </c>
      <c r="CX56" s="10">
        <v>6467.3314108660416</v>
      </c>
      <c r="CY56" s="10">
        <v>3236.2302170298281</v>
      </c>
      <c r="CZ56" s="10">
        <v>912531.44177521265</v>
      </c>
      <c r="DA56" s="10">
        <v>1191676.8440710909</v>
      </c>
      <c r="DB56" s="10">
        <v>36481.017586861934</v>
      </c>
      <c r="DC56" s="10">
        <v>161073.76924923851</v>
      </c>
      <c r="DD56" s="10">
        <v>132430.13444547731</v>
      </c>
      <c r="DE56" s="10">
        <v>39228.693037893303</v>
      </c>
      <c r="DF56" s="10">
        <v>4726648.817509017</v>
      </c>
      <c r="DG56" s="10">
        <v>3924.6182831239548</v>
      </c>
      <c r="DH56" s="10">
        <v>31467.535996841241</v>
      </c>
      <c r="DI56" s="10">
        <v>1465.180787791692</v>
      </c>
      <c r="DJ56" s="10">
        <v>22045.803221148792</v>
      </c>
      <c r="DK56" s="10">
        <v>87420.112702277402</v>
      </c>
      <c r="DL56" s="10">
        <v>22691.760915018302</v>
      </c>
      <c r="DM56" s="10">
        <v>4193.789492270902</v>
      </c>
      <c r="DN56" s="10">
        <v>8.5828802983589458</v>
      </c>
      <c r="DO56" s="10">
        <v>2190.6313629877191</v>
      </c>
      <c r="DP56" s="10">
        <v>0</v>
      </c>
      <c r="DQ56" s="10">
        <v>6009.5509803606274</v>
      </c>
      <c r="DR56" s="10">
        <v>107.3124575567339</v>
      </c>
      <c r="DS56" s="10">
        <v>3994.6557312970631</v>
      </c>
      <c r="DT56" s="10">
        <v>95693.897817394172</v>
      </c>
      <c r="DU56" s="10">
        <v>6902.0274391998628</v>
      </c>
      <c r="DV56" s="10">
        <v>9499.4065178308902</v>
      </c>
      <c r="DW56" s="10">
        <v>16379.401069824189</v>
      </c>
      <c r="DX56" s="10">
        <v>14430.814268711531</v>
      </c>
      <c r="DY56" s="10">
        <v>149040.2434527108</v>
      </c>
      <c r="DZ56" s="10">
        <v>25016.67899819529</v>
      </c>
      <c r="EA56" s="10">
        <v>10907.728600202099</v>
      </c>
      <c r="EB56" s="10">
        <v>95706.566497260414</v>
      </c>
      <c r="EC56" s="10">
        <v>74667.889149546114</v>
      </c>
      <c r="ED56" s="10">
        <v>737678.66657917493</v>
      </c>
      <c r="EE56" s="10">
        <v>17.20809418076508</v>
      </c>
      <c r="EF56" s="10">
        <v>163032.17059492189</v>
      </c>
      <c r="EG56" s="10">
        <v>519.52519576459622</v>
      </c>
      <c r="EH56" s="10">
        <v>1684.4279576816409</v>
      </c>
      <c r="EI56" s="10">
        <v>1123.8047963101239</v>
      </c>
      <c r="EJ56" s="10">
        <v>1635.403870748308</v>
      </c>
      <c r="EK56" s="10">
        <v>266.3167511395348</v>
      </c>
      <c r="EL56" s="10">
        <v>4340.1625710068402</v>
      </c>
      <c r="EM56" s="10">
        <v>0</v>
      </c>
      <c r="EN56" s="10">
        <v>144700.44565729101</v>
      </c>
      <c r="EO56" s="10">
        <f t="shared" si="1"/>
        <v>67837720.476854429</v>
      </c>
      <c r="EP56" s="10">
        <v>338503.52631117386</v>
      </c>
      <c r="EQ56" s="10">
        <v>661011.88751768589</v>
      </c>
      <c r="ER56" s="10">
        <v>0</v>
      </c>
      <c r="ES56" s="10">
        <f t="shared" si="3"/>
        <v>999515.4138288598</v>
      </c>
      <c r="ET56" s="10">
        <v>0</v>
      </c>
      <c r="EU56" s="10">
        <v>162299.15275800225</v>
      </c>
      <c r="EV56" s="10">
        <f t="shared" si="4"/>
        <v>162299.15275800225</v>
      </c>
      <c r="EW56" s="10">
        <v>12349258.362848498</v>
      </c>
      <c r="EX56" s="11">
        <f t="shared" si="5"/>
        <v>13511072.929435359</v>
      </c>
      <c r="EY56" s="10">
        <v>5437532.1128625004</v>
      </c>
      <c r="EZ56" s="10">
        <f t="shared" si="6"/>
        <v>76382908.878950059</v>
      </c>
      <c r="FA56" s="12">
        <v>471647.58552277088</v>
      </c>
      <c r="FD56" s="10">
        <v>4207.327992720303</v>
      </c>
      <c r="FE56" s="10">
        <v>2169.3963770048485</v>
      </c>
    </row>
    <row r="57" spans="1:161" s="13" customFormat="1" ht="14.15" customHeight="1" x14ac:dyDescent="0.25">
      <c r="A57" s="23"/>
      <c r="B57" s="8" t="s">
        <v>59</v>
      </c>
      <c r="C57" s="9" t="s">
        <v>210</v>
      </c>
      <c r="D57" s="10">
        <v>6427999.7233096901</v>
      </c>
      <c r="E57" s="10">
        <v>97844.18481798064</v>
      </c>
      <c r="F57" s="10">
        <v>70591.213127328971</v>
      </c>
      <c r="G57" s="10">
        <v>31.783280003929111</v>
      </c>
      <c r="H57" s="10">
        <v>781.8780261880861</v>
      </c>
      <c r="I57" s="10">
        <v>874.71283746358301</v>
      </c>
      <c r="J57" s="10">
        <v>182274.0070273545</v>
      </c>
      <c r="K57" s="10">
        <v>22902.009339266919</v>
      </c>
      <c r="L57" s="10">
        <v>35288.924157574947</v>
      </c>
      <c r="M57" s="10">
        <v>43103.509150585072</v>
      </c>
      <c r="N57" s="10">
        <v>302183.32630364539</v>
      </c>
      <c r="O57" s="10">
        <v>294322.89906224562</v>
      </c>
      <c r="P57" s="10">
        <v>910701.60513343173</v>
      </c>
      <c r="Q57" s="10">
        <v>384989.30755570543</v>
      </c>
      <c r="R57" s="10">
        <v>521198.05659514997</v>
      </c>
      <c r="S57" s="10">
        <v>40374.259245172463</v>
      </c>
      <c r="T57" s="10">
        <v>33372.548925843599</v>
      </c>
      <c r="U57" s="10">
        <v>836510.99378237175</v>
      </c>
      <c r="V57" s="10">
        <v>406912.28820015461</v>
      </c>
      <c r="W57" s="10">
        <v>839704.74026905769</v>
      </c>
      <c r="X57" s="10">
        <v>412662.53484234592</v>
      </c>
      <c r="Y57" s="10">
        <v>1043127.167295696</v>
      </c>
      <c r="Z57" s="10">
        <v>652098.49633643497</v>
      </c>
      <c r="AA57" s="10">
        <v>1534125.848014422</v>
      </c>
      <c r="AB57" s="10">
        <v>534553.03844626772</v>
      </c>
      <c r="AC57" s="10">
        <v>3647528.4284085911</v>
      </c>
      <c r="AD57" s="10">
        <v>136857.13579683969</v>
      </c>
      <c r="AE57" s="10">
        <v>345098.19415931002</v>
      </c>
      <c r="AF57" s="10">
        <v>47767.586703814537</v>
      </c>
      <c r="AG57" s="10">
        <v>25216.896881325891</v>
      </c>
      <c r="AH57" s="10">
        <v>121232.2258056008</v>
      </c>
      <c r="AI57" s="10">
        <v>630337.14611094876</v>
      </c>
      <c r="AJ57" s="10">
        <v>986692.91047081479</v>
      </c>
      <c r="AK57" s="10">
        <v>830215.56374893617</v>
      </c>
      <c r="AL57" s="10">
        <v>3315853.481778394</v>
      </c>
      <c r="AM57" s="10">
        <v>1139219.021480924</v>
      </c>
      <c r="AN57" s="10">
        <v>1518597.078101771</v>
      </c>
      <c r="AO57" s="10">
        <v>1794482.7235908881</v>
      </c>
      <c r="AP57" s="10">
        <v>2961046.6662871102</v>
      </c>
      <c r="AQ57" s="10">
        <v>5353407.4690001113</v>
      </c>
      <c r="AR57" s="10">
        <v>487776.56416130369</v>
      </c>
      <c r="AS57" s="10">
        <v>13899.971064495759</v>
      </c>
      <c r="AT57" s="10">
        <v>4824005.1399639156</v>
      </c>
      <c r="AU57" s="10">
        <v>5590282.2233002726</v>
      </c>
      <c r="AV57" s="10">
        <v>481030.38858486008</v>
      </c>
      <c r="AW57" s="10">
        <v>500872.32444611931</v>
      </c>
      <c r="AX57" s="10">
        <v>2324931.1962088631</v>
      </c>
      <c r="AY57" s="10">
        <v>3657810.9542382578</v>
      </c>
      <c r="AZ57" s="10">
        <v>2070600.3582824951</v>
      </c>
      <c r="BA57" s="10">
        <v>768846.34221991687</v>
      </c>
      <c r="BB57" s="10">
        <v>1910338.310606325</v>
      </c>
      <c r="BC57" s="10">
        <v>2517264.8648076751</v>
      </c>
      <c r="BD57" s="10">
        <v>40470922.286762267</v>
      </c>
      <c r="BE57" s="10">
        <v>502327.89191745978</v>
      </c>
      <c r="BF57" s="10">
        <v>370629.04998033511</v>
      </c>
      <c r="BG57" s="10">
        <v>470956.35859858291</v>
      </c>
      <c r="BH57" s="10">
        <v>1365096.607179994</v>
      </c>
      <c r="BI57" s="10">
        <v>381054.42611939961</v>
      </c>
      <c r="BJ57" s="10">
        <v>226734.5321558383</v>
      </c>
      <c r="BK57" s="10">
        <v>130852.9887133141</v>
      </c>
      <c r="BL57" s="10">
        <v>137894.49209361919</v>
      </c>
      <c r="BM57" s="10">
        <v>239499.43530577701</v>
      </c>
      <c r="BN57" s="10">
        <v>15921.20914562034</v>
      </c>
      <c r="BO57" s="10">
        <v>130722.6323639089</v>
      </c>
      <c r="BP57" s="10">
        <v>259442.2511646082</v>
      </c>
      <c r="BQ57" s="10">
        <v>3139243.9882267411</v>
      </c>
      <c r="BR57" s="10">
        <v>11496.43946994306</v>
      </c>
      <c r="BS57" s="10">
        <v>225198.57537254551</v>
      </c>
      <c r="BT57" s="10">
        <v>132558.98441303871</v>
      </c>
      <c r="BU57" s="10">
        <v>603925.2059129643</v>
      </c>
      <c r="BV57" s="10">
        <v>1578214.7752310929</v>
      </c>
      <c r="BW57" s="10">
        <v>1762997.596375111</v>
      </c>
      <c r="BX57" s="10">
        <v>403932.38673467073</v>
      </c>
      <c r="BY57" s="10">
        <v>1596615.0297888729</v>
      </c>
      <c r="BZ57" s="10">
        <v>531033.56345917343</v>
      </c>
      <c r="CA57" s="10">
        <v>2804254.7426636661</v>
      </c>
      <c r="CB57" s="10">
        <v>2355722.3934214208</v>
      </c>
      <c r="CC57" s="10">
        <v>6058994.4417258184</v>
      </c>
      <c r="CD57" s="10">
        <v>173615.13576320981</v>
      </c>
      <c r="CE57" s="10">
        <v>265543.79624731228</v>
      </c>
      <c r="CF57" s="10">
        <v>1855202.000636817</v>
      </c>
      <c r="CG57" s="10">
        <v>584667.12429913809</v>
      </c>
      <c r="CH57" s="10">
        <v>3129065.095304227</v>
      </c>
      <c r="CI57" s="10">
        <v>4666246.9883593274</v>
      </c>
      <c r="CJ57" s="10">
        <v>1321127.006802765</v>
      </c>
      <c r="CK57" s="10">
        <v>8654376.9028868563</v>
      </c>
      <c r="CL57" s="10">
        <v>891906.10098604357</v>
      </c>
      <c r="CM57" s="10">
        <v>2983328.8042905051</v>
      </c>
      <c r="CN57" s="10">
        <v>4965272.1057062531</v>
      </c>
      <c r="CO57" s="10">
        <v>356732.26839195518</v>
      </c>
      <c r="CP57" s="10">
        <v>1559928.4654362749</v>
      </c>
      <c r="CQ57" s="10">
        <v>5298709.507974633</v>
      </c>
      <c r="CR57" s="10">
        <v>438651.77927611739</v>
      </c>
      <c r="CS57" s="10">
        <v>960630.71243115293</v>
      </c>
      <c r="CT57" s="10">
        <v>1451204.497703322</v>
      </c>
      <c r="CU57" s="10">
        <v>650558.12519037374</v>
      </c>
      <c r="CV57" s="10">
        <v>23844.18782900547</v>
      </c>
      <c r="CW57" s="10">
        <v>76319.535148956027</v>
      </c>
      <c r="CX57" s="10">
        <v>30311.4733176058</v>
      </c>
      <c r="CY57" s="10">
        <v>375596.15062803437</v>
      </c>
      <c r="CZ57" s="10">
        <v>9283920.2112747878</v>
      </c>
      <c r="DA57" s="10">
        <v>5190062.2609214671</v>
      </c>
      <c r="DB57" s="10">
        <v>1047278.033811575</v>
      </c>
      <c r="DC57" s="10">
        <v>995427.32298376458</v>
      </c>
      <c r="DD57" s="10">
        <v>1178911.079412566</v>
      </c>
      <c r="DE57" s="10">
        <v>34542.861479008927</v>
      </c>
      <c r="DF57" s="10">
        <v>184219.5704131941</v>
      </c>
      <c r="DG57" s="10">
        <v>16947.69097763918</v>
      </c>
      <c r="DH57" s="10">
        <v>2093.6912825980698</v>
      </c>
      <c r="DI57" s="10">
        <v>670.61753698382029</v>
      </c>
      <c r="DJ57" s="10">
        <v>7866.6146203787866</v>
      </c>
      <c r="DK57" s="10">
        <v>271472.38679256279</v>
      </c>
      <c r="DL57" s="10">
        <v>68384.041492913369</v>
      </c>
      <c r="DM57" s="10">
        <v>328339.99367621791</v>
      </c>
      <c r="DN57" s="10">
        <v>366064.23116246128</v>
      </c>
      <c r="DO57" s="10">
        <v>8589.2951203884404</v>
      </c>
      <c r="DP57" s="10">
        <v>21.951220957787331</v>
      </c>
      <c r="DQ57" s="10">
        <v>34639.994171546619</v>
      </c>
      <c r="DR57" s="10">
        <v>532.56697758739915</v>
      </c>
      <c r="DS57" s="10">
        <v>621.7878566381363</v>
      </c>
      <c r="DT57" s="10">
        <v>162518.78736670309</v>
      </c>
      <c r="DU57" s="10">
        <v>738.56380018975312</v>
      </c>
      <c r="DV57" s="10">
        <v>508448.77242370922</v>
      </c>
      <c r="DW57" s="10">
        <v>81853.083629956134</v>
      </c>
      <c r="DX57" s="10">
        <v>7457.5804689251308</v>
      </c>
      <c r="DY57" s="10">
        <v>460879.39644421329</v>
      </c>
      <c r="DZ57" s="10">
        <v>31084.701502436968</v>
      </c>
      <c r="EA57" s="10">
        <v>74949.032090991197</v>
      </c>
      <c r="EB57" s="10">
        <v>715521.43339318084</v>
      </c>
      <c r="EC57" s="10">
        <v>601626.76968336443</v>
      </c>
      <c r="ED57" s="10">
        <v>353705.70147037698</v>
      </c>
      <c r="EE57" s="10">
        <v>4996.9725646841543</v>
      </c>
      <c r="EF57" s="10">
        <v>88992.797621601829</v>
      </c>
      <c r="EG57" s="10">
        <v>229.36240659722381</v>
      </c>
      <c r="EH57" s="10">
        <v>758.90030968789836</v>
      </c>
      <c r="EI57" s="10">
        <v>663.37487028831902</v>
      </c>
      <c r="EJ57" s="10">
        <v>1307.0567125986281</v>
      </c>
      <c r="EK57" s="10">
        <v>1203.16729635349</v>
      </c>
      <c r="EL57" s="10">
        <v>533.58805667370893</v>
      </c>
      <c r="EM57" s="10">
        <v>1806.647804053337</v>
      </c>
      <c r="EN57" s="10">
        <v>16134.191382283459</v>
      </c>
      <c r="EO57" s="10">
        <f t="shared" si="1"/>
        <v>192384836.35468113</v>
      </c>
      <c r="EP57" s="10">
        <v>613133.69675019139</v>
      </c>
      <c r="EQ57" s="10">
        <v>2460822.5847638743</v>
      </c>
      <c r="ER57" s="10">
        <v>0</v>
      </c>
      <c r="ES57" s="10">
        <f t="shared" si="3"/>
        <v>3073956.2815140658</v>
      </c>
      <c r="ET57" s="10">
        <v>0</v>
      </c>
      <c r="EU57" s="10">
        <v>544201.25021420431</v>
      </c>
      <c r="EV57" s="10">
        <f t="shared" si="4"/>
        <v>544201.25021420431</v>
      </c>
      <c r="EW57" s="10">
        <v>20807451.333463769</v>
      </c>
      <c r="EX57" s="11">
        <f t="shared" si="5"/>
        <v>24425608.865192041</v>
      </c>
      <c r="EY57" s="10">
        <v>10135827.482485013</v>
      </c>
      <c r="EZ57" s="10">
        <f t="shared" si="6"/>
        <v>206495510.65972623</v>
      </c>
      <c r="FA57" s="12">
        <v>-179107.07766193151</v>
      </c>
      <c r="FD57" s="10">
        <v>6525843.9081276674</v>
      </c>
      <c r="FE57" s="10">
        <v>561572.31584032194</v>
      </c>
    </row>
    <row r="58" spans="1:161" s="13" customFormat="1" ht="14.15" customHeight="1" x14ac:dyDescent="0.25">
      <c r="A58" s="23"/>
      <c r="B58" s="8" t="s">
        <v>60</v>
      </c>
      <c r="C58" s="9" t="s">
        <v>211</v>
      </c>
      <c r="D58" s="10">
        <v>2713.9006885439621</v>
      </c>
      <c r="E58" s="10">
        <v>41.309802734530557</v>
      </c>
      <c r="F58" s="10">
        <v>2877.792990054952</v>
      </c>
      <c r="G58" s="10">
        <v>265.40372779778818</v>
      </c>
      <c r="H58" s="10">
        <v>6053.2662827406893</v>
      </c>
      <c r="I58" s="10">
        <v>8341.0053263865066</v>
      </c>
      <c r="J58" s="10">
        <v>369132.05720519228</v>
      </c>
      <c r="K58" s="10">
        <v>11646.780747554099</v>
      </c>
      <c r="L58" s="10">
        <v>38008.667960865823</v>
      </c>
      <c r="M58" s="10">
        <v>139707.8128350843</v>
      </c>
      <c r="N58" s="10">
        <v>545460.36414262769</v>
      </c>
      <c r="O58" s="10">
        <v>332827.76202311099</v>
      </c>
      <c r="P58" s="10">
        <v>202.10360358068951</v>
      </c>
      <c r="Q58" s="10">
        <v>326.01945699197768</v>
      </c>
      <c r="R58" s="10">
        <v>341.9089145112527</v>
      </c>
      <c r="S58" s="10">
        <v>26.48574563553214</v>
      </c>
      <c r="T58" s="10">
        <v>1389.326145283459</v>
      </c>
      <c r="U58" s="10">
        <v>313.12792443427281</v>
      </c>
      <c r="V58" s="10">
        <v>4827.734939445937</v>
      </c>
      <c r="W58" s="10">
        <v>11261.189852205751</v>
      </c>
      <c r="X58" s="10">
        <v>121.9419843852683</v>
      </c>
      <c r="Y58" s="10">
        <v>72.301888154968537</v>
      </c>
      <c r="Z58" s="10">
        <v>1759.8589834765739</v>
      </c>
      <c r="AA58" s="10">
        <v>5292.5884216330614</v>
      </c>
      <c r="AB58" s="10">
        <v>1723.354984103717</v>
      </c>
      <c r="AC58" s="10">
        <v>311.38539392923622</v>
      </c>
      <c r="AD58" s="10">
        <v>6442.2846720816879</v>
      </c>
      <c r="AE58" s="10">
        <v>5429.8245174927097</v>
      </c>
      <c r="AF58" s="10">
        <v>181.7367593456637</v>
      </c>
      <c r="AG58" s="10">
        <v>818.76017213083128</v>
      </c>
      <c r="AH58" s="10">
        <v>493.31646224732532</v>
      </c>
      <c r="AI58" s="10">
        <v>293.98999873687541</v>
      </c>
      <c r="AJ58" s="10">
        <v>3094.6334322725829</v>
      </c>
      <c r="AK58" s="10">
        <v>1443.6857395417919</v>
      </c>
      <c r="AL58" s="10">
        <v>328.26986180003252</v>
      </c>
      <c r="AM58" s="10">
        <v>52170.165275007777</v>
      </c>
      <c r="AN58" s="10">
        <v>14099.19472552421</v>
      </c>
      <c r="AO58" s="10">
        <v>33680.634548762362</v>
      </c>
      <c r="AP58" s="10">
        <v>1175.7773180212</v>
      </c>
      <c r="AQ58" s="10">
        <v>51214.183414383078</v>
      </c>
      <c r="AR58" s="10">
        <v>170589.9500196747</v>
      </c>
      <c r="AS58" s="10">
        <v>8223.2559676580313</v>
      </c>
      <c r="AT58" s="10">
        <v>484125.20271362388</v>
      </c>
      <c r="AU58" s="10">
        <v>34556.949327266309</v>
      </c>
      <c r="AV58" s="10">
        <v>853.86380176786349</v>
      </c>
      <c r="AW58" s="10">
        <v>72729.161088584835</v>
      </c>
      <c r="AX58" s="10">
        <v>42150.830730200942</v>
      </c>
      <c r="AY58" s="10">
        <v>12056.22221459914</v>
      </c>
      <c r="AZ58" s="10">
        <v>10965.24488053297</v>
      </c>
      <c r="BA58" s="10">
        <v>4951.8110124152536</v>
      </c>
      <c r="BB58" s="10">
        <v>4266.6449958539661</v>
      </c>
      <c r="BC58" s="10">
        <v>12157.795210216091</v>
      </c>
      <c r="BD58" s="10">
        <v>40501.773240306087</v>
      </c>
      <c r="BE58" s="10">
        <v>8675226.6311624628</v>
      </c>
      <c r="BF58" s="10">
        <v>20557080.296304069</v>
      </c>
      <c r="BG58" s="10">
        <v>6958668.9324126141</v>
      </c>
      <c r="BH58" s="10">
        <v>147649.22175290511</v>
      </c>
      <c r="BI58" s="10">
        <v>60640.247420624582</v>
      </c>
      <c r="BJ58" s="10">
        <v>300880.94611622533</v>
      </c>
      <c r="BK58" s="10">
        <v>31259.174284281489</v>
      </c>
      <c r="BL58" s="10">
        <v>159878.28460280041</v>
      </c>
      <c r="BM58" s="10">
        <v>428505.79419268889</v>
      </c>
      <c r="BN58" s="10">
        <v>20527.324864999118</v>
      </c>
      <c r="BO58" s="10">
        <v>125538.1375450139</v>
      </c>
      <c r="BP58" s="10">
        <v>4826.5420500013133</v>
      </c>
      <c r="BQ58" s="10">
        <v>49474.354317152844</v>
      </c>
      <c r="BR58" s="10">
        <v>9153.7789472392051</v>
      </c>
      <c r="BS58" s="10">
        <v>352.08257666315598</v>
      </c>
      <c r="BT58" s="10">
        <v>2170.6873933072829</v>
      </c>
      <c r="BU58" s="10">
        <v>2500.5978553747091</v>
      </c>
      <c r="BV58" s="10">
        <v>4961.4951973223824</v>
      </c>
      <c r="BW58" s="10">
        <v>5806.6910199908161</v>
      </c>
      <c r="BX58" s="10">
        <v>2227.802607467886</v>
      </c>
      <c r="BY58" s="10">
        <v>1336.0852469119679</v>
      </c>
      <c r="BZ58" s="10">
        <v>1319.339958415494</v>
      </c>
      <c r="CA58" s="10">
        <v>104802.8607551107</v>
      </c>
      <c r="CB58" s="10">
        <v>3698.1829919521119</v>
      </c>
      <c r="CC58" s="10">
        <v>1260.7400259250121</v>
      </c>
      <c r="CD58" s="10">
        <v>1566.3925292995559</v>
      </c>
      <c r="CE58" s="10">
        <v>2614.671888674683</v>
      </c>
      <c r="CF58" s="10">
        <v>464.68766925636481</v>
      </c>
      <c r="CG58" s="10">
        <v>1472.777032378217</v>
      </c>
      <c r="CH58" s="10">
        <v>2765.8473331718178</v>
      </c>
      <c r="CI58" s="10">
        <v>25759.320113351019</v>
      </c>
      <c r="CJ58" s="10">
        <v>121.88532056270211</v>
      </c>
      <c r="CK58" s="10">
        <v>3189.627351759671</v>
      </c>
      <c r="CL58" s="10">
        <v>1664.995847680143</v>
      </c>
      <c r="CM58" s="10">
        <v>633.30610206646247</v>
      </c>
      <c r="CN58" s="10">
        <v>35247.266592834458</v>
      </c>
      <c r="CO58" s="10">
        <v>630.05363980525522</v>
      </c>
      <c r="CP58" s="10">
        <v>667.17115422972631</v>
      </c>
      <c r="CQ58" s="10">
        <v>5300.2945955568293</v>
      </c>
      <c r="CR58" s="10">
        <v>61.342170777224773</v>
      </c>
      <c r="CS58" s="10">
        <v>21136.99985568069</v>
      </c>
      <c r="CT58" s="10">
        <v>4460.1270199502942</v>
      </c>
      <c r="CU58" s="10">
        <v>37948.737490078609</v>
      </c>
      <c r="CV58" s="10">
        <v>518.25647331810421</v>
      </c>
      <c r="CW58" s="10">
        <v>118206.288683772</v>
      </c>
      <c r="CX58" s="10">
        <v>464.08517335570832</v>
      </c>
      <c r="CY58" s="10">
        <v>4964.8097947357101</v>
      </c>
      <c r="CZ58" s="10">
        <v>45917010.339247659</v>
      </c>
      <c r="DA58" s="10">
        <v>15062082.99284697</v>
      </c>
      <c r="DB58" s="10">
        <v>1889222.296272459</v>
      </c>
      <c r="DC58" s="10">
        <v>1677538.442685867</v>
      </c>
      <c r="DD58" s="10">
        <v>8568.968144096536</v>
      </c>
      <c r="DE58" s="10">
        <v>20871.323545335781</v>
      </c>
      <c r="DF58" s="10">
        <v>433.2064486483788</v>
      </c>
      <c r="DG58" s="10">
        <v>110.2489677472866</v>
      </c>
      <c r="DH58" s="10">
        <v>0</v>
      </c>
      <c r="DI58" s="10">
        <v>0</v>
      </c>
      <c r="DJ58" s="10">
        <v>2076.9835291187319</v>
      </c>
      <c r="DK58" s="10">
        <v>1114.378590339383</v>
      </c>
      <c r="DL58" s="10">
        <v>43821.846385543671</v>
      </c>
      <c r="DM58" s="10">
        <v>822.09733550604176</v>
      </c>
      <c r="DN58" s="10">
        <v>4790.9368003674081</v>
      </c>
      <c r="DO58" s="10">
        <v>81.890455721245957</v>
      </c>
      <c r="DP58" s="10">
        <v>329.29987339744463</v>
      </c>
      <c r="DQ58" s="10">
        <v>0</v>
      </c>
      <c r="DR58" s="10">
        <v>0</v>
      </c>
      <c r="DS58" s="10">
        <v>0</v>
      </c>
      <c r="DT58" s="10">
        <v>219.44040222664091</v>
      </c>
      <c r="DU58" s="10">
        <v>0</v>
      </c>
      <c r="DV58" s="10">
        <v>3040.5753475261499</v>
      </c>
      <c r="DW58" s="10">
        <v>6.8642939206176754</v>
      </c>
      <c r="DX58" s="10">
        <v>42.607367541551163</v>
      </c>
      <c r="DY58" s="10">
        <v>206.95429982103079</v>
      </c>
      <c r="DZ58" s="10">
        <v>21937.151682012391</v>
      </c>
      <c r="EA58" s="10">
        <v>76.140934653771851</v>
      </c>
      <c r="EB58" s="10">
        <v>2.0293728655874741</v>
      </c>
      <c r="EC58" s="10">
        <v>85.361738540646371</v>
      </c>
      <c r="ED58" s="10">
        <v>411.71825249037721</v>
      </c>
      <c r="EE58" s="10">
        <v>39.417096999374827</v>
      </c>
      <c r="EF58" s="10">
        <v>67146.754779966184</v>
      </c>
      <c r="EG58" s="10">
        <v>2.8522811213605359</v>
      </c>
      <c r="EH58" s="10">
        <v>36.291590734065153</v>
      </c>
      <c r="EI58" s="10">
        <v>25382.632912622499</v>
      </c>
      <c r="EJ58" s="10">
        <v>1.4700634624008171</v>
      </c>
      <c r="EK58" s="10">
        <v>3311.021034040155</v>
      </c>
      <c r="EL58" s="10">
        <v>26.084801037247349</v>
      </c>
      <c r="EM58" s="10">
        <v>1578.127271549017</v>
      </c>
      <c r="EN58" s="10">
        <v>128856.5344918295</v>
      </c>
      <c r="EO58" s="10">
        <f t="shared" si="1"/>
        <v>105364931.07064809</v>
      </c>
      <c r="EP58" s="10">
        <v>82125.092004306527</v>
      </c>
      <c r="EQ58" s="10">
        <v>68991.149021046775</v>
      </c>
      <c r="ER58" s="10">
        <v>0</v>
      </c>
      <c r="ES58" s="10">
        <f t="shared" si="3"/>
        <v>151116.24102535332</v>
      </c>
      <c r="ET58" s="10">
        <v>0</v>
      </c>
      <c r="EU58" s="10">
        <v>-94023.043626318002</v>
      </c>
      <c r="EV58" s="10">
        <f t="shared" si="4"/>
        <v>-94023.043626318002</v>
      </c>
      <c r="EW58" s="10">
        <v>420277.15998360538</v>
      </c>
      <c r="EX58" s="11">
        <f t="shared" si="5"/>
        <v>477370.35738264071</v>
      </c>
      <c r="EY58" s="10">
        <v>35718.180350000002</v>
      </c>
      <c r="EZ58" s="10">
        <f t="shared" si="6"/>
        <v>105561328.84306452</v>
      </c>
      <c r="FA58" s="12">
        <v>-245254.40461620688</v>
      </c>
      <c r="FD58" s="10">
        <v>2755.2104912784916</v>
      </c>
      <c r="FE58" s="10">
        <v>368.39466014678464</v>
      </c>
    </row>
    <row r="59" spans="1:161" s="13" customFormat="1" ht="14.15" customHeight="1" x14ac:dyDescent="0.25">
      <c r="A59" s="23"/>
      <c r="B59" s="8" t="s">
        <v>61</v>
      </c>
      <c r="C59" s="9" t="s">
        <v>212</v>
      </c>
      <c r="D59" s="10">
        <v>2130.369056679107</v>
      </c>
      <c r="E59" s="10">
        <v>32.427540865682033</v>
      </c>
      <c r="F59" s="10">
        <v>2348.2695888792468</v>
      </c>
      <c r="G59" s="10">
        <v>379.77378890444879</v>
      </c>
      <c r="H59" s="10">
        <v>8468.5036969552912</v>
      </c>
      <c r="I59" s="10">
        <v>5828.2284386888468</v>
      </c>
      <c r="J59" s="10">
        <v>276476.3514592601</v>
      </c>
      <c r="K59" s="10">
        <v>16495.52638580967</v>
      </c>
      <c r="L59" s="10">
        <v>4753.4624617187383</v>
      </c>
      <c r="M59" s="10">
        <v>32957.885658228988</v>
      </c>
      <c r="N59" s="10">
        <v>119460.98858140739</v>
      </c>
      <c r="O59" s="10">
        <v>262294.80199438898</v>
      </c>
      <c r="P59" s="10">
        <v>3.5822639532942291</v>
      </c>
      <c r="Q59" s="10">
        <v>117.57004157399381</v>
      </c>
      <c r="R59" s="10">
        <v>0</v>
      </c>
      <c r="S59" s="10">
        <v>0</v>
      </c>
      <c r="T59" s="10">
        <v>187.98227491215351</v>
      </c>
      <c r="U59" s="10">
        <v>544.97994502301219</v>
      </c>
      <c r="V59" s="10">
        <v>1267.7475147405089</v>
      </c>
      <c r="W59" s="10">
        <v>1541.0820055733579</v>
      </c>
      <c r="X59" s="10">
        <v>0.79412780450148779</v>
      </c>
      <c r="Y59" s="10">
        <v>2.4846769611461639E-2</v>
      </c>
      <c r="Z59" s="10">
        <v>52.23777032999925</v>
      </c>
      <c r="AA59" s="10">
        <v>4410.18101044579</v>
      </c>
      <c r="AB59" s="10">
        <v>5497.6178853078163</v>
      </c>
      <c r="AC59" s="10">
        <v>1177.430526481822</v>
      </c>
      <c r="AD59" s="10">
        <v>0.41197856496708868</v>
      </c>
      <c r="AE59" s="10">
        <v>64098.801549993143</v>
      </c>
      <c r="AF59" s="10">
        <v>156.9884675214501</v>
      </c>
      <c r="AG59" s="10">
        <v>84.733031040920878</v>
      </c>
      <c r="AH59" s="10">
        <v>2416.3149344526209</v>
      </c>
      <c r="AI59" s="10">
        <v>255.0806052851573</v>
      </c>
      <c r="AJ59" s="10">
        <v>3435.3373010363021</v>
      </c>
      <c r="AK59" s="10">
        <v>759.5500345459202</v>
      </c>
      <c r="AL59" s="10">
        <v>4121.0936789098832</v>
      </c>
      <c r="AM59" s="10">
        <v>5637.7088511177226</v>
      </c>
      <c r="AN59" s="10">
        <v>1912.359804888843</v>
      </c>
      <c r="AO59" s="10">
        <v>377.72613013943311</v>
      </c>
      <c r="AP59" s="10">
        <v>173.0417045849828</v>
      </c>
      <c r="AQ59" s="10">
        <v>20120.034825560189</v>
      </c>
      <c r="AR59" s="10">
        <v>11719.07764246093</v>
      </c>
      <c r="AS59" s="10">
        <v>18.171072422610369</v>
      </c>
      <c r="AT59" s="10">
        <v>7819.5203001557793</v>
      </c>
      <c r="AU59" s="10">
        <v>2834.0321304004328</v>
      </c>
      <c r="AV59" s="10">
        <v>1350.7180107619979</v>
      </c>
      <c r="AW59" s="10">
        <v>156.20767062520719</v>
      </c>
      <c r="AX59" s="10">
        <v>2767.5371646999602</v>
      </c>
      <c r="AY59" s="10">
        <v>3592.6129050118761</v>
      </c>
      <c r="AZ59" s="10">
        <v>40.087125290099877</v>
      </c>
      <c r="BA59" s="10">
        <v>1240.149763776292</v>
      </c>
      <c r="BB59" s="10">
        <v>14215.25701767264</v>
      </c>
      <c r="BC59" s="10">
        <v>12.021840585337911</v>
      </c>
      <c r="BD59" s="10">
        <v>39676.648184121157</v>
      </c>
      <c r="BE59" s="10">
        <v>1454822.380167434</v>
      </c>
      <c r="BF59" s="10">
        <v>5392393.8630997604</v>
      </c>
      <c r="BG59" s="10">
        <v>2306045.5040420881</v>
      </c>
      <c r="BH59" s="10">
        <v>11974.374211253269</v>
      </c>
      <c r="BI59" s="10">
        <v>5.7713452607648641</v>
      </c>
      <c r="BJ59" s="10">
        <v>39702.22810815915</v>
      </c>
      <c r="BK59" s="10">
        <v>1893.7423774708959</v>
      </c>
      <c r="BL59" s="10">
        <v>3166.9174574107292</v>
      </c>
      <c r="BM59" s="10">
        <v>32916.993417397578</v>
      </c>
      <c r="BN59" s="10">
        <v>3930.1571520380462</v>
      </c>
      <c r="BO59" s="10">
        <v>5160.9208245888767</v>
      </c>
      <c r="BP59" s="10">
        <v>13101.55871885701</v>
      </c>
      <c r="BQ59" s="10">
        <v>135015.64122121039</v>
      </c>
      <c r="BR59" s="10">
        <v>299.68804085234268</v>
      </c>
      <c r="BS59" s="10">
        <v>383.25999629248622</v>
      </c>
      <c r="BT59" s="10">
        <v>490.83644393219771</v>
      </c>
      <c r="BU59" s="10">
        <v>462.53795877597508</v>
      </c>
      <c r="BV59" s="10">
        <v>736.70171846420783</v>
      </c>
      <c r="BW59" s="10">
        <v>11128.11540836196</v>
      </c>
      <c r="BX59" s="10">
        <v>13827.98223752804</v>
      </c>
      <c r="BY59" s="10">
        <v>4343.6032916534441</v>
      </c>
      <c r="BZ59" s="10">
        <v>263.52931814560498</v>
      </c>
      <c r="CA59" s="10">
        <v>7868.5056773118549</v>
      </c>
      <c r="CB59" s="10">
        <v>1128.6307199654641</v>
      </c>
      <c r="CC59" s="10">
        <v>29450.13050588813</v>
      </c>
      <c r="CD59" s="10">
        <v>2659.6550922958281</v>
      </c>
      <c r="CE59" s="10">
        <v>12763.845005143939</v>
      </c>
      <c r="CF59" s="10">
        <v>6.0515108198488701</v>
      </c>
      <c r="CG59" s="10">
        <v>1310.983837950138</v>
      </c>
      <c r="CH59" s="10">
        <v>5184.0906375507338</v>
      </c>
      <c r="CI59" s="10">
        <v>2.4988635354848339</v>
      </c>
      <c r="CJ59" s="10">
        <v>68.714789434014378</v>
      </c>
      <c r="CK59" s="10">
        <v>5419.7014246801409</v>
      </c>
      <c r="CL59" s="10">
        <v>166.17034299598239</v>
      </c>
      <c r="CM59" s="10">
        <v>1678.041984548287</v>
      </c>
      <c r="CN59" s="10">
        <v>14328.01526882805</v>
      </c>
      <c r="CO59" s="10">
        <v>5525.7342246179414</v>
      </c>
      <c r="CP59" s="10">
        <v>1313.0488029189</v>
      </c>
      <c r="CQ59" s="10">
        <v>6387.374470872207</v>
      </c>
      <c r="CR59" s="10">
        <v>15.89245258812347</v>
      </c>
      <c r="CS59" s="10">
        <v>687.16615895845314</v>
      </c>
      <c r="CT59" s="10">
        <v>16.788956709155919</v>
      </c>
      <c r="CU59" s="10">
        <v>1383.5744906278589</v>
      </c>
      <c r="CV59" s="10">
        <v>2169.6736735197969</v>
      </c>
      <c r="CW59" s="10">
        <v>12866.75021083806</v>
      </c>
      <c r="CX59" s="10">
        <v>58.005437803050228</v>
      </c>
      <c r="CY59" s="10">
        <v>5149.1371563257126</v>
      </c>
      <c r="CZ59" s="10">
        <v>60716014.329496898</v>
      </c>
      <c r="DA59" s="10">
        <v>12386875.26720218</v>
      </c>
      <c r="DB59" s="10">
        <v>1395219.911203021</v>
      </c>
      <c r="DC59" s="10">
        <v>2219610.920610785</v>
      </c>
      <c r="DD59" s="10">
        <v>8006.0785181173542</v>
      </c>
      <c r="DE59" s="10">
        <v>74763.578028910677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593.52002574070514</v>
      </c>
      <c r="DN59" s="10">
        <v>29.735172169254621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20250.316825099369</v>
      </c>
      <c r="EA59" s="10">
        <v>7940.715839337302</v>
      </c>
      <c r="EB59" s="10">
        <v>4502.7529469282435</v>
      </c>
      <c r="EC59" s="10">
        <v>0</v>
      </c>
      <c r="ED59" s="10">
        <v>0</v>
      </c>
      <c r="EE59" s="10">
        <v>142.1493541140814</v>
      </c>
      <c r="EF59" s="10">
        <v>243.11934957029041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f t="shared" si="1"/>
        <v>87319285.925416902</v>
      </c>
      <c r="EP59" s="10">
        <v>131809.47502968408</v>
      </c>
      <c r="EQ59" s="10">
        <v>121972.50761489154</v>
      </c>
      <c r="ER59" s="10">
        <v>0</v>
      </c>
      <c r="ES59" s="10">
        <f t="shared" si="3"/>
        <v>253781.98264457562</v>
      </c>
      <c r="ET59" s="10">
        <v>0</v>
      </c>
      <c r="EU59" s="10">
        <v>252584.67726189972</v>
      </c>
      <c r="EV59" s="10">
        <f t="shared" si="4"/>
        <v>252584.67726189972</v>
      </c>
      <c r="EW59" s="10">
        <v>754463.01243383042</v>
      </c>
      <c r="EX59" s="11">
        <f t="shared" si="5"/>
        <v>1260829.6723403058</v>
      </c>
      <c r="EY59" s="10">
        <v>20092.856043749998</v>
      </c>
      <c r="EZ59" s="10">
        <f t="shared" si="6"/>
        <v>87402838.9884388</v>
      </c>
      <c r="FA59" s="12">
        <v>-1157183.7532746494</v>
      </c>
      <c r="FD59" s="10">
        <v>2162.7965975447896</v>
      </c>
      <c r="FE59" s="10">
        <v>0</v>
      </c>
    </row>
    <row r="60" spans="1:161" s="13" customFormat="1" ht="14.15" customHeight="1" x14ac:dyDescent="0.25">
      <c r="A60" s="23"/>
      <c r="B60" s="8" t="s">
        <v>62</v>
      </c>
      <c r="C60" s="9" t="s">
        <v>213</v>
      </c>
      <c r="D60" s="10">
        <v>5297.3394693200298</v>
      </c>
      <c r="E60" s="10">
        <v>80.633771684865565</v>
      </c>
      <c r="F60" s="10">
        <v>4772.5259903412134</v>
      </c>
      <c r="G60" s="10">
        <v>3149.2885387384322</v>
      </c>
      <c r="H60" s="10">
        <v>93741.204754891834</v>
      </c>
      <c r="I60" s="10">
        <v>15236.621681776611</v>
      </c>
      <c r="J60" s="10">
        <v>195281.40264288441</v>
      </c>
      <c r="K60" s="10">
        <v>16049.80412317507</v>
      </c>
      <c r="L60" s="10">
        <v>126642.1233054926</v>
      </c>
      <c r="M60" s="10">
        <v>35718.896199788738</v>
      </c>
      <c r="N60" s="10">
        <v>134637.22618393271</v>
      </c>
      <c r="O60" s="10">
        <v>55505.215709706586</v>
      </c>
      <c r="P60" s="10">
        <v>957.50872003479947</v>
      </c>
      <c r="Q60" s="10">
        <v>3960.3980876062378</v>
      </c>
      <c r="R60" s="10">
        <v>544.76273744852381</v>
      </c>
      <c r="S60" s="10">
        <v>42.199681504071812</v>
      </c>
      <c r="T60" s="10">
        <v>20.641690583410259</v>
      </c>
      <c r="U60" s="10">
        <v>1105.9794162412761</v>
      </c>
      <c r="V60" s="10">
        <v>1523.0532786562851</v>
      </c>
      <c r="W60" s="10">
        <v>1497.853796642037</v>
      </c>
      <c r="X60" s="10">
        <v>107.5587771120662</v>
      </c>
      <c r="Y60" s="10">
        <v>0</v>
      </c>
      <c r="Z60" s="10">
        <v>122.2736642166353</v>
      </c>
      <c r="AA60" s="10">
        <v>2324.7883323084379</v>
      </c>
      <c r="AB60" s="10">
        <v>4456.0130187447103</v>
      </c>
      <c r="AC60" s="10">
        <v>987.19880291532877</v>
      </c>
      <c r="AD60" s="10">
        <v>48.787078104722838</v>
      </c>
      <c r="AE60" s="10">
        <v>2590.361152459217</v>
      </c>
      <c r="AF60" s="10">
        <v>9.2935330153701781</v>
      </c>
      <c r="AG60" s="10">
        <v>1237.2472113248591</v>
      </c>
      <c r="AH60" s="10">
        <v>100.169840967045</v>
      </c>
      <c r="AI60" s="10">
        <v>6857.9724437320183</v>
      </c>
      <c r="AJ60" s="10">
        <v>1143.5267310617701</v>
      </c>
      <c r="AK60" s="10">
        <v>1407.7911781186331</v>
      </c>
      <c r="AL60" s="10">
        <v>602.47585239802606</v>
      </c>
      <c r="AM60" s="10">
        <v>16685.222255347158</v>
      </c>
      <c r="AN60" s="10">
        <v>114383.23882956601</v>
      </c>
      <c r="AO60" s="10">
        <v>13920.78770454305</v>
      </c>
      <c r="AP60" s="10">
        <v>206.79371312117951</v>
      </c>
      <c r="AQ60" s="10">
        <v>85685.553026234411</v>
      </c>
      <c r="AR60" s="10">
        <v>17770.79280275523</v>
      </c>
      <c r="AS60" s="10">
        <v>2785.9551132861411</v>
      </c>
      <c r="AT60" s="10">
        <v>146870.5603548431</v>
      </c>
      <c r="AU60" s="10">
        <v>6096.8214911431987</v>
      </c>
      <c r="AV60" s="10">
        <v>356.60591877817791</v>
      </c>
      <c r="AW60" s="10">
        <v>31157.144823883998</v>
      </c>
      <c r="AX60" s="10">
        <v>20077.92449929937</v>
      </c>
      <c r="AY60" s="10">
        <v>6831.3896078864536</v>
      </c>
      <c r="AZ60" s="10">
        <v>521.13331794380349</v>
      </c>
      <c r="BA60" s="10">
        <v>11291.20474278264</v>
      </c>
      <c r="BB60" s="10">
        <v>4760.4948333290586</v>
      </c>
      <c r="BC60" s="10">
        <v>45004.402558637317</v>
      </c>
      <c r="BD60" s="10">
        <v>26729.17398302455</v>
      </c>
      <c r="BE60" s="10">
        <v>1599298.291171422</v>
      </c>
      <c r="BF60" s="10">
        <v>1540912.784317225</v>
      </c>
      <c r="BG60" s="10">
        <v>8675861.0197661035</v>
      </c>
      <c r="BH60" s="10">
        <v>615946.54113591136</v>
      </c>
      <c r="BI60" s="10">
        <v>130640.1843243913</v>
      </c>
      <c r="BJ60" s="10">
        <v>147501.59209357231</v>
      </c>
      <c r="BK60" s="10">
        <v>1035.487210676167</v>
      </c>
      <c r="BL60" s="10">
        <v>89276.154336736843</v>
      </c>
      <c r="BM60" s="10">
        <v>132146.44774977691</v>
      </c>
      <c r="BN60" s="10">
        <v>560.74300046471785</v>
      </c>
      <c r="BO60" s="10">
        <v>70615.170967873986</v>
      </c>
      <c r="BP60" s="10">
        <v>49274.62313393248</v>
      </c>
      <c r="BQ60" s="10">
        <v>646380.7902383164</v>
      </c>
      <c r="BR60" s="10">
        <v>3271.3384582991048</v>
      </c>
      <c r="BS60" s="10">
        <v>927.00080681098643</v>
      </c>
      <c r="BT60" s="10">
        <v>34815.209345509007</v>
      </c>
      <c r="BU60" s="10">
        <v>10624.020118500161</v>
      </c>
      <c r="BV60" s="10">
        <v>65.430383895746701</v>
      </c>
      <c r="BW60" s="10">
        <v>99746.199664739528</v>
      </c>
      <c r="BX60" s="10">
        <v>9674.2723781542827</v>
      </c>
      <c r="BY60" s="10">
        <v>11.75399611934415</v>
      </c>
      <c r="BZ60" s="10">
        <v>154.39027768805209</v>
      </c>
      <c r="CA60" s="10">
        <v>197952.95410601451</v>
      </c>
      <c r="CB60" s="10">
        <v>19688.42275945341</v>
      </c>
      <c r="CC60" s="10">
        <v>2939.2580913870952</v>
      </c>
      <c r="CD60" s="10">
        <v>4723.4253863133481</v>
      </c>
      <c r="CE60" s="10">
        <v>22946.578375740799</v>
      </c>
      <c r="CF60" s="10">
        <v>3036.184261363419</v>
      </c>
      <c r="CG60" s="10">
        <v>6660.1369996766434</v>
      </c>
      <c r="CH60" s="10">
        <v>3508.6105713124998</v>
      </c>
      <c r="CI60" s="10">
        <v>91077.903893081719</v>
      </c>
      <c r="CJ60" s="10">
        <v>205268.90359409261</v>
      </c>
      <c r="CK60" s="10">
        <v>49482.426465950739</v>
      </c>
      <c r="CL60" s="10">
        <v>17084.43211566595</v>
      </c>
      <c r="CM60" s="10">
        <v>67377.122350334947</v>
      </c>
      <c r="CN60" s="10">
        <v>18666.963228540379</v>
      </c>
      <c r="CO60" s="10">
        <v>16.373196937907579</v>
      </c>
      <c r="CP60" s="10">
        <v>490.80950049453412</v>
      </c>
      <c r="CQ60" s="10">
        <v>100420.8761345699</v>
      </c>
      <c r="CR60" s="10">
        <v>1709.7129322184901</v>
      </c>
      <c r="CS60" s="10">
        <v>86284.81791177523</v>
      </c>
      <c r="CT60" s="10">
        <v>86459.392776321911</v>
      </c>
      <c r="CU60" s="10">
        <v>8223.8922404234963</v>
      </c>
      <c r="CV60" s="10">
        <v>2267.0339690731312</v>
      </c>
      <c r="CW60" s="10">
        <v>17473.928923575611</v>
      </c>
      <c r="CX60" s="10">
        <v>2004.678471973029</v>
      </c>
      <c r="CY60" s="10">
        <v>3190.3652425492728</v>
      </c>
      <c r="CZ60" s="10">
        <v>67031176.686278522</v>
      </c>
      <c r="DA60" s="10">
        <v>15466636.902670721</v>
      </c>
      <c r="DB60" s="10">
        <v>3225621.0794235799</v>
      </c>
      <c r="DC60" s="10">
        <v>7759094.4901685547</v>
      </c>
      <c r="DD60" s="10">
        <v>4635.6082284790691</v>
      </c>
      <c r="DE60" s="10">
        <v>57113.641309126273</v>
      </c>
      <c r="DF60" s="10">
        <v>6926.6342846402758</v>
      </c>
      <c r="DG60" s="10">
        <v>19.156045391952961</v>
      </c>
      <c r="DH60" s="10">
        <v>633.58158482986778</v>
      </c>
      <c r="DI60" s="10">
        <v>226.887220743825</v>
      </c>
      <c r="DJ60" s="10">
        <v>1162.157329387963</v>
      </c>
      <c r="DK60" s="10">
        <v>0</v>
      </c>
      <c r="DL60" s="10">
        <v>82035.542661917498</v>
      </c>
      <c r="DM60" s="10">
        <v>3827.60024078795</v>
      </c>
      <c r="DN60" s="10">
        <v>786.32590109735634</v>
      </c>
      <c r="DO60" s="10">
        <v>4649.9829990312037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99136.972544222648</v>
      </c>
      <c r="EA60" s="10">
        <v>3082.387648642009</v>
      </c>
      <c r="EB60" s="10">
        <v>5569.2475703764876</v>
      </c>
      <c r="EC60" s="10">
        <v>0</v>
      </c>
      <c r="ED60" s="10">
        <v>0</v>
      </c>
      <c r="EE60" s="10">
        <v>87.974344985424253</v>
      </c>
      <c r="EF60" s="10">
        <v>25300.7537347404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f t="shared" si="1"/>
        <v>109924313.59753805</v>
      </c>
      <c r="EP60" s="10">
        <v>307695.41406162101</v>
      </c>
      <c r="EQ60" s="10">
        <v>284732.04393118381</v>
      </c>
      <c r="ER60" s="10">
        <v>0</v>
      </c>
      <c r="ES60" s="10">
        <f t="shared" si="3"/>
        <v>592427.45799280482</v>
      </c>
      <c r="ET60" s="10">
        <v>0</v>
      </c>
      <c r="EU60" s="10">
        <v>-1589658.5697435599</v>
      </c>
      <c r="EV60" s="10">
        <f t="shared" si="4"/>
        <v>-1589658.5697435599</v>
      </c>
      <c r="EW60" s="10">
        <v>7284857.3152367231</v>
      </c>
      <c r="EX60" s="11">
        <f t="shared" si="5"/>
        <v>6287626.2034859676</v>
      </c>
      <c r="EY60" s="10">
        <v>182263.03765625</v>
      </c>
      <c r="EZ60" s="10">
        <f t="shared" si="6"/>
        <v>115301140.84679431</v>
      </c>
      <c r="FA60" s="12">
        <v>-728535.91657346487</v>
      </c>
      <c r="FD60" s="10">
        <v>5377.9732410048973</v>
      </c>
      <c r="FE60" s="10">
        <v>586.96241895259573</v>
      </c>
    </row>
    <row r="61" spans="1:161" s="13" customFormat="1" ht="14.15" customHeight="1" x14ac:dyDescent="0.25">
      <c r="A61" s="23"/>
      <c r="B61" s="8" t="s">
        <v>63</v>
      </c>
      <c r="C61" s="9" t="s">
        <v>214</v>
      </c>
      <c r="D61" s="10">
        <v>1919.099468459953</v>
      </c>
      <c r="E61" s="10">
        <v>29.211688108070181</v>
      </c>
      <c r="F61" s="10">
        <v>9307.5030328674256</v>
      </c>
      <c r="G61" s="10">
        <v>384.57965973315368</v>
      </c>
      <c r="H61" s="10">
        <v>13650.461097187561</v>
      </c>
      <c r="I61" s="10">
        <v>15142.769717766159</v>
      </c>
      <c r="J61" s="10">
        <v>73627.479858602223</v>
      </c>
      <c r="K61" s="10">
        <v>22403.947762000029</v>
      </c>
      <c r="L61" s="10">
        <v>2843.291149473047</v>
      </c>
      <c r="M61" s="10">
        <v>6910.1644470518504</v>
      </c>
      <c r="N61" s="10">
        <v>189.2996903544292</v>
      </c>
      <c r="O61" s="10">
        <v>1886.517241313423</v>
      </c>
      <c r="P61" s="10">
        <v>19747.1849537907</v>
      </c>
      <c r="Q61" s="10">
        <v>16396.704748863089</v>
      </c>
      <c r="R61" s="10">
        <v>10943.51656165615</v>
      </c>
      <c r="S61" s="10">
        <v>847.73219915773393</v>
      </c>
      <c r="T61" s="10">
        <v>917.45745453934842</v>
      </c>
      <c r="U61" s="10">
        <v>19080.645912320801</v>
      </c>
      <c r="V61" s="10">
        <v>15677.128761757431</v>
      </c>
      <c r="W61" s="10">
        <v>25590.822159044292</v>
      </c>
      <c r="X61" s="10">
        <v>52170.185958485752</v>
      </c>
      <c r="Y61" s="10">
        <v>85668.375663111947</v>
      </c>
      <c r="Z61" s="10">
        <v>138713.11896126249</v>
      </c>
      <c r="AA61" s="10">
        <v>326005.65791146248</v>
      </c>
      <c r="AB61" s="10">
        <v>1928357.8102004449</v>
      </c>
      <c r="AC61" s="10">
        <v>1041810.580226619</v>
      </c>
      <c r="AD61" s="10">
        <v>574.52185996169283</v>
      </c>
      <c r="AE61" s="10">
        <v>8198.4788540905447</v>
      </c>
      <c r="AF61" s="10">
        <v>66.151137862930156</v>
      </c>
      <c r="AG61" s="10">
        <v>88.979890543385707</v>
      </c>
      <c r="AH61" s="10">
        <v>449.32878942257003</v>
      </c>
      <c r="AI61" s="10">
        <v>42355.594538957746</v>
      </c>
      <c r="AJ61" s="10">
        <v>13829.473666758829</v>
      </c>
      <c r="AK61" s="10">
        <v>15056.616074429619</v>
      </c>
      <c r="AL61" s="10">
        <v>340.35835136280542</v>
      </c>
      <c r="AM61" s="10">
        <v>34358.734247382163</v>
      </c>
      <c r="AN61" s="10">
        <v>826101.65821416024</v>
      </c>
      <c r="AO61" s="10">
        <v>3583.3280500868118</v>
      </c>
      <c r="AP61" s="10">
        <v>13071.05416085871</v>
      </c>
      <c r="AQ61" s="10">
        <v>327826.57591935899</v>
      </c>
      <c r="AR61" s="10">
        <v>24258.5829683827</v>
      </c>
      <c r="AS61" s="10">
        <v>413.89380607122939</v>
      </c>
      <c r="AT61" s="10">
        <v>68652.90590356529</v>
      </c>
      <c r="AU61" s="10">
        <v>24860.55474898126</v>
      </c>
      <c r="AV61" s="10">
        <v>36086.691880573722</v>
      </c>
      <c r="AW61" s="10">
        <v>23504.59010771578</v>
      </c>
      <c r="AX61" s="10">
        <v>347339.17370831617</v>
      </c>
      <c r="AY61" s="10">
        <v>171873.80303817001</v>
      </c>
      <c r="AZ61" s="10">
        <v>40450.869727511781</v>
      </c>
      <c r="BA61" s="10">
        <v>1968707.6080125519</v>
      </c>
      <c r="BB61" s="10">
        <v>29711.830706412758</v>
      </c>
      <c r="BC61" s="10">
        <v>21918.088423549249</v>
      </c>
      <c r="BD61" s="10">
        <v>512469.7845613744</v>
      </c>
      <c r="BE61" s="10">
        <v>273404.54901734937</v>
      </c>
      <c r="BF61" s="10">
        <v>440708.64780052332</v>
      </c>
      <c r="BG61" s="10">
        <v>695318.05953851505</v>
      </c>
      <c r="BH61" s="10">
        <v>8075935.2488621091</v>
      </c>
      <c r="BI61" s="10">
        <v>179534.65283502589</v>
      </c>
      <c r="BJ61" s="10">
        <v>176106.7866284489</v>
      </c>
      <c r="BK61" s="10">
        <v>572857.02465611801</v>
      </c>
      <c r="BL61" s="10">
        <v>2930.087052613299</v>
      </c>
      <c r="BM61" s="10">
        <v>24934.69673326661</v>
      </c>
      <c r="BN61" s="10">
        <v>1291.6489968196529</v>
      </c>
      <c r="BO61" s="10">
        <v>4738.8767118797496</v>
      </c>
      <c r="BP61" s="10">
        <v>52130.847147666573</v>
      </c>
      <c r="BQ61" s="10">
        <v>1596009.44140643</v>
      </c>
      <c r="BR61" s="10">
        <v>13378.843753863681</v>
      </c>
      <c r="BS61" s="10">
        <v>71539.3188485133</v>
      </c>
      <c r="BT61" s="10">
        <v>39137.25179132574</v>
      </c>
      <c r="BU61" s="10">
        <v>62188.319293548637</v>
      </c>
      <c r="BV61" s="10">
        <v>916910.48011283216</v>
      </c>
      <c r="BW61" s="10">
        <v>589692.41529040202</v>
      </c>
      <c r="BX61" s="10">
        <v>31910.72228179808</v>
      </c>
      <c r="BY61" s="10">
        <v>10224.215942124671</v>
      </c>
      <c r="BZ61" s="10">
        <v>32658.61443520668</v>
      </c>
      <c r="CA61" s="10">
        <v>281763.68356717931</v>
      </c>
      <c r="CB61" s="10">
        <v>1620337.7355125321</v>
      </c>
      <c r="CC61" s="10">
        <v>1412096.531679705</v>
      </c>
      <c r="CD61" s="10">
        <v>99449.217645615325</v>
      </c>
      <c r="CE61" s="10">
        <v>55961.262722827363</v>
      </c>
      <c r="CF61" s="10">
        <v>305909.5624157096</v>
      </c>
      <c r="CG61" s="10">
        <v>121430.34029510411</v>
      </c>
      <c r="CH61" s="10">
        <v>829219.67581432022</v>
      </c>
      <c r="CI61" s="10">
        <v>5302990.3883198276</v>
      </c>
      <c r="CJ61" s="10">
        <v>168552.5480061782</v>
      </c>
      <c r="CK61" s="10">
        <v>1116158.400232058</v>
      </c>
      <c r="CL61" s="10">
        <v>2422582.734934228</v>
      </c>
      <c r="CM61" s="10">
        <v>600573.25061738654</v>
      </c>
      <c r="CN61" s="10">
        <v>690637.31685275573</v>
      </c>
      <c r="CO61" s="10">
        <v>12882.664598249639</v>
      </c>
      <c r="CP61" s="10">
        <v>319531.81266798661</v>
      </c>
      <c r="CQ61" s="10">
        <v>2951892.0848251781</v>
      </c>
      <c r="CR61" s="10">
        <v>272106.04911490303</v>
      </c>
      <c r="CS61" s="10">
        <v>1411124.12050441</v>
      </c>
      <c r="CT61" s="10">
        <v>214327.32949966879</v>
      </c>
      <c r="CU61" s="10">
        <v>65358.104888027643</v>
      </c>
      <c r="CV61" s="10">
        <v>22690.348695514531</v>
      </c>
      <c r="CW61" s="10">
        <v>13729.04529042576</v>
      </c>
      <c r="CX61" s="10">
        <v>134.67222232010121</v>
      </c>
      <c r="CY61" s="10">
        <v>1757.2702241625741</v>
      </c>
      <c r="CZ61" s="10">
        <v>10764078.429736741</v>
      </c>
      <c r="DA61" s="10">
        <v>51683.448521640523</v>
      </c>
      <c r="DB61" s="10">
        <v>62137.225157224188</v>
      </c>
      <c r="DC61" s="10">
        <v>1058090.6032835611</v>
      </c>
      <c r="DD61" s="10">
        <v>4172.1362457289279</v>
      </c>
      <c r="DE61" s="10">
        <v>6569.1167232017924</v>
      </c>
      <c r="DF61" s="10">
        <v>3885.3576304077369</v>
      </c>
      <c r="DG61" s="10">
        <v>1110.9095158398179</v>
      </c>
      <c r="DH61" s="10">
        <v>1.557002275465269</v>
      </c>
      <c r="DI61" s="10">
        <v>0</v>
      </c>
      <c r="DJ61" s="10">
        <v>0</v>
      </c>
      <c r="DK61" s="10">
        <v>186844.86894977061</v>
      </c>
      <c r="DL61" s="10">
        <v>9512.9942518369226</v>
      </c>
      <c r="DM61" s="10">
        <v>13799.51971751316</v>
      </c>
      <c r="DN61" s="10">
        <v>9004.0080899850727</v>
      </c>
      <c r="DO61" s="10">
        <v>10.80631352972941</v>
      </c>
      <c r="DP61" s="10">
        <v>25.877688523078149</v>
      </c>
      <c r="DQ61" s="10">
        <v>0</v>
      </c>
      <c r="DR61" s="10">
        <v>0</v>
      </c>
      <c r="DS61" s="10">
        <v>0</v>
      </c>
      <c r="DT61" s="10">
        <v>21426.14684652488</v>
      </c>
      <c r="DU61" s="10">
        <v>0</v>
      </c>
      <c r="DV61" s="10">
        <v>65.887282265496466</v>
      </c>
      <c r="DW61" s="10">
        <v>31503.36403196512</v>
      </c>
      <c r="DX61" s="10">
        <v>5534.2258515796193</v>
      </c>
      <c r="DY61" s="10">
        <v>1563.708129349485</v>
      </c>
      <c r="DZ61" s="10">
        <v>0</v>
      </c>
      <c r="EA61" s="10">
        <v>4473.7693358834258</v>
      </c>
      <c r="EB61" s="10">
        <v>2533.7825667385</v>
      </c>
      <c r="EC61" s="10">
        <v>340.88588146155689</v>
      </c>
      <c r="ED61" s="10">
        <v>29727.86019112181</v>
      </c>
      <c r="EE61" s="10">
        <v>314455.54418899759</v>
      </c>
      <c r="EF61" s="10">
        <v>50665.940229887878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f t="shared" si="1"/>
        <v>55196325.351480052</v>
      </c>
      <c r="EP61" s="10">
        <v>222227.43922609393</v>
      </c>
      <c r="EQ61" s="10">
        <v>1918753.1305115768</v>
      </c>
      <c r="ER61" s="10">
        <v>0</v>
      </c>
      <c r="ES61" s="10">
        <f t="shared" si="3"/>
        <v>2140980.5697376709</v>
      </c>
      <c r="ET61" s="10">
        <v>0</v>
      </c>
      <c r="EU61" s="10">
        <v>323977.55198164325</v>
      </c>
      <c r="EV61" s="10">
        <f t="shared" si="4"/>
        <v>323977.55198164325</v>
      </c>
      <c r="EW61" s="10">
        <v>9802578.7250362523</v>
      </c>
      <c r="EX61" s="11">
        <f t="shared" si="5"/>
        <v>12267536.846755566</v>
      </c>
      <c r="EY61" s="10">
        <v>4306362.6458220324</v>
      </c>
      <c r="EZ61" s="10">
        <f t="shared" si="6"/>
        <v>63102747.824064359</v>
      </c>
      <c r="FA61" s="12">
        <v>-54751.728349223733</v>
      </c>
      <c r="FD61" s="10">
        <v>1948.3111565680233</v>
      </c>
      <c r="FE61" s="10">
        <v>11791.248760813876</v>
      </c>
    </row>
    <row r="62" spans="1:161" s="13" customFormat="1" ht="14.15" customHeight="1" x14ac:dyDescent="0.25">
      <c r="A62" s="23"/>
      <c r="B62" s="8" t="s">
        <v>64</v>
      </c>
      <c r="C62" s="9" t="s">
        <v>215</v>
      </c>
      <c r="D62" s="10">
        <v>4171.5769871055472</v>
      </c>
      <c r="E62" s="10">
        <v>63.49791027972099</v>
      </c>
      <c r="F62" s="10">
        <v>3721.087084846537</v>
      </c>
      <c r="G62" s="10">
        <v>544.42623159720506</v>
      </c>
      <c r="H62" s="10">
        <v>24808.926999013798</v>
      </c>
      <c r="I62" s="10">
        <v>3339.7566429087678</v>
      </c>
      <c r="J62" s="10">
        <v>438.32282367166198</v>
      </c>
      <c r="K62" s="10">
        <v>33.763930267974587</v>
      </c>
      <c r="L62" s="10">
        <v>475.21548649535401</v>
      </c>
      <c r="M62" s="10">
        <v>10303.9946729038</v>
      </c>
      <c r="N62" s="10">
        <v>8575.4934442594713</v>
      </c>
      <c r="O62" s="10">
        <v>5847.7027769132774</v>
      </c>
      <c r="P62" s="10">
        <v>391.64785728222847</v>
      </c>
      <c r="Q62" s="10">
        <v>306.92875178650519</v>
      </c>
      <c r="R62" s="10">
        <v>1207.5678268224881</v>
      </c>
      <c r="S62" s="10">
        <v>93.543434936734059</v>
      </c>
      <c r="T62" s="10">
        <v>15.716219640054369</v>
      </c>
      <c r="U62" s="10">
        <v>979.28431470777002</v>
      </c>
      <c r="V62" s="10">
        <v>363.89398729465631</v>
      </c>
      <c r="W62" s="10">
        <v>19165.704343871781</v>
      </c>
      <c r="X62" s="10">
        <v>34.217587974924733</v>
      </c>
      <c r="Y62" s="10">
        <v>58.824108749110742</v>
      </c>
      <c r="Z62" s="10">
        <v>146.77966144317551</v>
      </c>
      <c r="AA62" s="10">
        <v>134.62637976741951</v>
      </c>
      <c r="AB62" s="10">
        <v>92731.437931804889</v>
      </c>
      <c r="AC62" s="10">
        <v>57458.031353438731</v>
      </c>
      <c r="AD62" s="10">
        <v>5.3402080448541343</v>
      </c>
      <c r="AE62" s="10">
        <v>6401.4058037627046</v>
      </c>
      <c r="AF62" s="10">
        <v>183.41840447978919</v>
      </c>
      <c r="AG62" s="10">
        <v>6.1382833838647537</v>
      </c>
      <c r="AH62" s="10">
        <v>5.1929627380091503</v>
      </c>
      <c r="AI62" s="10">
        <v>0.84529042078564687</v>
      </c>
      <c r="AJ62" s="10">
        <v>239.43283568060249</v>
      </c>
      <c r="AK62" s="10">
        <v>2.262290740455835E-2</v>
      </c>
      <c r="AL62" s="10">
        <v>0</v>
      </c>
      <c r="AM62" s="10">
        <v>120.0461140049006</v>
      </c>
      <c r="AN62" s="10">
        <v>1743.275577674277</v>
      </c>
      <c r="AO62" s="10">
        <v>2016.3115443556289</v>
      </c>
      <c r="AP62" s="10">
        <v>0.24623551014695019</v>
      </c>
      <c r="AQ62" s="10">
        <v>37800.65167081853</v>
      </c>
      <c r="AR62" s="10">
        <v>894.50081757113185</v>
      </c>
      <c r="AS62" s="10">
        <v>44.591119168826793</v>
      </c>
      <c r="AT62" s="10">
        <v>1315.572746578121</v>
      </c>
      <c r="AU62" s="10">
        <v>4640.139912209178</v>
      </c>
      <c r="AV62" s="10">
        <v>59.747457060344153</v>
      </c>
      <c r="AW62" s="10">
        <v>108.21039609130921</v>
      </c>
      <c r="AX62" s="10">
        <v>4953.3469855037474</v>
      </c>
      <c r="AY62" s="10">
        <v>11091.024975926641</v>
      </c>
      <c r="AZ62" s="10">
        <v>98497.459324122421</v>
      </c>
      <c r="BA62" s="10">
        <v>17375.067219034121</v>
      </c>
      <c r="BB62" s="10">
        <v>789.13152045277366</v>
      </c>
      <c r="BC62" s="10">
        <v>332.281317890374</v>
      </c>
      <c r="BD62" s="10">
        <v>518.80875558439925</v>
      </c>
      <c r="BE62" s="10">
        <v>5108.5799551085811</v>
      </c>
      <c r="BF62" s="10">
        <v>654.97645884403914</v>
      </c>
      <c r="BG62" s="10">
        <v>309739.76474540931</v>
      </c>
      <c r="BH62" s="10">
        <v>27914.57212480154</v>
      </c>
      <c r="BI62" s="10">
        <v>606407.96008130838</v>
      </c>
      <c r="BJ62" s="10">
        <v>1496.6145407687311</v>
      </c>
      <c r="BK62" s="10">
        <v>400.55641478702478</v>
      </c>
      <c r="BL62" s="10">
        <v>2541.883163840148</v>
      </c>
      <c r="BM62" s="10">
        <v>4410.104387510255</v>
      </c>
      <c r="BN62" s="10">
        <v>31.945251172652721</v>
      </c>
      <c r="BO62" s="10">
        <v>9859.3061895780702</v>
      </c>
      <c r="BP62" s="10">
        <v>113.6130447010849</v>
      </c>
      <c r="BQ62" s="10">
        <v>70594.145940410541</v>
      </c>
      <c r="BR62" s="10">
        <v>171.2622563773468</v>
      </c>
      <c r="BS62" s="10">
        <v>559.18281937921279</v>
      </c>
      <c r="BT62" s="10">
        <v>1132.5072358172231</v>
      </c>
      <c r="BU62" s="10">
        <v>16412.832033280331</v>
      </c>
      <c r="BV62" s="10">
        <v>37.860144318448818</v>
      </c>
      <c r="BW62" s="10">
        <v>68771.871209048084</v>
      </c>
      <c r="BX62" s="10">
        <v>18981.576996343942</v>
      </c>
      <c r="BY62" s="10">
        <v>81.780510054823552</v>
      </c>
      <c r="BZ62" s="10">
        <v>25.833623717997298</v>
      </c>
      <c r="CA62" s="10">
        <v>57822.82768416631</v>
      </c>
      <c r="CB62" s="10">
        <v>0</v>
      </c>
      <c r="CC62" s="10">
        <v>2406583.9718028791</v>
      </c>
      <c r="CD62" s="10">
        <v>890.13092930502262</v>
      </c>
      <c r="CE62" s="10">
        <v>9791.6633497100538</v>
      </c>
      <c r="CF62" s="10">
        <v>20047.572086204429</v>
      </c>
      <c r="CG62" s="10">
        <v>2009.0717247111861</v>
      </c>
      <c r="CH62" s="10">
        <v>204045.13195322591</v>
      </c>
      <c r="CI62" s="10">
        <v>87670.352667859523</v>
      </c>
      <c r="CJ62" s="10">
        <v>893.09604170592149</v>
      </c>
      <c r="CK62" s="10">
        <v>98408.077075995112</v>
      </c>
      <c r="CL62" s="10">
        <v>14262.475492522941</v>
      </c>
      <c r="CM62" s="10">
        <v>900.04332302432545</v>
      </c>
      <c r="CN62" s="10">
        <v>26537.534444798181</v>
      </c>
      <c r="CO62" s="10">
        <v>30.84302677848197</v>
      </c>
      <c r="CP62" s="10">
        <v>10.299359970075811</v>
      </c>
      <c r="CQ62" s="10">
        <v>903210.02605964022</v>
      </c>
      <c r="CR62" s="10">
        <v>5.9701815603785882</v>
      </c>
      <c r="CS62" s="10">
        <v>17226.773053342491</v>
      </c>
      <c r="CT62" s="10">
        <v>477.40637917192038</v>
      </c>
      <c r="CU62" s="10">
        <v>0</v>
      </c>
      <c r="CV62" s="10">
        <v>1072.955185561648</v>
      </c>
      <c r="CW62" s="10">
        <v>34418.333899852027</v>
      </c>
      <c r="CX62" s="10">
        <v>69.394648583131683</v>
      </c>
      <c r="CY62" s="10">
        <v>25.277073420430121</v>
      </c>
      <c r="CZ62" s="10">
        <v>7672494.3933986882</v>
      </c>
      <c r="DA62" s="10">
        <v>11976.245098566609</v>
      </c>
      <c r="DB62" s="10">
        <v>238041.08516623831</v>
      </c>
      <c r="DC62" s="10">
        <v>2596516.572580711</v>
      </c>
      <c r="DD62" s="10">
        <v>16076.53993163315</v>
      </c>
      <c r="DE62" s="10">
        <v>1015.144719339173</v>
      </c>
      <c r="DF62" s="10">
        <v>138.27471939099871</v>
      </c>
      <c r="DG62" s="10">
        <v>209.739091464865</v>
      </c>
      <c r="DH62" s="10">
        <v>1380.8092032352199</v>
      </c>
      <c r="DI62" s="10">
        <v>286.49707451310837</v>
      </c>
      <c r="DJ62" s="10">
        <v>11713.36507998673</v>
      </c>
      <c r="DK62" s="10">
        <v>54974.432518746209</v>
      </c>
      <c r="DL62" s="10">
        <v>39690.401672651547</v>
      </c>
      <c r="DM62" s="10">
        <v>33562.836354067447</v>
      </c>
      <c r="DN62" s="10">
        <v>35399.090660275608</v>
      </c>
      <c r="DO62" s="10">
        <v>49300.67165867304</v>
      </c>
      <c r="DP62" s="10">
        <v>18608.720763918231</v>
      </c>
      <c r="DQ62" s="10">
        <v>24366.137283587868</v>
      </c>
      <c r="DR62" s="10">
        <v>96.091517020906863</v>
      </c>
      <c r="DS62" s="10">
        <v>19099.61086926598</v>
      </c>
      <c r="DT62" s="10">
        <v>43.979462908140228</v>
      </c>
      <c r="DU62" s="10">
        <v>824.59271478419191</v>
      </c>
      <c r="DV62" s="10">
        <v>56826.15831383349</v>
      </c>
      <c r="DW62" s="10">
        <v>13965.806782008989</v>
      </c>
      <c r="DX62" s="10">
        <v>12987.05277331465</v>
      </c>
      <c r="DY62" s="10">
        <v>7746.2514582776994</v>
      </c>
      <c r="DZ62" s="10">
        <v>4514.7341183242188</v>
      </c>
      <c r="EA62" s="10">
        <v>2872.1108423516339</v>
      </c>
      <c r="EB62" s="10">
        <v>325.80714665226361</v>
      </c>
      <c r="EC62" s="10">
        <v>143.17283180119779</v>
      </c>
      <c r="ED62" s="10">
        <v>24567.84569988677</v>
      </c>
      <c r="EE62" s="10">
        <v>334.75263911953277</v>
      </c>
      <c r="EF62" s="10">
        <v>25615.531201246009</v>
      </c>
      <c r="EG62" s="10">
        <v>227.3606013217485</v>
      </c>
      <c r="EH62" s="10">
        <v>0</v>
      </c>
      <c r="EI62" s="10">
        <v>7624.4970481474429</v>
      </c>
      <c r="EJ62" s="10">
        <v>5913.0038099658632</v>
      </c>
      <c r="EK62" s="10">
        <v>53.594385294850618</v>
      </c>
      <c r="EL62" s="10">
        <v>9587.756018407119</v>
      </c>
      <c r="EM62" s="10">
        <v>150.84177026236679</v>
      </c>
      <c r="EN62" s="10">
        <v>55851.278334218187</v>
      </c>
      <c r="EO62" s="10">
        <f t="shared" si="1"/>
        <v>16511534.922735423</v>
      </c>
      <c r="EP62" s="10">
        <v>618841.02963023528</v>
      </c>
      <c r="EQ62" s="10">
        <v>788282.32753737422</v>
      </c>
      <c r="ER62" s="10">
        <v>0</v>
      </c>
      <c r="ES62" s="10">
        <f t="shared" si="3"/>
        <v>1407123.3571676095</v>
      </c>
      <c r="ET62" s="10">
        <v>0</v>
      </c>
      <c r="EU62" s="10">
        <v>125310.63515399781</v>
      </c>
      <c r="EV62" s="10">
        <f t="shared" si="4"/>
        <v>125310.63515399781</v>
      </c>
      <c r="EW62" s="10">
        <v>4970236.3775648354</v>
      </c>
      <c r="EX62" s="11">
        <f t="shared" si="5"/>
        <v>6502670.369886443</v>
      </c>
      <c r="EY62" s="10">
        <v>311949.7501375</v>
      </c>
      <c r="EZ62" s="10">
        <f t="shared" si="6"/>
        <v>22697592.457989067</v>
      </c>
      <c r="FA62" s="12">
        <v>-4663.0844952985644</v>
      </c>
      <c r="FD62" s="10">
        <v>4235.0748973852697</v>
      </c>
      <c r="FE62" s="10">
        <v>1301.1112617592221</v>
      </c>
    </row>
    <row r="63" spans="1:161" s="13" customFormat="1" ht="14.15" customHeight="1" x14ac:dyDescent="0.25">
      <c r="A63" s="23"/>
      <c r="B63" s="8" t="s">
        <v>65</v>
      </c>
      <c r="C63" s="9" t="s">
        <v>216</v>
      </c>
      <c r="D63" s="10">
        <v>2726.0037567528639</v>
      </c>
      <c r="E63" s="10">
        <v>41.494030315997648</v>
      </c>
      <c r="F63" s="10">
        <v>13920.72795371354</v>
      </c>
      <c r="G63" s="10">
        <v>252.7125064987643</v>
      </c>
      <c r="H63" s="10">
        <v>1954.879603732172</v>
      </c>
      <c r="I63" s="10">
        <v>3362.7663418838279</v>
      </c>
      <c r="J63" s="10">
        <v>7321.1640883668624</v>
      </c>
      <c r="K63" s="10">
        <v>4016.0446486797168</v>
      </c>
      <c r="L63" s="10">
        <v>25943.047606173801</v>
      </c>
      <c r="M63" s="10">
        <v>16118.20191341313</v>
      </c>
      <c r="N63" s="10">
        <v>35036.854963151047</v>
      </c>
      <c r="O63" s="10">
        <v>12400.87130440657</v>
      </c>
      <c r="P63" s="10">
        <v>2393.1282781378668</v>
      </c>
      <c r="Q63" s="10">
        <v>6982.8506772335786</v>
      </c>
      <c r="R63" s="10">
        <v>1540.9865867468361</v>
      </c>
      <c r="S63" s="10">
        <v>119.37149641940771</v>
      </c>
      <c r="T63" s="10">
        <v>96.904697483291883</v>
      </c>
      <c r="U63" s="10">
        <v>9043.5687704988286</v>
      </c>
      <c r="V63" s="10">
        <v>3915.2601704959779</v>
      </c>
      <c r="W63" s="10">
        <v>509.37370924520337</v>
      </c>
      <c r="X63" s="10">
        <v>84.518663411026111</v>
      </c>
      <c r="Y63" s="10">
        <v>0.86627033883786242</v>
      </c>
      <c r="Z63" s="10">
        <v>340.29991522794722</v>
      </c>
      <c r="AA63" s="10">
        <v>12567.946305786219</v>
      </c>
      <c r="AB63" s="10">
        <v>907.29160835097377</v>
      </c>
      <c r="AC63" s="10">
        <v>35.137176082053273</v>
      </c>
      <c r="AD63" s="10">
        <v>4.7037071025934551</v>
      </c>
      <c r="AE63" s="10">
        <v>18.758537001754721</v>
      </c>
      <c r="AF63" s="10">
        <v>27.97366191832754</v>
      </c>
      <c r="AG63" s="10">
        <v>292.63069509319291</v>
      </c>
      <c r="AH63" s="10">
        <v>12976.24852409961</v>
      </c>
      <c r="AI63" s="10">
        <v>2822.2949204520628</v>
      </c>
      <c r="AJ63" s="10">
        <v>5240.4964905585639</v>
      </c>
      <c r="AK63" s="10">
        <v>65153.341258405628</v>
      </c>
      <c r="AL63" s="10">
        <v>4181.4198969467516</v>
      </c>
      <c r="AM63" s="10">
        <v>26353.50575435648</v>
      </c>
      <c r="AN63" s="10">
        <v>672.34924156780323</v>
      </c>
      <c r="AO63" s="10">
        <v>115655.8667428113</v>
      </c>
      <c r="AP63" s="10">
        <v>1510.613715269785</v>
      </c>
      <c r="AQ63" s="10">
        <v>1631.5394580028139</v>
      </c>
      <c r="AR63" s="10">
        <v>16986.39467669688</v>
      </c>
      <c r="AS63" s="10">
        <v>2629672.490700861</v>
      </c>
      <c r="AT63" s="10">
        <v>51460.793382578478</v>
      </c>
      <c r="AU63" s="10">
        <v>7518.5604623316985</v>
      </c>
      <c r="AV63" s="10">
        <v>444.89243652784842</v>
      </c>
      <c r="AW63" s="10">
        <v>68622.217279311662</v>
      </c>
      <c r="AX63" s="10">
        <v>7311.6832221470104</v>
      </c>
      <c r="AY63" s="10">
        <v>164030.86836115571</v>
      </c>
      <c r="AZ63" s="10">
        <v>230.67872213911011</v>
      </c>
      <c r="BA63" s="10">
        <v>3692.7458390658871</v>
      </c>
      <c r="BB63" s="10">
        <v>1376.4630180765209</v>
      </c>
      <c r="BC63" s="10">
        <v>11197.485556387801</v>
      </c>
      <c r="BD63" s="10">
        <v>99987.305828052951</v>
      </c>
      <c r="BE63" s="10">
        <v>476914.73222932412</v>
      </c>
      <c r="BF63" s="10">
        <v>41113.795501334527</v>
      </c>
      <c r="BG63" s="10">
        <v>546243.91092923272</v>
      </c>
      <c r="BH63" s="10">
        <v>809320.43366672168</v>
      </c>
      <c r="BI63" s="10">
        <v>224699.06701155441</v>
      </c>
      <c r="BJ63" s="10">
        <v>2629683.884939725</v>
      </c>
      <c r="BK63" s="10">
        <v>420864.60367697332</v>
      </c>
      <c r="BL63" s="10">
        <v>5800326.7254362479</v>
      </c>
      <c r="BM63" s="10">
        <v>4442689.8010048317</v>
      </c>
      <c r="BN63" s="10">
        <v>90973.738969342783</v>
      </c>
      <c r="BO63" s="10">
        <v>367970.72209583211</v>
      </c>
      <c r="BP63" s="10">
        <v>257533.86073878221</v>
      </c>
      <c r="BQ63" s="10">
        <v>167190.56492689761</v>
      </c>
      <c r="BR63" s="10">
        <v>114761.1018401779</v>
      </c>
      <c r="BS63" s="10">
        <v>31904.894873026449</v>
      </c>
      <c r="BT63" s="10">
        <v>2653.4877409175501</v>
      </c>
      <c r="BU63" s="10">
        <v>11039.50447799653</v>
      </c>
      <c r="BV63" s="10">
        <v>31764.487849023619</v>
      </c>
      <c r="BW63" s="10">
        <v>442722.73321367521</v>
      </c>
      <c r="BX63" s="10">
        <v>210582.6361191521</v>
      </c>
      <c r="BY63" s="10">
        <v>54451.193636559066</v>
      </c>
      <c r="BZ63" s="10">
        <v>1482.593390004223</v>
      </c>
      <c r="CA63" s="10">
        <v>320349.67205646331</v>
      </c>
      <c r="CB63" s="10">
        <v>18752.3501351179</v>
      </c>
      <c r="CC63" s="10">
        <v>607402.01789750275</v>
      </c>
      <c r="CD63" s="10">
        <v>42747.107259618577</v>
      </c>
      <c r="CE63" s="10">
        <v>47188.823685302101</v>
      </c>
      <c r="CF63" s="10">
        <v>5809.7505416390204</v>
      </c>
      <c r="CG63" s="10">
        <v>147186.76846604401</v>
      </c>
      <c r="CH63" s="10">
        <v>209740.58072103281</v>
      </c>
      <c r="CI63" s="10">
        <v>149613.43914399511</v>
      </c>
      <c r="CJ63" s="10">
        <v>17697.633344125981</v>
      </c>
      <c r="CK63" s="10">
        <v>7117.4918886776904</v>
      </c>
      <c r="CL63" s="10">
        <v>5879.655545281501</v>
      </c>
      <c r="CM63" s="10">
        <v>1619.5653454601779</v>
      </c>
      <c r="CN63" s="10">
        <v>146.55315761961521</v>
      </c>
      <c r="CO63" s="10">
        <v>4920.058251374031</v>
      </c>
      <c r="CP63" s="10">
        <v>52901.668056629343</v>
      </c>
      <c r="CQ63" s="10">
        <v>329151.74358123099</v>
      </c>
      <c r="CR63" s="10">
        <v>1884.1620782987859</v>
      </c>
      <c r="CS63" s="10">
        <v>43113.644846263101</v>
      </c>
      <c r="CT63" s="10">
        <v>50081.532953520182</v>
      </c>
      <c r="CU63" s="10">
        <v>14889.803390164279</v>
      </c>
      <c r="CV63" s="10">
        <v>20563.80660074047</v>
      </c>
      <c r="CW63" s="10">
        <v>59862.87645853225</v>
      </c>
      <c r="CX63" s="10">
        <v>6141.3080017789944</v>
      </c>
      <c r="CY63" s="10">
        <v>32.384063997220807</v>
      </c>
      <c r="CZ63" s="10">
        <v>4632216.5687050363</v>
      </c>
      <c r="DA63" s="10">
        <v>62207.112377028163</v>
      </c>
      <c r="DB63" s="10">
        <v>1961485.6463500289</v>
      </c>
      <c r="DC63" s="10">
        <v>1255460.8248468351</v>
      </c>
      <c r="DD63" s="10">
        <v>0</v>
      </c>
      <c r="DE63" s="10">
        <v>6403.2557104596044</v>
      </c>
      <c r="DF63" s="10">
        <v>4170.2998543917374</v>
      </c>
      <c r="DG63" s="10">
        <v>6.1389131616817423</v>
      </c>
      <c r="DH63" s="10">
        <v>49041.641341963623</v>
      </c>
      <c r="DI63" s="10">
        <v>5.7252653653089842</v>
      </c>
      <c r="DJ63" s="10">
        <v>0</v>
      </c>
      <c r="DK63" s="10">
        <v>61675.804804696003</v>
      </c>
      <c r="DL63" s="10">
        <v>28792.071968970849</v>
      </c>
      <c r="DM63" s="10">
        <v>239.31610463197831</v>
      </c>
      <c r="DN63" s="10">
        <v>68.812824574189023</v>
      </c>
      <c r="DO63" s="10">
        <v>0</v>
      </c>
      <c r="DP63" s="10">
        <v>45282.419327540592</v>
      </c>
      <c r="DQ63" s="10">
        <v>6914.5656964577884</v>
      </c>
      <c r="DR63" s="10">
        <v>276.12936252208237</v>
      </c>
      <c r="DS63" s="10">
        <v>117.64335774075739</v>
      </c>
      <c r="DT63" s="10">
        <v>22253.301935509331</v>
      </c>
      <c r="DU63" s="10">
        <v>26697.8058493471</v>
      </c>
      <c r="DV63" s="10">
        <v>55121.328830039929</v>
      </c>
      <c r="DW63" s="10">
        <v>106413.10217969101</v>
      </c>
      <c r="DX63" s="10">
        <v>311293.00400417409</v>
      </c>
      <c r="DY63" s="10">
        <v>7035.2671539867924</v>
      </c>
      <c r="DZ63" s="10">
        <v>1029.899430020093</v>
      </c>
      <c r="EA63" s="10">
        <v>320.60637464520488</v>
      </c>
      <c r="EB63" s="10">
        <v>23170.055423451249</v>
      </c>
      <c r="EC63" s="10">
        <v>6933.2786405850438</v>
      </c>
      <c r="ED63" s="10">
        <v>114409.46709798741</v>
      </c>
      <c r="EE63" s="10">
        <v>83562.592314442503</v>
      </c>
      <c r="EF63" s="10">
        <v>3247.5969727437741</v>
      </c>
      <c r="EG63" s="10">
        <v>31.109109527818049</v>
      </c>
      <c r="EH63" s="10">
        <v>187.6730341338619</v>
      </c>
      <c r="EI63" s="10">
        <v>3259.1640143093159</v>
      </c>
      <c r="EJ63" s="10">
        <v>2402.058989652427</v>
      </c>
      <c r="EK63" s="10">
        <v>1153.6570858496891</v>
      </c>
      <c r="EL63" s="10">
        <v>238.36867607162461</v>
      </c>
      <c r="EM63" s="10">
        <v>25.81176068888491</v>
      </c>
      <c r="EN63" s="10">
        <v>0</v>
      </c>
      <c r="EO63" s="10">
        <f t="shared" si="1"/>
        <v>31685538.592557482</v>
      </c>
      <c r="EP63" s="10">
        <v>126768.87712813873</v>
      </c>
      <c r="EQ63" s="10">
        <v>377812.49884492083</v>
      </c>
      <c r="ER63" s="10">
        <v>0</v>
      </c>
      <c r="ES63" s="10">
        <f t="shared" si="3"/>
        <v>504581.37597305956</v>
      </c>
      <c r="ET63" s="10">
        <v>0</v>
      </c>
      <c r="EU63" s="10">
        <v>112544.81246702117</v>
      </c>
      <c r="EV63" s="10">
        <f t="shared" si="4"/>
        <v>112544.81246702117</v>
      </c>
      <c r="EW63" s="10">
        <v>1411781.9950807411</v>
      </c>
      <c r="EX63" s="11">
        <f t="shared" si="5"/>
        <v>2028908.1835208219</v>
      </c>
      <c r="EY63" s="10">
        <v>180410.72669374998</v>
      </c>
      <c r="EZ63" s="10">
        <f t="shared" si="6"/>
        <v>33289827.017453127</v>
      </c>
      <c r="FA63" s="12">
        <v>-244209.0319314301</v>
      </c>
      <c r="FD63" s="10">
        <v>2767.4977870688608</v>
      </c>
      <c r="FE63" s="10">
        <v>1660.3580831662432</v>
      </c>
    </row>
    <row r="64" spans="1:161" s="13" customFormat="1" ht="14.15" customHeight="1" x14ac:dyDescent="0.25">
      <c r="A64" s="23"/>
      <c r="B64" s="8" t="s">
        <v>66</v>
      </c>
      <c r="C64" s="9" t="s">
        <v>217</v>
      </c>
      <c r="D64" s="10">
        <v>4971.652411867226</v>
      </c>
      <c r="E64" s="10">
        <v>75.676306530242186</v>
      </c>
      <c r="F64" s="10">
        <v>15392.140924467159</v>
      </c>
      <c r="G64" s="10">
        <v>535.12389488560564</v>
      </c>
      <c r="H64" s="10">
        <v>5200.8773397624536</v>
      </c>
      <c r="I64" s="10">
        <v>2663.0160013414402</v>
      </c>
      <c r="J64" s="10">
        <v>58160.081122145661</v>
      </c>
      <c r="K64" s="10">
        <v>26641.59936114349</v>
      </c>
      <c r="L64" s="10">
        <v>49616.954663620949</v>
      </c>
      <c r="M64" s="10">
        <v>138453.1055019341</v>
      </c>
      <c r="N64" s="10">
        <v>113853.390118913</v>
      </c>
      <c r="O64" s="10">
        <v>4620.6378453744792</v>
      </c>
      <c r="P64" s="10">
        <v>530.0750340096215</v>
      </c>
      <c r="Q64" s="10">
        <v>697.32526217935765</v>
      </c>
      <c r="R64" s="10">
        <v>296.3364247536025</v>
      </c>
      <c r="S64" s="10">
        <v>22.955503163134441</v>
      </c>
      <c r="T64" s="10">
        <v>47.950768587326429</v>
      </c>
      <c r="U64" s="10">
        <v>58.47924591830477</v>
      </c>
      <c r="V64" s="10">
        <v>78.451362608618069</v>
      </c>
      <c r="W64" s="10">
        <v>112.7463093532922</v>
      </c>
      <c r="X64" s="10">
        <v>24.2725314966243</v>
      </c>
      <c r="Y64" s="10">
        <v>47.362519904114613</v>
      </c>
      <c r="Z64" s="10">
        <v>280.22927526972069</v>
      </c>
      <c r="AA64" s="10">
        <v>2402.522463535352</v>
      </c>
      <c r="AB64" s="10">
        <v>106.49569060638019</v>
      </c>
      <c r="AC64" s="10">
        <v>229.0014609355955</v>
      </c>
      <c r="AD64" s="10">
        <v>1022.37621575225</v>
      </c>
      <c r="AE64" s="10">
        <v>169439.79917855089</v>
      </c>
      <c r="AF64" s="10">
        <v>63.501073000998673</v>
      </c>
      <c r="AG64" s="10">
        <v>24.398018921138469</v>
      </c>
      <c r="AH64" s="10">
        <v>162.13334276876651</v>
      </c>
      <c r="AI64" s="10">
        <v>1648.355005720239</v>
      </c>
      <c r="AJ64" s="10">
        <v>6999.8456200144574</v>
      </c>
      <c r="AK64" s="10">
        <v>32211.179851401739</v>
      </c>
      <c r="AL64" s="10">
        <v>2997.503379210953</v>
      </c>
      <c r="AM64" s="10">
        <v>149360.05634594019</v>
      </c>
      <c r="AN64" s="10">
        <v>16868.040853768569</v>
      </c>
      <c r="AO64" s="10">
        <v>2049.0562961662549</v>
      </c>
      <c r="AP64" s="10">
        <v>4528.8474868197618</v>
      </c>
      <c r="AQ64" s="10">
        <v>113189.7146807198</v>
      </c>
      <c r="AR64" s="10">
        <v>8446.691024751206</v>
      </c>
      <c r="AS64" s="10">
        <v>53.623477955863038</v>
      </c>
      <c r="AT64" s="10">
        <v>600952.6827530741</v>
      </c>
      <c r="AU64" s="10">
        <v>10166.736064342451</v>
      </c>
      <c r="AV64" s="10">
        <v>1403.88736486629</v>
      </c>
      <c r="AW64" s="10">
        <v>167135.57259036941</v>
      </c>
      <c r="AX64" s="10">
        <v>580822.31599228003</v>
      </c>
      <c r="AY64" s="10">
        <v>358212.51164877153</v>
      </c>
      <c r="AZ64" s="10">
        <v>10388.91242436295</v>
      </c>
      <c r="BA64" s="10">
        <v>1187.68782351607</v>
      </c>
      <c r="BB64" s="10">
        <v>1920.8102807808141</v>
      </c>
      <c r="BC64" s="10">
        <v>197830.87268831921</v>
      </c>
      <c r="BD64" s="10">
        <v>628018.64839710633</v>
      </c>
      <c r="BE64" s="10">
        <v>1968058.443995757</v>
      </c>
      <c r="BF64" s="10">
        <v>991554.51833852334</v>
      </c>
      <c r="BG64" s="10">
        <v>4033845.214634174</v>
      </c>
      <c r="BH64" s="10">
        <v>1453141.903072306</v>
      </c>
      <c r="BI64" s="10">
        <v>808287.2809992953</v>
      </c>
      <c r="BJ64" s="10">
        <v>1616446.8494216329</v>
      </c>
      <c r="BK64" s="10">
        <v>6442244.9941657446</v>
      </c>
      <c r="BL64" s="10">
        <v>161661.79198365461</v>
      </c>
      <c r="BM64" s="10">
        <v>540811.03633978486</v>
      </c>
      <c r="BN64" s="10">
        <v>355940.94358202373</v>
      </c>
      <c r="BO64" s="10">
        <v>4169264.010041411</v>
      </c>
      <c r="BP64" s="10">
        <v>275648.36851143639</v>
      </c>
      <c r="BQ64" s="10">
        <v>760308.13001088053</v>
      </c>
      <c r="BR64" s="10">
        <v>42446.877904223184</v>
      </c>
      <c r="BS64" s="10">
        <v>62478.097440894533</v>
      </c>
      <c r="BT64" s="10">
        <v>3341.2287629086932</v>
      </c>
      <c r="BU64" s="10">
        <v>99334.579904864499</v>
      </c>
      <c r="BV64" s="10">
        <v>13623.76784935976</v>
      </c>
      <c r="BW64" s="10">
        <v>591612.43900496373</v>
      </c>
      <c r="BX64" s="10">
        <v>10367.076545755919</v>
      </c>
      <c r="BY64" s="10">
        <v>50393.646224080832</v>
      </c>
      <c r="BZ64" s="10">
        <v>56457.039987874363</v>
      </c>
      <c r="CA64" s="10">
        <v>103518.70811315119</v>
      </c>
      <c r="CB64" s="10">
        <v>27347.131652167482</v>
      </c>
      <c r="CC64" s="10">
        <v>80430.955558598012</v>
      </c>
      <c r="CD64" s="10">
        <v>12688.66106063488</v>
      </c>
      <c r="CE64" s="10">
        <v>43332.34563272728</v>
      </c>
      <c r="CF64" s="10">
        <v>49322.273015505198</v>
      </c>
      <c r="CG64" s="10">
        <v>25498.172838330462</v>
      </c>
      <c r="CH64" s="10">
        <v>142287.0639545678</v>
      </c>
      <c r="CI64" s="10">
        <v>231778.7588536141</v>
      </c>
      <c r="CJ64" s="10">
        <v>1524956.3007359719</v>
      </c>
      <c r="CK64" s="10">
        <v>197740.02662050331</v>
      </c>
      <c r="CL64" s="10">
        <v>54759.59520744477</v>
      </c>
      <c r="CM64" s="10">
        <v>50465.037660747133</v>
      </c>
      <c r="CN64" s="10">
        <v>67759.405130086991</v>
      </c>
      <c r="CO64" s="10">
        <v>777.69985108854235</v>
      </c>
      <c r="CP64" s="10">
        <v>6378.6681519368467</v>
      </c>
      <c r="CQ64" s="10">
        <v>601928.59682513727</v>
      </c>
      <c r="CR64" s="10">
        <v>74192.51793958871</v>
      </c>
      <c r="CS64" s="10">
        <v>55923.806811886468</v>
      </c>
      <c r="CT64" s="10">
        <v>55452.04276406602</v>
      </c>
      <c r="CU64" s="10">
        <v>61.541510403704677</v>
      </c>
      <c r="CV64" s="10">
        <v>754.82780066613986</v>
      </c>
      <c r="CW64" s="10">
        <v>101615.9431184218</v>
      </c>
      <c r="CX64" s="10">
        <v>144.99932699393699</v>
      </c>
      <c r="CY64" s="10">
        <v>29.77033836133646</v>
      </c>
      <c r="CZ64" s="10">
        <v>3840233.3541134959</v>
      </c>
      <c r="DA64" s="10">
        <v>547785.660284871</v>
      </c>
      <c r="DB64" s="10">
        <v>37059.041772627672</v>
      </c>
      <c r="DC64" s="10">
        <v>95786.084095704195</v>
      </c>
      <c r="DD64" s="10">
        <v>3901.1539836263742</v>
      </c>
      <c r="DE64" s="10">
        <v>10781.543216171331</v>
      </c>
      <c r="DF64" s="10">
        <v>103.7495893553191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67511.018522657454</v>
      </c>
      <c r="DM64" s="10">
        <v>0</v>
      </c>
      <c r="DN64" s="10">
        <v>0</v>
      </c>
      <c r="DO64" s="10">
        <v>1721.0572907796629</v>
      </c>
      <c r="DP64" s="10">
        <v>2513.6313120267</v>
      </c>
      <c r="DQ64" s="10">
        <v>0</v>
      </c>
      <c r="DR64" s="10">
        <v>0</v>
      </c>
      <c r="DS64" s="10">
        <v>0</v>
      </c>
      <c r="DT64" s="10">
        <v>1776.0890648569009</v>
      </c>
      <c r="DU64" s="10">
        <v>0</v>
      </c>
      <c r="DV64" s="10">
        <v>37920.552576871152</v>
      </c>
      <c r="DW64" s="10">
        <v>192336.43954986241</v>
      </c>
      <c r="DX64" s="10">
        <v>37065.206742282753</v>
      </c>
      <c r="DY64" s="10">
        <v>32360.78270222768</v>
      </c>
      <c r="DZ64" s="10">
        <v>63218.685728637996</v>
      </c>
      <c r="EA64" s="10">
        <v>30603.15884780942</v>
      </c>
      <c r="EB64" s="10">
        <v>643607.44290323916</v>
      </c>
      <c r="EC64" s="10">
        <v>9356.2928387363754</v>
      </c>
      <c r="ED64" s="10">
        <v>9453.0799051607992</v>
      </c>
      <c r="EE64" s="10">
        <v>118501.11489336011</v>
      </c>
      <c r="EF64" s="10">
        <v>0</v>
      </c>
      <c r="EG64" s="10">
        <v>16508.513402248282</v>
      </c>
      <c r="EH64" s="10">
        <v>11449.86633213747</v>
      </c>
      <c r="EI64" s="10">
        <v>150921.71702197479</v>
      </c>
      <c r="EJ64" s="10">
        <v>40670.931932192303</v>
      </c>
      <c r="EK64" s="10">
        <v>42138.843446242041</v>
      </c>
      <c r="EL64" s="10">
        <v>13060.293141239999</v>
      </c>
      <c r="EM64" s="10">
        <v>20082.189023524941</v>
      </c>
      <c r="EN64" s="10">
        <v>1018449.8555483751</v>
      </c>
      <c r="EO64" s="10">
        <f t="shared" si="1"/>
        <v>38605514.658199996</v>
      </c>
      <c r="EP64" s="10">
        <v>3988.0433326785528</v>
      </c>
      <c r="EQ64" s="10">
        <v>7193.7388274521618</v>
      </c>
      <c r="ER64" s="10">
        <v>0</v>
      </c>
      <c r="ES64" s="10">
        <f t="shared" si="3"/>
        <v>11181.782160130715</v>
      </c>
      <c r="ET64" s="10">
        <v>0</v>
      </c>
      <c r="EU64" s="10">
        <v>188253.61237627556</v>
      </c>
      <c r="EV64" s="10">
        <f t="shared" si="4"/>
        <v>188253.61237627556</v>
      </c>
      <c r="EW64" s="10">
        <v>2089690.5727358176</v>
      </c>
      <c r="EX64" s="11">
        <f t="shared" si="5"/>
        <v>2289125.9672722239</v>
      </c>
      <c r="EY64" s="10">
        <v>1989484.9766812499</v>
      </c>
      <c r="EZ64" s="10">
        <f t="shared" si="6"/>
        <v>38690756.079552166</v>
      </c>
      <c r="FA64" s="12">
        <v>-214399.56923880428</v>
      </c>
      <c r="FD64" s="10">
        <v>5047.3287183974689</v>
      </c>
      <c r="FE64" s="10">
        <v>319.29192791673694</v>
      </c>
    </row>
    <row r="65" spans="1:161" s="13" customFormat="1" ht="14.15" customHeight="1" x14ac:dyDescent="0.25">
      <c r="A65" s="23"/>
      <c r="B65" s="8" t="s">
        <v>67</v>
      </c>
      <c r="C65" s="9" t="s">
        <v>218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716409.58052490198</v>
      </c>
      <c r="K65" s="10">
        <v>138864.60737399751</v>
      </c>
      <c r="L65" s="10">
        <v>248843.54447722109</v>
      </c>
      <c r="M65" s="10">
        <v>230480.6364999325</v>
      </c>
      <c r="N65" s="10">
        <v>17138.698099198209</v>
      </c>
      <c r="O65" s="10">
        <v>4729.738837603868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728500.0526846057</v>
      </c>
      <c r="AR65" s="10">
        <v>0</v>
      </c>
      <c r="AS65" s="10">
        <v>2753.802042172746</v>
      </c>
      <c r="AT65" s="10">
        <v>62287.868995199373</v>
      </c>
      <c r="AU65" s="10">
        <v>10232.941130593539</v>
      </c>
      <c r="AV65" s="10">
        <v>1140.056014692409</v>
      </c>
      <c r="AW65" s="10">
        <v>166492.61570740439</v>
      </c>
      <c r="AX65" s="10">
        <v>53639.507843656473</v>
      </c>
      <c r="AY65" s="10">
        <v>4148.1556342391677</v>
      </c>
      <c r="AZ65" s="10">
        <v>10733.033627295799</v>
      </c>
      <c r="BA65" s="10">
        <v>8707.1643111871163</v>
      </c>
      <c r="BB65" s="10">
        <v>6085.0817379943082</v>
      </c>
      <c r="BC65" s="10">
        <v>71946.314727198929</v>
      </c>
      <c r="BD65" s="10">
        <v>77519.381881431429</v>
      </c>
      <c r="BE65" s="10">
        <v>168980.64022345739</v>
      </c>
      <c r="BF65" s="10">
        <v>51845.142317636848</v>
      </c>
      <c r="BG65" s="10">
        <v>122121.2348906557</v>
      </c>
      <c r="BH65" s="10">
        <v>83073.058341034353</v>
      </c>
      <c r="BI65" s="10">
        <v>144913.92808418101</v>
      </c>
      <c r="BJ65" s="10">
        <v>15170.966707592321</v>
      </c>
      <c r="BK65" s="10">
        <v>10804.355386900699</v>
      </c>
      <c r="BL65" s="10">
        <v>19389768.674925391</v>
      </c>
      <c r="BM65" s="10">
        <v>92148311.103618115</v>
      </c>
      <c r="BN65" s="10">
        <v>1255160.392527153</v>
      </c>
      <c r="BO65" s="10">
        <v>324845.37324354303</v>
      </c>
      <c r="BP65" s="10">
        <v>92128.244480637426</v>
      </c>
      <c r="BQ65" s="10">
        <v>17507262.199688189</v>
      </c>
      <c r="BR65" s="10">
        <v>790787.63749795733</v>
      </c>
      <c r="BS65" s="10">
        <v>2384547.855998822</v>
      </c>
      <c r="BT65" s="10">
        <v>1267186.77777315</v>
      </c>
      <c r="BU65" s="10">
        <v>2641678.1296505998</v>
      </c>
      <c r="BV65" s="10">
        <v>75415.964275496037</v>
      </c>
      <c r="BW65" s="10">
        <v>4084810.6876155939</v>
      </c>
      <c r="BX65" s="10">
        <v>1496139.8746549049</v>
      </c>
      <c r="BY65" s="10">
        <v>1192929.942606444</v>
      </c>
      <c r="BZ65" s="10">
        <v>920267.86050571152</v>
      </c>
      <c r="CA65" s="10">
        <v>2751850.1429530042</v>
      </c>
      <c r="CB65" s="10">
        <v>1782998.611370831</v>
      </c>
      <c r="CC65" s="10">
        <v>3765876.0273812101</v>
      </c>
      <c r="CD65" s="10">
        <v>646393.68647225248</v>
      </c>
      <c r="CE65" s="10">
        <v>478938.32011103118</v>
      </c>
      <c r="CF65" s="10">
        <v>459607.72921295243</v>
      </c>
      <c r="CG65" s="10">
        <v>138674.81861464379</v>
      </c>
      <c r="CH65" s="10">
        <v>568658.63656057615</v>
      </c>
      <c r="CI65" s="10">
        <v>0</v>
      </c>
      <c r="CJ65" s="10">
        <v>168882.31998442291</v>
      </c>
      <c r="CK65" s="10">
        <v>341455.14578839828</v>
      </c>
      <c r="CL65" s="10">
        <v>175481.2737989153</v>
      </c>
      <c r="CM65" s="10">
        <v>158456.28051987919</v>
      </c>
      <c r="CN65" s="10">
        <v>169935.44722762241</v>
      </c>
      <c r="CO65" s="10">
        <v>90100.352617396769</v>
      </c>
      <c r="CP65" s="10">
        <v>4925.8008881264677</v>
      </c>
      <c r="CQ65" s="10">
        <v>203414.70849980949</v>
      </c>
      <c r="CR65" s="10">
        <v>39775.860413588103</v>
      </c>
      <c r="CS65" s="10">
        <v>123462.0576362062</v>
      </c>
      <c r="CT65" s="10">
        <v>25547.19428148208</v>
      </c>
      <c r="CU65" s="10">
        <v>110063.43711822751</v>
      </c>
      <c r="CV65" s="10">
        <v>82054.40589328589</v>
      </c>
      <c r="CW65" s="10">
        <v>21026.48342740324</v>
      </c>
      <c r="CX65" s="10">
        <v>24731.447009800391</v>
      </c>
      <c r="CY65" s="10">
        <v>17820.92448403524</v>
      </c>
      <c r="CZ65" s="10">
        <v>2460349.4334486821</v>
      </c>
      <c r="DA65" s="10">
        <v>3777.8944169193992</v>
      </c>
      <c r="DB65" s="10">
        <v>0</v>
      </c>
      <c r="DC65" s="10">
        <v>0</v>
      </c>
      <c r="DD65" s="10">
        <v>12607.126885002121</v>
      </c>
      <c r="DE65" s="10">
        <v>20306.16425973385</v>
      </c>
      <c r="DF65" s="10">
        <v>21313.73164215896</v>
      </c>
      <c r="DG65" s="10">
        <v>194.78842746287401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9762.149365711839</v>
      </c>
      <c r="DX65" s="10">
        <v>60440.09670336188</v>
      </c>
      <c r="DY65" s="10">
        <v>42232.308042121258</v>
      </c>
      <c r="DZ65" s="10">
        <v>0</v>
      </c>
      <c r="EA65" s="10">
        <v>303.7356930254553</v>
      </c>
      <c r="EB65" s="10">
        <v>23157.507969201</v>
      </c>
      <c r="EC65" s="10">
        <v>0</v>
      </c>
      <c r="ED65" s="10">
        <v>16329.95363614451</v>
      </c>
      <c r="EE65" s="10">
        <v>301.17199696156672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f t="shared" si="1"/>
        <v>163750010.00191531</v>
      </c>
      <c r="EP65" s="10">
        <v>0</v>
      </c>
      <c r="EQ65" s="10">
        <v>0</v>
      </c>
      <c r="ER65" s="10">
        <v>0</v>
      </c>
      <c r="ES65" s="10">
        <f t="shared" si="3"/>
        <v>0</v>
      </c>
      <c r="ET65" s="10">
        <v>0</v>
      </c>
      <c r="EU65" s="10">
        <v>321139.16453332471</v>
      </c>
      <c r="EV65" s="10">
        <f t="shared" si="4"/>
        <v>321139.16453332471</v>
      </c>
      <c r="EW65" s="10">
        <v>1705314.1774530858</v>
      </c>
      <c r="EX65" s="11">
        <f t="shared" si="5"/>
        <v>2026453.3419864106</v>
      </c>
      <c r="EY65" s="10">
        <v>684710.14082500001</v>
      </c>
      <c r="EZ65" s="10">
        <f t="shared" si="6"/>
        <v>161251792.189495</v>
      </c>
      <c r="FA65" s="12">
        <v>-3839961.013581723</v>
      </c>
      <c r="FD65" s="10">
        <v>0</v>
      </c>
      <c r="FE65" s="10">
        <v>0</v>
      </c>
    </row>
    <row r="66" spans="1:161" s="13" customFormat="1" ht="14.15" customHeight="1" x14ac:dyDescent="0.25">
      <c r="A66" s="23"/>
      <c r="B66" s="8" t="s">
        <v>68</v>
      </c>
      <c r="C66" s="9" t="s">
        <v>219</v>
      </c>
      <c r="D66" s="10">
        <v>1389.760282378903</v>
      </c>
      <c r="E66" s="10">
        <v>21.15431981564495</v>
      </c>
      <c r="F66" s="10">
        <v>6562.9879670575547</v>
      </c>
      <c r="G66" s="10">
        <v>1223.1454998370421</v>
      </c>
      <c r="H66" s="10">
        <v>11006.4624658763</v>
      </c>
      <c r="I66" s="10">
        <v>173.71228557644011</v>
      </c>
      <c r="J66" s="10">
        <v>9024716.1208888832</v>
      </c>
      <c r="K66" s="10">
        <v>4548422.3072251128</v>
      </c>
      <c r="L66" s="10">
        <v>746879.15355631371</v>
      </c>
      <c r="M66" s="10">
        <v>401599.40127600631</v>
      </c>
      <c r="N66" s="10">
        <v>304805.58325586817</v>
      </c>
      <c r="O66" s="10">
        <v>779511.75304145401</v>
      </c>
      <c r="P66" s="10">
        <v>2178.8991083309561</v>
      </c>
      <c r="Q66" s="10">
        <v>4059.152121278622</v>
      </c>
      <c r="R66" s="10">
        <v>6645.3287875786364</v>
      </c>
      <c r="S66" s="10">
        <v>514.77595482961385</v>
      </c>
      <c r="T66" s="10">
        <v>2820.985485687846</v>
      </c>
      <c r="U66" s="10">
        <v>11456.012676468399</v>
      </c>
      <c r="V66" s="10">
        <v>7705.8419808683548</v>
      </c>
      <c r="W66" s="10">
        <v>13139.370364763899</v>
      </c>
      <c r="X66" s="10">
        <v>299.37519890487209</v>
      </c>
      <c r="Y66" s="10">
        <v>829.85714428550705</v>
      </c>
      <c r="Z66" s="10">
        <v>23668.806200874082</v>
      </c>
      <c r="AA66" s="10">
        <v>17209.800788058401</v>
      </c>
      <c r="AB66" s="10">
        <v>14925.01131616923</v>
      </c>
      <c r="AC66" s="10">
        <v>11247.492510328269</v>
      </c>
      <c r="AD66" s="10">
        <v>322.4385183348549</v>
      </c>
      <c r="AE66" s="10">
        <v>33310.47656606185</v>
      </c>
      <c r="AF66" s="10">
        <v>271.50596718000332</v>
      </c>
      <c r="AG66" s="10">
        <v>5777.255213789791</v>
      </c>
      <c r="AH66" s="10">
        <v>6900.9744500625166</v>
      </c>
      <c r="AI66" s="10">
        <v>50794.93675337606</v>
      </c>
      <c r="AJ66" s="10">
        <v>4066.147139195954</v>
      </c>
      <c r="AK66" s="10">
        <v>34267.331446840974</v>
      </c>
      <c r="AL66" s="10">
        <v>15527.001852558889</v>
      </c>
      <c r="AM66" s="10">
        <v>112045.03658488669</v>
      </c>
      <c r="AN66" s="10">
        <v>1672635.246238797</v>
      </c>
      <c r="AO66" s="10">
        <v>81445.650622984351</v>
      </c>
      <c r="AP66" s="10">
        <v>22306.559186667469</v>
      </c>
      <c r="AQ66" s="10">
        <v>941429.11879893695</v>
      </c>
      <c r="AR66" s="10">
        <v>40979.618831103813</v>
      </c>
      <c r="AS66" s="10">
        <v>19726.495969494648</v>
      </c>
      <c r="AT66" s="10">
        <v>180527.90751408189</v>
      </c>
      <c r="AU66" s="10">
        <v>159942.72106289031</v>
      </c>
      <c r="AV66" s="10">
        <v>7917.7160270754257</v>
      </c>
      <c r="AW66" s="10">
        <v>27878.119396962189</v>
      </c>
      <c r="AX66" s="10">
        <v>97524.39174624921</v>
      </c>
      <c r="AY66" s="10">
        <v>89593.257454708379</v>
      </c>
      <c r="AZ66" s="10">
        <v>5609.8244272293632</v>
      </c>
      <c r="BA66" s="10">
        <v>23681.82374169958</v>
      </c>
      <c r="BB66" s="10">
        <v>4715.6823219017633</v>
      </c>
      <c r="BC66" s="10">
        <v>811753.62328729383</v>
      </c>
      <c r="BD66" s="10">
        <v>320405.13289894193</v>
      </c>
      <c r="BE66" s="10">
        <v>144357.24600989479</v>
      </c>
      <c r="BF66" s="10">
        <v>5315475.4150216905</v>
      </c>
      <c r="BG66" s="10">
        <v>773022.28485891363</v>
      </c>
      <c r="BH66" s="10">
        <v>171864.7694441838</v>
      </c>
      <c r="BI66" s="10">
        <v>310966.34460418997</v>
      </c>
      <c r="BJ66" s="10">
        <v>76394.289924118144</v>
      </c>
      <c r="BK66" s="10">
        <v>21262.41707347288</v>
      </c>
      <c r="BL66" s="10">
        <v>3721123.9414839381</v>
      </c>
      <c r="BM66" s="10">
        <v>65607551.403351232</v>
      </c>
      <c r="BN66" s="10">
        <v>749237.44241658715</v>
      </c>
      <c r="BO66" s="10">
        <v>538745.01481594541</v>
      </c>
      <c r="BP66" s="10">
        <v>1530080.0690519901</v>
      </c>
      <c r="BQ66" s="10">
        <v>64830142.083770387</v>
      </c>
      <c r="BR66" s="10">
        <v>4334996.082450062</v>
      </c>
      <c r="BS66" s="10">
        <v>3321115.0503008398</v>
      </c>
      <c r="BT66" s="10">
        <v>8317097.5308948494</v>
      </c>
      <c r="BU66" s="10">
        <v>5448732.616550304</v>
      </c>
      <c r="BV66" s="10">
        <v>197106.999533216</v>
      </c>
      <c r="BW66" s="10">
        <v>16259993.56758328</v>
      </c>
      <c r="BX66" s="10">
        <v>13937641.09096582</v>
      </c>
      <c r="BY66" s="10">
        <v>8416990.9573971406</v>
      </c>
      <c r="BZ66" s="10">
        <v>1834261.72252987</v>
      </c>
      <c r="CA66" s="10">
        <v>9549001.7506487425</v>
      </c>
      <c r="CB66" s="10">
        <v>12376335.58051043</v>
      </c>
      <c r="CC66" s="10">
        <v>15112601.85883493</v>
      </c>
      <c r="CD66" s="10">
        <v>3050601.3696884299</v>
      </c>
      <c r="CE66" s="10">
        <v>7052011.712247693</v>
      </c>
      <c r="CF66" s="10">
        <v>2391623.9344426449</v>
      </c>
      <c r="CG66" s="10">
        <v>4950656.4913357319</v>
      </c>
      <c r="CH66" s="10">
        <v>8058894.3508706549</v>
      </c>
      <c r="CI66" s="10">
        <v>1088520.546340059</v>
      </c>
      <c r="CJ66" s="10">
        <v>257854.8968585885</v>
      </c>
      <c r="CK66" s="10">
        <v>2824405.289743993</v>
      </c>
      <c r="CL66" s="10">
        <v>613849.72604467091</v>
      </c>
      <c r="CM66" s="10">
        <v>397609.21667529212</v>
      </c>
      <c r="CN66" s="10">
        <v>404457.82180641848</v>
      </c>
      <c r="CO66" s="10">
        <v>110150.2697807261</v>
      </c>
      <c r="CP66" s="10">
        <v>115022.8310139985</v>
      </c>
      <c r="CQ66" s="10">
        <v>493671.74157021788</v>
      </c>
      <c r="CR66" s="10">
        <v>149210.865665953</v>
      </c>
      <c r="CS66" s="10">
        <v>1639333.2593553041</v>
      </c>
      <c r="CT66" s="10">
        <v>232848.49566497159</v>
      </c>
      <c r="CU66" s="10">
        <v>113069.6236419323</v>
      </c>
      <c r="CV66" s="10">
        <v>461601.78032632469</v>
      </c>
      <c r="CW66" s="10">
        <v>172799.27068657201</v>
      </c>
      <c r="CX66" s="10">
        <v>24825.324713847331</v>
      </c>
      <c r="CY66" s="10">
        <v>5622.6307299716318</v>
      </c>
      <c r="CZ66" s="10">
        <v>126892108.99933989</v>
      </c>
      <c r="DA66" s="10">
        <v>58014382.447580643</v>
      </c>
      <c r="DB66" s="10">
        <v>10183650.06073929</v>
      </c>
      <c r="DC66" s="10">
        <v>1520092.076543737</v>
      </c>
      <c r="DD66" s="10">
        <v>10866.05855071654</v>
      </c>
      <c r="DE66" s="10">
        <v>1070970.2693543751</v>
      </c>
      <c r="DF66" s="10">
        <v>357.6227695801353</v>
      </c>
      <c r="DG66" s="10">
        <v>119541.4924220336</v>
      </c>
      <c r="DH66" s="10">
        <v>505.68703254711812</v>
      </c>
      <c r="DI66" s="10">
        <v>46569.934116539749</v>
      </c>
      <c r="DJ66" s="10">
        <v>523698.96995032812</v>
      </c>
      <c r="DK66" s="10">
        <v>128.79427697822589</v>
      </c>
      <c r="DL66" s="10">
        <v>26048.227166242399</v>
      </c>
      <c r="DM66" s="10">
        <v>359.89590780788961</v>
      </c>
      <c r="DN66" s="10">
        <v>46.695404376486167</v>
      </c>
      <c r="DO66" s="10">
        <v>69.254452890815301</v>
      </c>
      <c r="DP66" s="10">
        <v>50.42003566921084</v>
      </c>
      <c r="DQ66" s="10">
        <v>0</v>
      </c>
      <c r="DR66" s="10">
        <v>0</v>
      </c>
      <c r="DS66" s="10">
        <v>0</v>
      </c>
      <c r="DT66" s="10">
        <v>1586.8759425942881</v>
      </c>
      <c r="DU66" s="10">
        <v>29.65407126695257</v>
      </c>
      <c r="DV66" s="10">
        <v>98.524557717702223</v>
      </c>
      <c r="DW66" s="10">
        <v>1391.002536621967</v>
      </c>
      <c r="DX66" s="10">
        <v>184929.88607050799</v>
      </c>
      <c r="DY66" s="10">
        <v>159491.22085883381</v>
      </c>
      <c r="DZ66" s="10">
        <v>23255.32004394121</v>
      </c>
      <c r="EA66" s="10">
        <v>9847.3808824575462</v>
      </c>
      <c r="EB66" s="10">
        <v>15950.84539078721</v>
      </c>
      <c r="EC66" s="10">
        <v>2689.987495879227</v>
      </c>
      <c r="ED66" s="10">
        <v>0</v>
      </c>
      <c r="EE66" s="10">
        <v>4.1388553567010602</v>
      </c>
      <c r="EF66" s="10">
        <v>0</v>
      </c>
      <c r="EG66" s="10">
        <v>0.30143900033830701</v>
      </c>
      <c r="EH66" s="10">
        <v>0</v>
      </c>
      <c r="EI66" s="10">
        <v>7216.1680504108044</v>
      </c>
      <c r="EJ66" s="10">
        <v>5076.3244516546256</v>
      </c>
      <c r="EK66" s="10">
        <v>6.5016824975558212</v>
      </c>
      <c r="EL66" s="10">
        <v>1.99864364648243</v>
      </c>
      <c r="EM66" s="10">
        <v>33.535157516717298</v>
      </c>
      <c r="EN66" s="10">
        <v>0</v>
      </c>
      <c r="EO66" s="10">
        <f t="shared" si="1"/>
        <v>497040163.79672599</v>
      </c>
      <c r="EP66" s="10">
        <v>0</v>
      </c>
      <c r="EQ66" s="10">
        <v>0</v>
      </c>
      <c r="ER66" s="10">
        <v>0</v>
      </c>
      <c r="ES66" s="10">
        <f t="shared" si="3"/>
        <v>0</v>
      </c>
      <c r="ET66" s="10">
        <v>0</v>
      </c>
      <c r="EU66" s="10">
        <v>337809.35204139439</v>
      </c>
      <c r="EV66" s="10">
        <f t="shared" si="4"/>
        <v>337809.35204139439</v>
      </c>
      <c r="EW66" s="10">
        <v>27618045.109161068</v>
      </c>
      <c r="EX66" s="11">
        <f t="shared" si="5"/>
        <v>27955854.461202461</v>
      </c>
      <c r="EY66" s="10">
        <v>9830696.1710812505</v>
      </c>
      <c r="EZ66" s="10">
        <f t="shared" si="6"/>
        <v>512653045.72338378</v>
      </c>
      <c r="FA66" s="12">
        <v>-2512276.3634634018</v>
      </c>
      <c r="FD66" s="10">
        <v>1410.9146021945494</v>
      </c>
      <c r="FE66" s="10">
        <v>7160.1047424082544</v>
      </c>
    </row>
    <row r="67" spans="1:161" s="13" customFormat="1" ht="14.15" customHeight="1" x14ac:dyDescent="0.25">
      <c r="A67" s="23"/>
      <c r="B67" s="8" t="s">
        <v>69</v>
      </c>
      <c r="C67" s="9" t="s">
        <v>220</v>
      </c>
      <c r="D67" s="10">
        <v>13.559324000972859</v>
      </c>
      <c r="E67" s="10">
        <v>0.20639406668719781</v>
      </c>
      <c r="F67" s="10">
        <v>0</v>
      </c>
      <c r="G67" s="10">
        <v>0</v>
      </c>
      <c r="H67" s="10">
        <v>0</v>
      </c>
      <c r="I67" s="10">
        <v>277.54539934191632</v>
      </c>
      <c r="J67" s="10">
        <v>594.28966655325667</v>
      </c>
      <c r="K67" s="10">
        <v>379.93629190922081</v>
      </c>
      <c r="L67" s="10">
        <v>6769.4433824984908</v>
      </c>
      <c r="M67" s="10">
        <v>5425.5456764183918</v>
      </c>
      <c r="N67" s="10">
        <v>168.3299667002843</v>
      </c>
      <c r="O67" s="10">
        <v>742.31689481923411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13372.63823881285</v>
      </c>
      <c r="AR67" s="10">
        <v>0</v>
      </c>
      <c r="AS67" s="10">
        <v>0</v>
      </c>
      <c r="AT67" s="10">
        <v>30072.36532234952</v>
      </c>
      <c r="AU67" s="10">
        <v>0</v>
      </c>
      <c r="AV67" s="10">
        <v>0</v>
      </c>
      <c r="AW67" s="10">
        <v>0</v>
      </c>
      <c r="AX67" s="10">
        <v>35437.375998097217</v>
      </c>
      <c r="AY67" s="10">
        <v>14236.49118199268</v>
      </c>
      <c r="AZ67" s="10">
        <v>5608.4831488184791</v>
      </c>
      <c r="BA67" s="10">
        <v>1033.021902103834</v>
      </c>
      <c r="BB67" s="10">
        <v>1832.667816277306</v>
      </c>
      <c r="BC67" s="10">
        <v>2291.1739855571991</v>
      </c>
      <c r="BD67" s="10">
        <v>13.28559416803683</v>
      </c>
      <c r="BE67" s="10">
        <v>1651.6010146075639</v>
      </c>
      <c r="BF67" s="10">
        <v>552.73325017833974</v>
      </c>
      <c r="BG67" s="10">
        <v>365.25956104772553</v>
      </c>
      <c r="BH67" s="10">
        <v>2687.49370162077</v>
      </c>
      <c r="BI67" s="10">
        <v>26232.920589935271</v>
      </c>
      <c r="BJ67" s="10">
        <v>7473.5364767533692</v>
      </c>
      <c r="BK67" s="10">
        <v>204377.07688331019</v>
      </c>
      <c r="BL67" s="10">
        <v>2215976.20254874</v>
      </c>
      <c r="BM67" s="10">
        <v>15506049.86151989</v>
      </c>
      <c r="BN67" s="10">
        <v>1945705.8999775001</v>
      </c>
      <c r="BO67" s="10">
        <v>1488996.1408079439</v>
      </c>
      <c r="BP67" s="10">
        <v>18247.43118464679</v>
      </c>
      <c r="BQ67" s="10">
        <v>456736.93763123098</v>
      </c>
      <c r="BR67" s="10">
        <v>560483.29871016799</v>
      </c>
      <c r="BS67" s="10">
        <v>183769.95512294411</v>
      </c>
      <c r="BT67" s="10">
        <v>4310.5211908830797</v>
      </c>
      <c r="BU67" s="10">
        <v>1288334.7944195201</v>
      </c>
      <c r="BV67" s="10">
        <v>23881.950701298982</v>
      </c>
      <c r="BW67" s="10">
        <v>282998.43229360803</v>
      </c>
      <c r="BX67" s="10">
        <v>515772.53251087287</v>
      </c>
      <c r="BY67" s="10">
        <v>437392.50470107538</v>
      </c>
      <c r="BZ67" s="10">
        <v>37367.296909830693</v>
      </c>
      <c r="CA67" s="10">
        <v>78469.729125556827</v>
      </c>
      <c r="CB67" s="10">
        <v>31344.28360203806</v>
      </c>
      <c r="CC67" s="10">
        <v>419697.74839539081</v>
      </c>
      <c r="CD67" s="10">
        <v>58520.574160967612</v>
      </c>
      <c r="CE67" s="10">
        <v>4780.9123429310448</v>
      </c>
      <c r="CF67" s="10">
        <v>126123.9440921909</v>
      </c>
      <c r="CG67" s="10">
        <v>412110.42453812843</v>
      </c>
      <c r="CH67" s="10">
        <v>926949.65990398743</v>
      </c>
      <c r="CI67" s="10">
        <v>9891.809480242322</v>
      </c>
      <c r="CJ67" s="10">
        <v>20064.00141558245</v>
      </c>
      <c r="CK67" s="10">
        <v>15600.99779481075</v>
      </c>
      <c r="CL67" s="10">
        <v>19559.038848146589</v>
      </c>
      <c r="CM67" s="10">
        <v>1065.6852827113021</v>
      </c>
      <c r="CN67" s="10">
        <v>52397.211566737802</v>
      </c>
      <c r="CO67" s="10">
        <v>3197.177897429262</v>
      </c>
      <c r="CP67" s="10">
        <v>39.099100069246539</v>
      </c>
      <c r="CQ67" s="10">
        <v>96749.146934055927</v>
      </c>
      <c r="CR67" s="10">
        <v>10662.688175128111</v>
      </c>
      <c r="CS67" s="10">
        <v>8356.8865584099167</v>
      </c>
      <c r="CT67" s="10">
        <v>4010.0960649458648</v>
      </c>
      <c r="CU67" s="10">
        <v>29694.474887664412</v>
      </c>
      <c r="CV67" s="10">
        <v>7097.69897551755</v>
      </c>
      <c r="CW67" s="10">
        <v>2482.4756168571871</v>
      </c>
      <c r="CX67" s="10">
        <v>7920.0788022866063</v>
      </c>
      <c r="CY67" s="10">
        <v>0</v>
      </c>
      <c r="CZ67" s="10">
        <v>441824.34186058829</v>
      </c>
      <c r="DA67" s="10">
        <v>0</v>
      </c>
      <c r="DB67" s="10">
        <v>0</v>
      </c>
      <c r="DC67" s="10">
        <v>16717.423685084621</v>
      </c>
      <c r="DD67" s="10">
        <v>0</v>
      </c>
      <c r="DE67" s="10">
        <v>2470.6855536318958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9884.0436001974067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26579.685845892462</v>
      </c>
      <c r="DX67" s="10">
        <v>31854.65264282787</v>
      </c>
      <c r="DY67" s="10">
        <v>12343.34723026951</v>
      </c>
      <c r="DZ67" s="10">
        <v>0</v>
      </c>
      <c r="EA67" s="10">
        <v>4710.0128091823663</v>
      </c>
      <c r="EB67" s="10">
        <v>0</v>
      </c>
      <c r="EC67" s="10">
        <v>0</v>
      </c>
      <c r="ED67" s="10">
        <v>0</v>
      </c>
      <c r="EE67" s="10">
        <v>10511.395074663331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f t="shared" si="1"/>
        <v>28231314.489756223</v>
      </c>
      <c r="EP67" s="10">
        <v>0</v>
      </c>
      <c r="EQ67" s="10">
        <v>0</v>
      </c>
      <c r="ER67" s="10">
        <v>0</v>
      </c>
      <c r="ES67" s="10">
        <f t="shared" si="3"/>
        <v>0</v>
      </c>
      <c r="ET67" s="10">
        <v>0</v>
      </c>
      <c r="EU67" s="10">
        <v>105484.2624219103</v>
      </c>
      <c r="EV67" s="10">
        <f t="shared" si="4"/>
        <v>105484.2624219103</v>
      </c>
      <c r="EW67" s="10">
        <v>1327270.4998104242</v>
      </c>
      <c r="EX67" s="11">
        <f t="shared" si="5"/>
        <v>1432754.7622323344</v>
      </c>
      <c r="EY67" s="10">
        <v>2337403.5784375002</v>
      </c>
      <c r="EZ67" s="10">
        <f t="shared" si="6"/>
        <v>27239337.320116885</v>
      </c>
      <c r="FA67" s="12">
        <v>-87328.353434171528</v>
      </c>
      <c r="FD67" s="10">
        <v>13.765718067660055</v>
      </c>
      <c r="FE67" s="10">
        <v>0</v>
      </c>
    </row>
    <row r="68" spans="1:161" s="13" customFormat="1" ht="14.15" customHeight="1" x14ac:dyDescent="0.25">
      <c r="A68" s="23"/>
      <c r="B68" s="8" t="s">
        <v>70</v>
      </c>
      <c r="C68" s="9" t="s">
        <v>221</v>
      </c>
      <c r="D68" s="10">
        <v>44.962747085725397</v>
      </c>
      <c r="E68" s="10">
        <v>0.68440316197068451</v>
      </c>
      <c r="F68" s="10">
        <v>15.1477163445412</v>
      </c>
      <c r="G68" s="10">
        <v>7.7907682197037989E-2</v>
      </c>
      <c r="H68" s="10">
        <v>2.2821933023042189</v>
      </c>
      <c r="I68" s="10">
        <v>593.38369574398155</v>
      </c>
      <c r="J68" s="10">
        <v>53095.895800488652</v>
      </c>
      <c r="K68" s="10">
        <v>776.66755441869896</v>
      </c>
      <c r="L68" s="10">
        <v>9664.8063315821528</v>
      </c>
      <c r="M68" s="10">
        <v>346521.57129277522</v>
      </c>
      <c r="N68" s="10">
        <v>1448.33537553256</v>
      </c>
      <c r="O68" s="10">
        <v>96722.85129769484</v>
      </c>
      <c r="P68" s="10">
        <v>0</v>
      </c>
      <c r="Q68" s="10">
        <v>512.42030716041711</v>
      </c>
      <c r="R68" s="10">
        <v>275.78065648414582</v>
      </c>
      <c r="S68" s="10">
        <v>21.36316430731366</v>
      </c>
      <c r="T68" s="10">
        <v>120.4670207831459</v>
      </c>
      <c r="U68" s="10">
        <v>1333.3096180567029</v>
      </c>
      <c r="V68" s="10">
        <v>1.1911355705798781</v>
      </c>
      <c r="W68" s="10">
        <v>4.6324085322064086</v>
      </c>
      <c r="X68" s="10">
        <v>3.0899413309467061</v>
      </c>
      <c r="Y68" s="10">
        <v>0</v>
      </c>
      <c r="Z68" s="10">
        <v>16.654953533918128</v>
      </c>
      <c r="AA68" s="10">
        <v>1304.014034915077</v>
      </c>
      <c r="AB68" s="10">
        <v>1118.8092837659599</v>
      </c>
      <c r="AC68" s="10">
        <v>425.26915578164682</v>
      </c>
      <c r="AD68" s="10">
        <v>416.00484232452419</v>
      </c>
      <c r="AE68" s="10">
        <v>13110.203881744559</v>
      </c>
      <c r="AF68" s="10">
        <v>39.817753514473907</v>
      </c>
      <c r="AG68" s="10">
        <v>111.18623384216561</v>
      </c>
      <c r="AH68" s="10">
        <v>4209.025821464711</v>
      </c>
      <c r="AI68" s="10">
        <v>8240.0173576336365</v>
      </c>
      <c r="AJ68" s="10">
        <v>92.730112300906015</v>
      </c>
      <c r="AK68" s="10">
        <v>17603.096071616452</v>
      </c>
      <c r="AL68" s="10">
        <v>31462.898886242609</v>
      </c>
      <c r="AM68" s="10">
        <v>74574.223226005081</v>
      </c>
      <c r="AN68" s="10">
        <v>91754.881729718851</v>
      </c>
      <c r="AO68" s="10">
        <v>51170.559693837044</v>
      </c>
      <c r="AP68" s="10">
        <v>255212.03734040909</v>
      </c>
      <c r="AQ68" s="10">
        <v>9159070.5458440948</v>
      </c>
      <c r="AR68" s="10">
        <v>8436.4076293509315</v>
      </c>
      <c r="AS68" s="10">
        <v>396.45177147020769</v>
      </c>
      <c r="AT68" s="10">
        <v>937750.29271849117</v>
      </c>
      <c r="AU68" s="10">
        <v>11620.91781205133</v>
      </c>
      <c r="AV68" s="10">
        <v>843.8020971816137</v>
      </c>
      <c r="AW68" s="10">
        <v>7998.4191162610014</v>
      </c>
      <c r="AX68" s="10">
        <v>59790.657213075603</v>
      </c>
      <c r="AY68" s="10">
        <v>2527282.5380896069</v>
      </c>
      <c r="AZ68" s="10">
        <v>11616.832820425159</v>
      </c>
      <c r="BA68" s="10">
        <v>22506.32681659903</v>
      </c>
      <c r="BB68" s="10">
        <v>84534.945573690013</v>
      </c>
      <c r="BC68" s="10">
        <v>24642.33636721889</v>
      </c>
      <c r="BD68" s="10">
        <v>143673.36661173581</v>
      </c>
      <c r="BE68" s="10">
        <v>10790.817435420169</v>
      </c>
      <c r="BF68" s="10">
        <v>159217.692192266</v>
      </c>
      <c r="BG68" s="10">
        <v>102024.6034467542</v>
      </c>
      <c r="BH68" s="10">
        <v>85520.088683746464</v>
      </c>
      <c r="BI68" s="10">
        <v>448487.11666423129</v>
      </c>
      <c r="BJ68" s="10">
        <v>1291014.049540051</v>
      </c>
      <c r="BK68" s="10">
        <v>246103.00018706129</v>
      </c>
      <c r="BL68" s="10">
        <v>1476690.118559825</v>
      </c>
      <c r="BM68" s="10">
        <v>14973417.19213758</v>
      </c>
      <c r="BN68" s="10">
        <v>629487.95149957761</v>
      </c>
      <c r="BO68" s="10">
        <v>46515528.658165127</v>
      </c>
      <c r="BP68" s="10">
        <v>92070365.156137839</v>
      </c>
      <c r="BQ68" s="10">
        <v>15818878.248575659</v>
      </c>
      <c r="BR68" s="10">
        <v>629107.89143926266</v>
      </c>
      <c r="BS68" s="10">
        <v>1959578.691449</v>
      </c>
      <c r="BT68" s="10">
        <v>71997.962930371243</v>
      </c>
      <c r="BU68" s="10">
        <v>3220502.1167295431</v>
      </c>
      <c r="BV68" s="10">
        <v>34317.282727818652</v>
      </c>
      <c r="BW68" s="10">
        <v>4044874.248696588</v>
      </c>
      <c r="BX68" s="10">
        <v>2007568.858005848</v>
      </c>
      <c r="BY68" s="10">
        <v>643489.58600048895</v>
      </c>
      <c r="BZ68" s="10">
        <v>442798.24298482173</v>
      </c>
      <c r="CA68" s="10">
        <v>1415321.710076378</v>
      </c>
      <c r="CB68" s="10">
        <v>1707065.2499900099</v>
      </c>
      <c r="CC68" s="10">
        <v>12820061.681815829</v>
      </c>
      <c r="CD68" s="10">
        <v>396769.34820870328</v>
      </c>
      <c r="CE68" s="10">
        <v>141407.75312427909</v>
      </c>
      <c r="CF68" s="10">
        <v>2716617.3411981808</v>
      </c>
      <c r="CG68" s="10">
        <v>2349711.6379117109</v>
      </c>
      <c r="CH68" s="10">
        <v>5289055.4605236053</v>
      </c>
      <c r="CI68" s="10">
        <v>21132937.061182119</v>
      </c>
      <c r="CJ68" s="10">
        <v>4554057.9933745256</v>
      </c>
      <c r="CK68" s="10">
        <v>3443340.8603698108</v>
      </c>
      <c r="CL68" s="10">
        <v>3945850.5678503038</v>
      </c>
      <c r="CM68" s="10">
        <v>781260.06971118937</v>
      </c>
      <c r="CN68" s="10">
        <v>441852.09968814941</v>
      </c>
      <c r="CO68" s="10">
        <v>309907.81924693781</v>
      </c>
      <c r="CP68" s="10">
        <v>235052.69017608339</v>
      </c>
      <c r="CQ68" s="10">
        <v>6888037.6209189929</v>
      </c>
      <c r="CR68" s="10">
        <v>607539.67876558099</v>
      </c>
      <c r="CS68" s="10">
        <v>1116769.945857489</v>
      </c>
      <c r="CT68" s="10">
        <v>1120224.4596873941</v>
      </c>
      <c r="CU68" s="10">
        <v>332721.33788149711</v>
      </c>
      <c r="CV68" s="10">
        <v>580383.61990254873</v>
      </c>
      <c r="CW68" s="10">
        <v>24473.68256055082</v>
      </c>
      <c r="CX68" s="10">
        <v>5797.8406393565992</v>
      </c>
      <c r="CY68" s="10">
        <v>2536.0659367593489</v>
      </c>
      <c r="CZ68" s="10">
        <v>11673006.479789549</v>
      </c>
      <c r="DA68" s="10">
        <v>0</v>
      </c>
      <c r="DB68" s="10">
        <v>0</v>
      </c>
      <c r="DC68" s="10">
        <v>507750.57856721111</v>
      </c>
      <c r="DD68" s="10">
        <v>8491.6530605759199</v>
      </c>
      <c r="DE68" s="10">
        <v>2349.5965328333232</v>
      </c>
      <c r="DF68" s="10">
        <v>1035.8696944614369</v>
      </c>
      <c r="DG68" s="10">
        <v>10.735733615518191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74648.480571344058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f t="shared" si="1"/>
        <v>285569990.75616437</v>
      </c>
      <c r="EP68" s="10">
        <v>0</v>
      </c>
      <c r="EQ68" s="10">
        <v>0</v>
      </c>
      <c r="ER68" s="10">
        <v>0</v>
      </c>
      <c r="ES68" s="10">
        <f t="shared" si="3"/>
        <v>0</v>
      </c>
      <c r="ET68" s="10">
        <v>0</v>
      </c>
      <c r="EU68" s="10">
        <v>531141.44316535257</v>
      </c>
      <c r="EV68" s="10">
        <f t="shared" si="4"/>
        <v>531141.44316535257</v>
      </c>
      <c r="EW68" s="10">
        <v>4738426.5034231162</v>
      </c>
      <c r="EX68" s="11">
        <f t="shared" si="5"/>
        <v>5269567.9465884687</v>
      </c>
      <c r="EY68" s="10">
        <v>57474883.393167496</v>
      </c>
      <c r="EZ68" s="10">
        <f t="shared" si="6"/>
        <v>234135483.01591003</v>
      </c>
      <c r="FA68" s="12">
        <v>770807.70632469654</v>
      </c>
      <c r="FD68" s="10">
        <v>45.647150247696104</v>
      </c>
      <c r="FE68" s="10">
        <v>297.14382079145952</v>
      </c>
    </row>
    <row r="69" spans="1:161" s="13" customFormat="1" ht="14.15" customHeight="1" x14ac:dyDescent="0.25">
      <c r="A69" s="23"/>
      <c r="B69" s="8" t="s">
        <v>71</v>
      </c>
      <c r="C69" s="9" t="s">
        <v>222</v>
      </c>
      <c r="D69" s="10">
        <v>0</v>
      </c>
      <c r="E69" s="10">
        <v>0</v>
      </c>
      <c r="F69" s="10">
        <v>343.78749430292368</v>
      </c>
      <c r="G69" s="10">
        <v>0</v>
      </c>
      <c r="H69" s="10">
        <v>0</v>
      </c>
      <c r="I69" s="10">
        <v>0</v>
      </c>
      <c r="J69" s="10">
        <v>34109.702849613801</v>
      </c>
      <c r="K69" s="10">
        <v>840.30444633573813</v>
      </c>
      <c r="L69" s="10">
        <v>6817.2117353316135</v>
      </c>
      <c r="M69" s="10">
        <v>3042.0533847138008</v>
      </c>
      <c r="N69" s="10">
        <v>175.82663762745</v>
      </c>
      <c r="O69" s="10">
        <v>523.06780230310949</v>
      </c>
      <c r="P69" s="10">
        <v>1729.20784988234</v>
      </c>
      <c r="Q69" s="10">
        <v>0</v>
      </c>
      <c r="R69" s="10">
        <v>6.0080107914391592</v>
      </c>
      <c r="S69" s="10">
        <v>0.46540654204660292</v>
      </c>
      <c r="T69" s="10">
        <v>1051.6058733917821</v>
      </c>
      <c r="U69" s="10">
        <v>14.027577503257881</v>
      </c>
      <c r="V69" s="10">
        <v>17.836219202123299</v>
      </c>
      <c r="W69" s="10">
        <v>0</v>
      </c>
      <c r="X69" s="10">
        <v>22.668249982937901</v>
      </c>
      <c r="Y69" s="10">
        <v>16.158388038008741</v>
      </c>
      <c r="Z69" s="10">
        <v>118.3010180421808</v>
      </c>
      <c r="AA69" s="10">
        <v>14973.864765873701</v>
      </c>
      <c r="AB69" s="10">
        <v>2819.63520638311</v>
      </c>
      <c r="AC69" s="10">
        <v>3596.3883387233732</v>
      </c>
      <c r="AD69" s="10">
        <v>21675.536561845041</v>
      </c>
      <c r="AE69" s="10">
        <v>435.33541799000938</v>
      </c>
      <c r="AF69" s="10">
        <v>1745.2888249571099</v>
      </c>
      <c r="AG69" s="10">
        <v>88.436942338634665</v>
      </c>
      <c r="AH69" s="10">
        <v>0</v>
      </c>
      <c r="AI69" s="10">
        <v>25626.080322646299</v>
      </c>
      <c r="AJ69" s="10">
        <v>97.608032129291217</v>
      </c>
      <c r="AK69" s="10">
        <v>46232.524539517741</v>
      </c>
      <c r="AL69" s="10">
        <v>823.95283571265668</v>
      </c>
      <c r="AM69" s="10">
        <v>32361.794647946539</v>
      </c>
      <c r="AN69" s="10">
        <v>144531.9788215165</v>
      </c>
      <c r="AO69" s="10">
        <v>74087.726016237211</v>
      </c>
      <c r="AP69" s="10">
        <v>459712.3015808643</v>
      </c>
      <c r="AQ69" s="10">
        <v>7508216.0077914298</v>
      </c>
      <c r="AR69" s="10">
        <v>2089.7490373852379</v>
      </c>
      <c r="AS69" s="10">
        <v>8.3566213979507573</v>
      </c>
      <c r="AT69" s="10">
        <v>116291.0058052301</v>
      </c>
      <c r="AU69" s="10">
        <v>1028.154042916691</v>
      </c>
      <c r="AV69" s="10">
        <v>652.87218268548236</v>
      </c>
      <c r="AW69" s="10">
        <v>44339.76458592312</v>
      </c>
      <c r="AX69" s="10">
        <v>622716.54447056155</v>
      </c>
      <c r="AY69" s="10">
        <v>1628215.1716776609</v>
      </c>
      <c r="AZ69" s="10">
        <v>2951.1631349518889</v>
      </c>
      <c r="BA69" s="10">
        <v>16299.881220532539</v>
      </c>
      <c r="BB69" s="10">
        <v>90.083786877935509</v>
      </c>
      <c r="BC69" s="10">
        <v>57407.385641447087</v>
      </c>
      <c r="BD69" s="10">
        <v>281285.23407094693</v>
      </c>
      <c r="BE69" s="10">
        <v>1066.147006421771</v>
      </c>
      <c r="BF69" s="10">
        <v>58487.104678584088</v>
      </c>
      <c r="BG69" s="10">
        <v>488302.32329177047</v>
      </c>
      <c r="BH69" s="10">
        <v>396137.58859208011</v>
      </c>
      <c r="BI69" s="10">
        <v>157625.51567117029</v>
      </c>
      <c r="BJ69" s="10">
        <v>32004.126866759099</v>
      </c>
      <c r="BK69" s="10">
        <v>21003.72237820127</v>
      </c>
      <c r="BL69" s="10">
        <v>60027.580076870247</v>
      </c>
      <c r="BM69" s="10">
        <v>136697.51796502099</v>
      </c>
      <c r="BN69" s="10">
        <v>54547.134193529673</v>
      </c>
      <c r="BO69" s="10">
        <v>5725678.5855668373</v>
      </c>
      <c r="BP69" s="10">
        <v>21204137.856433298</v>
      </c>
      <c r="BQ69" s="10">
        <v>12859245.1771076</v>
      </c>
      <c r="BR69" s="10">
        <v>2512020.9247196959</v>
      </c>
      <c r="BS69" s="10">
        <v>1865576.1307209509</v>
      </c>
      <c r="BT69" s="10">
        <v>803383.73961812514</v>
      </c>
      <c r="BU69" s="10">
        <v>5994690.4633744154</v>
      </c>
      <c r="BV69" s="10">
        <v>32987.456048156157</v>
      </c>
      <c r="BW69" s="10">
        <v>6318963.091104269</v>
      </c>
      <c r="BX69" s="10">
        <v>1137965.603322841</v>
      </c>
      <c r="BY69" s="10">
        <v>1812002.0193508461</v>
      </c>
      <c r="BZ69" s="10">
        <v>446227.60613276472</v>
      </c>
      <c r="CA69" s="10">
        <v>2730819.8885353808</v>
      </c>
      <c r="CB69" s="10">
        <v>3305704.185766682</v>
      </c>
      <c r="CC69" s="10">
        <v>6646200.799032893</v>
      </c>
      <c r="CD69" s="10">
        <v>1215085.265868051</v>
      </c>
      <c r="CE69" s="10">
        <v>437040.26587888133</v>
      </c>
      <c r="CF69" s="10">
        <v>1172262.461498125</v>
      </c>
      <c r="CG69" s="10">
        <v>5949654.6649623774</v>
      </c>
      <c r="CH69" s="10">
        <v>11172917.07790312</v>
      </c>
      <c r="CI69" s="10">
        <v>42929938.910237059</v>
      </c>
      <c r="CJ69" s="10">
        <v>1990171.9839023191</v>
      </c>
      <c r="CK69" s="10">
        <v>2345843.7875813688</v>
      </c>
      <c r="CL69" s="10">
        <v>4408083.0932339989</v>
      </c>
      <c r="CM69" s="10">
        <v>703203.46225706383</v>
      </c>
      <c r="CN69" s="10">
        <v>525331.04686077335</v>
      </c>
      <c r="CO69" s="10">
        <v>540959.71055968676</v>
      </c>
      <c r="CP69" s="10">
        <v>541602.51989315869</v>
      </c>
      <c r="CQ69" s="10">
        <v>6614894.9912504442</v>
      </c>
      <c r="CR69" s="10">
        <v>168919.87616338869</v>
      </c>
      <c r="CS69" s="10">
        <v>652894.18379349087</v>
      </c>
      <c r="CT69" s="10">
        <v>589509.5561303565</v>
      </c>
      <c r="CU69" s="10">
        <v>397250.18106816488</v>
      </c>
      <c r="CV69" s="10">
        <v>290706.52106808388</v>
      </c>
      <c r="CW69" s="10">
        <v>13939.541514009239</v>
      </c>
      <c r="CX69" s="10">
        <v>40.830940020530058</v>
      </c>
      <c r="CY69" s="10">
        <v>595.93704904131334</v>
      </c>
      <c r="CZ69" s="10">
        <v>5800325.7521592015</v>
      </c>
      <c r="DA69" s="10">
        <v>70809.483469629384</v>
      </c>
      <c r="DB69" s="10">
        <v>374169.78720871551</v>
      </c>
      <c r="DC69" s="10">
        <v>1257766.6670985729</v>
      </c>
      <c r="DD69" s="10">
        <v>13787.3686833999</v>
      </c>
      <c r="DE69" s="10">
        <v>3518.7559167301461</v>
      </c>
      <c r="DF69" s="10">
        <v>23.048726956201559</v>
      </c>
      <c r="DG69" s="10">
        <v>20.26705180030272</v>
      </c>
      <c r="DH69" s="10">
        <v>0</v>
      </c>
      <c r="DI69" s="10">
        <v>0</v>
      </c>
      <c r="DJ69" s="10">
        <v>0</v>
      </c>
      <c r="DK69" s="10">
        <v>0</v>
      </c>
      <c r="DL69" s="10">
        <v>9515.2579928860778</v>
      </c>
      <c r="DM69" s="10">
        <v>1004.588627179292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42.845510656923487</v>
      </c>
      <c r="DU69" s="10">
        <v>0</v>
      </c>
      <c r="DV69" s="10">
        <v>728.1381646940132</v>
      </c>
      <c r="DW69" s="10">
        <v>10.66386258704931</v>
      </c>
      <c r="DX69" s="10">
        <v>1298.1507244776781</v>
      </c>
      <c r="DY69" s="10">
        <v>22407.461500341102</v>
      </c>
      <c r="DZ69" s="10">
        <v>4612.191309358167</v>
      </c>
      <c r="EA69" s="10">
        <v>2470.204805729034</v>
      </c>
      <c r="EB69" s="10">
        <v>14753.218001699801</v>
      </c>
      <c r="EC69" s="10">
        <v>3011.4477847129242</v>
      </c>
      <c r="ED69" s="10">
        <v>232617.21641910629</v>
      </c>
      <c r="EE69" s="10">
        <v>19629.901202920679</v>
      </c>
      <c r="EF69" s="10">
        <v>8.7097339055504843</v>
      </c>
      <c r="EG69" s="10">
        <v>0</v>
      </c>
      <c r="EH69" s="10">
        <v>0</v>
      </c>
      <c r="EI69" s="10">
        <v>1340.0675639529629</v>
      </c>
      <c r="EJ69" s="10">
        <v>1054.989701948919</v>
      </c>
      <c r="EK69" s="10">
        <v>0</v>
      </c>
      <c r="EL69" s="10">
        <v>0</v>
      </c>
      <c r="EM69" s="10">
        <v>0</v>
      </c>
      <c r="EN69" s="10">
        <v>0</v>
      </c>
      <c r="EO69" s="10">
        <f t="shared" si="1"/>
        <v>176456502.40025756</v>
      </c>
      <c r="EP69" s="10">
        <v>0</v>
      </c>
      <c r="EQ69" s="10">
        <v>0</v>
      </c>
      <c r="ER69" s="10">
        <v>0</v>
      </c>
      <c r="ES69" s="10">
        <f t="shared" si="3"/>
        <v>0</v>
      </c>
      <c r="ET69" s="10">
        <v>0</v>
      </c>
      <c r="EU69" s="10">
        <v>543671.21544020716</v>
      </c>
      <c r="EV69" s="10">
        <f t="shared" si="4"/>
        <v>543671.21544020716</v>
      </c>
      <c r="EW69" s="10">
        <v>9183635.3368158378</v>
      </c>
      <c r="EX69" s="11">
        <f t="shared" si="5"/>
        <v>9727306.552256044</v>
      </c>
      <c r="EY69" s="10">
        <v>19200672.308104374</v>
      </c>
      <c r="EZ69" s="10">
        <f t="shared" si="6"/>
        <v>165853415.7478874</v>
      </c>
      <c r="FA69" s="12">
        <v>-1129720.8965218365</v>
      </c>
      <c r="FD69" s="10">
        <v>0</v>
      </c>
      <c r="FE69" s="10">
        <v>6.4734173334857612</v>
      </c>
    </row>
    <row r="70" spans="1:161" s="13" customFormat="1" ht="14.15" customHeight="1" x14ac:dyDescent="0.25">
      <c r="A70" s="23"/>
      <c r="B70" s="8" t="s">
        <v>72</v>
      </c>
      <c r="C70" s="9" t="s">
        <v>223</v>
      </c>
      <c r="D70" s="10">
        <v>65000.953292428727</v>
      </c>
      <c r="E70" s="10">
        <v>989.4159242456634</v>
      </c>
      <c r="F70" s="10">
        <v>115682.10283938159</v>
      </c>
      <c r="G70" s="10">
        <v>5448.8948676396358</v>
      </c>
      <c r="H70" s="10">
        <v>81569.258923429967</v>
      </c>
      <c r="I70" s="10">
        <v>139265.88365569891</v>
      </c>
      <c r="J70" s="10">
        <v>4496662.0448134029</v>
      </c>
      <c r="K70" s="10">
        <v>626904.71375233261</v>
      </c>
      <c r="L70" s="10">
        <v>1672023.380774203</v>
      </c>
      <c r="M70" s="10">
        <v>1167512.6077337579</v>
      </c>
      <c r="N70" s="10">
        <v>1298315.305551098</v>
      </c>
      <c r="O70" s="10">
        <v>461817.5202592772</v>
      </c>
      <c r="P70" s="10">
        <v>91498.937793450168</v>
      </c>
      <c r="Q70" s="10">
        <v>30098.95078339805</v>
      </c>
      <c r="R70" s="10">
        <v>27531.135625309831</v>
      </c>
      <c r="S70" s="10">
        <v>2132.681027845194</v>
      </c>
      <c r="T70" s="10">
        <v>2756.1371039260571</v>
      </c>
      <c r="U70" s="10">
        <v>90122.42606428334</v>
      </c>
      <c r="V70" s="10">
        <v>38826.239029022261</v>
      </c>
      <c r="W70" s="10">
        <v>92080.361240397106</v>
      </c>
      <c r="X70" s="10">
        <v>93885.513807335374</v>
      </c>
      <c r="Y70" s="10">
        <v>137078.17765835929</v>
      </c>
      <c r="Z70" s="10">
        <v>109518.1640050564</v>
      </c>
      <c r="AA70" s="10">
        <v>534860.04324273381</v>
      </c>
      <c r="AB70" s="10">
        <v>348258.59153250209</v>
      </c>
      <c r="AC70" s="10">
        <v>927208.70931175072</v>
      </c>
      <c r="AD70" s="10">
        <v>76694.76623574819</v>
      </c>
      <c r="AE70" s="10">
        <v>101079.6698044146</v>
      </c>
      <c r="AF70" s="10">
        <v>14487.587526308629</v>
      </c>
      <c r="AG70" s="10">
        <v>9632.6887148997375</v>
      </c>
      <c r="AH70" s="10">
        <v>22566.957949643602</v>
      </c>
      <c r="AI70" s="10">
        <v>60608.300324365657</v>
      </c>
      <c r="AJ70" s="10">
        <v>404220.45968159923</v>
      </c>
      <c r="AK70" s="10">
        <v>95100.952987810524</v>
      </c>
      <c r="AL70" s="10">
        <v>91533.187322430458</v>
      </c>
      <c r="AM70" s="10">
        <v>3419544.29329941</v>
      </c>
      <c r="AN70" s="10">
        <v>3145805.00898939</v>
      </c>
      <c r="AO70" s="10">
        <v>525925.83489270078</v>
      </c>
      <c r="AP70" s="10">
        <v>320204.73594455601</v>
      </c>
      <c r="AQ70" s="10">
        <v>1272961.14830301</v>
      </c>
      <c r="AR70" s="10">
        <v>152579.19739863279</v>
      </c>
      <c r="AS70" s="10">
        <v>67502.839508167162</v>
      </c>
      <c r="AT70" s="10">
        <v>719669.58361812262</v>
      </c>
      <c r="AU70" s="10">
        <v>236152.01625101629</v>
      </c>
      <c r="AV70" s="10">
        <v>114781.4920736739</v>
      </c>
      <c r="AW70" s="10">
        <v>776525.023289648</v>
      </c>
      <c r="AX70" s="10">
        <v>205584.66883581609</v>
      </c>
      <c r="AY70" s="10">
        <v>784642.89590149571</v>
      </c>
      <c r="AZ70" s="10">
        <v>184153.29300141981</v>
      </c>
      <c r="BA70" s="10">
        <v>484760.64296137088</v>
      </c>
      <c r="BB70" s="10">
        <v>52195.775038245978</v>
      </c>
      <c r="BC70" s="10">
        <v>2305693.9129705238</v>
      </c>
      <c r="BD70" s="10">
        <v>1692695.1105252891</v>
      </c>
      <c r="BE70" s="10">
        <v>3953340.5705241761</v>
      </c>
      <c r="BF70" s="10">
        <v>656959.07203461765</v>
      </c>
      <c r="BG70" s="10">
        <v>4324077.66829482</v>
      </c>
      <c r="BH70" s="10">
        <v>1894978.947827986</v>
      </c>
      <c r="BI70" s="10">
        <v>578360.94486506272</v>
      </c>
      <c r="BJ70" s="10">
        <v>684162.55704626883</v>
      </c>
      <c r="BK70" s="10">
        <v>447994.22522603697</v>
      </c>
      <c r="BL70" s="10">
        <v>496934.31103719538</v>
      </c>
      <c r="BM70" s="10">
        <v>5278005.2367402893</v>
      </c>
      <c r="BN70" s="10">
        <v>48407.215452645672</v>
      </c>
      <c r="BO70" s="10">
        <v>284560.56581938802</v>
      </c>
      <c r="BP70" s="10">
        <v>407030.37223937362</v>
      </c>
      <c r="BQ70" s="10">
        <v>42757937.10403046</v>
      </c>
      <c r="BR70" s="10">
        <v>1701094.582021266</v>
      </c>
      <c r="BS70" s="10">
        <v>1625497.8896732989</v>
      </c>
      <c r="BT70" s="10">
        <v>2506171.9396641399</v>
      </c>
      <c r="BU70" s="10">
        <v>3142191.2738314108</v>
      </c>
      <c r="BV70" s="10">
        <v>601355.3801453734</v>
      </c>
      <c r="BW70" s="10">
        <v>8456901.8173091374</v>
      </c>
      <c r="BX70" s="10">
        <v>5748957.0848603575</v>
      </c>
      <c r="BY70" s="10">
        <v>1607846.0994206611</v>
      </c>
      <c r="BZ70" s="10">
        <v>857529.98821978923</v>
      </c>
      <c r="CA70" s="10">
        <v>5137461.3527594004</v>
      </c>
      <c r="CB70" s="10">
        <v>4283769.9010975258</v>
      </c>
      <c r="CC70" s="10">
        <v>4129190.9801893621</v>
      </c>
      <c r="CD70" s="10">
        <v>1197086.3020719709</v>
      </c>
      <c r="CE70" s="10">
        <v>1746945.2816860939</v>
      </c>
      <c r="CF70" s="10">
        <v>1789188.497895905</v>
      </c>
      <c r="CG70" s="10">
        <v>1488502.3558843699</v>
      </c>
      <c r="CH70" s="10">
        <v>6561635.9143045275</v>
      </c>
      <c r="CI70" s="10">
        <v>5920107.1746522998</v>
      </c>
      <c r="CJ70" s="10">
        <v>196244.04434399071</v>
      </c>
      <c r="CK70" s="10">
        <v>4862248.8411077978</v>
      </c>
      <c r="CL70" s="10">
        <v>665247.58584547997</v>
      </c>
      <c r="CM70" s="10">
        <v>2368964.8893438322</v>
      </c>
      <c r="CN70" s="10">
        <v>835300.15323541884</v>
      </c>
      <c r="CO70" s="10">
        <v>542419.33888475422</v>
      </c>
      <c r="CP70" s="10">
        <v>341024.86972070258</v>
      </c>
      <c r="CQ70" s="10">
        <v>4859863.099861918</v>
      </c>
      <c r="CR70" s="10">
        <v>370088.54166933277</v>
      </c>
      <c r="CS70" s="10">
        <v>1913730.53214116</v>
      </c>
      <c r="CT70" s="10">
        <v>659177.4432765852</v>
      </c>
      <c r="CU70" s="10">
        <v>105592.1934787175</v>
      </c>
      <c r="CV70" s="10">
        <v>742449.44729357818</v>
      </c>
      <c r="CW70" s="10">
        <v>147917.00870820429</v>
      </c>
      <c r="CX70" s="10">
        <v>21681.343958623918</v>
      </c>
      <c r="CY70" s="10">
        <v>403344.67114040162</v>
      </c>
      <c r="CZ70" s="10">
        <v>33864000.462888546</v>
      </c>
      <c r="DA70" s="10">
        <v>14881182.290056551</v>
      </c>
      <c r="DB70" s="10">
        <v>5268514.5255985772</v>
      </c>
      <c r="DC70" s="10">
        <v>3741257.8514994429</v>
      </c>
      <c r="DD70" s="10">
        <v>161271.5830467268</v>
      </c>
      <c r="DE70" s="10">
        <v>77223.219797086291</v>
      </c>
      <c r="DF70" s="10">
        <v>85979.46344135025</v>
      </c>
      <c r="DG70" s="10">
        <v>134646.9309367635</v>
      </c>
      <c r="DH70" s="10">
        <v>18774.772927269009</v>
      </c>
      <c r="DI70" s="10">
        <v>1259.3808399203549</v>
      </c>
      <c r="DJ70" s="10">
        <v>1606376.5487163509</v>
      </c>
      <c r="DK70" s="10">
        <v>538769.18857703521</v>
      </c>
      <c r="DL70" s="10">
        <v>49676.968618461236</v>
      </c>
      <c r="DM70" s="10">
        <v>121636.9780354321</v>
      </c>
      <c r="DN70" s="10">
        <v>62344.617418947731</v>
      </c>
      <c r="DO70" s="10">
        <v>24092.53907124573</v>
      </c>
      <c r="DP70" s="10">
        <v>19827.958344298051</v>
      </c>
      <c r="DQ70" s="10">
        <v>78443.109277679876</v>
      </c>
      <c r="DR70" s="10">
        <v>12.277982018794839</v>
      </c>
      <c r="DS70" s="10">
        <v>1150.870995016897</v>
      </c>
      <c r="DT70" s="10">
        <v>652556.60056736262</v>
      </c>
      <c r="DU70" s="10">
        <v>686016.13594153943</v>
      </c>
      <c r="DV70" s="10">
        <v>9231914.9270307682</v>
      </c>
      <c r="DW70" s="10">
        <v>1559349.7179760551</v>
      </c>
      <c r="DX70" s="10">
        <v>2541109.4082098282</v>
      </c>
      <c r="DY70" s="10">
        <v>5953134.6978787286</v>
      </c>
      <c r="DZ70" s="10">
        <v>152623.38295822151</v>
      </c>
      <c r="EA70" s="10">
        <v>38805.058884101607</v>
      </c>
      <c r="EB70" s="10">
        <v>132537.52314037381</v>
      </c>
      <c r="EC70" s="10">
        <v>155933.85882613089</v>
      </c>
      <c r="ED70" s="10">
        <v>1246319.3229983619</v>
      </c>
      <c r="EE70" s="10">
        <v>441992.8661066487</v>
      </c>
      <c r="EF70" s="10">
        <v>54897.684014602222</v>
      </c>
      <c r="EG70" s="10">
        <v>1327.0309450828979</v>
      </c>
      <c r="EH70" s="10">
        <v>10620.369922759101</v>
      </c>
      <c r="EI70" s="10">
        <v>10729.19922334386</v>
      </c>
      <c r="EJ70" s="10">
        <v>6033.8067231338509</v>
      </c>
      <c r="EK70" s="10">
        <v>27643.472656584101</v>
      </c>
      <c r="EL70" s="10">
        <v>7789.3413959971258</v>
      </c>
      <c r="EM70" s="10">
        <v>7130.3197456591597</v>
      </c>
      <c r="EN70" s="10">
        <v>711347.08155906945</v>
      </c>
      <c r="EO70" s="10">
        <f t="shared" ref="EO70:EO133" si="9">SUM(D70:EN70)</f>
        <v>253710080.14957061</v>
      </c>
      <c r="EP70" s="10">
        <v>876818.78669999284</v>
      </c>
      <c r="EQ70" s="10">
        <v>4031789.9906398961</v>
      </c>
      <c r="ER70" s="10">
        <v>0</v>
      </c>
      <c r="ES70" s="10">
        <f t="shared" ref="ES70:ES133" si="10">EP70+EQ70+ER70</f>
        <v>4908608.7773398887</v>
      </c>
      <c r="ET70" s="10">
        <v>28568213.060352948</v>
      </c>
      <c r="EU70" s="10">
        <v>769834.5121020237</v>
      </c>
      <c r="EV70" s="10">
        <f t="shared" ref="EV70:EV133" si="11">ET70+EU70</f>
        <v>29338047.57245497</v>
      </c>
      <c r="EW70" s="10">
        <v>42881562.818411991</v>
      </c>
      <c r="EX70" s="11">
        <f t="shared" ref="EX70:EX133" si="12">ES70+EV70+EW70</f>
        <v>77128219.168206841</v>
      </c>
      <c r="EY70" s="10">
        <v>8121475.9085869193</v>
      </c>
      <c r="EZ70" s="10">
        <f t="shared" ref="EZ70:EZ133" si="13">EO70+EX70-EY70+FA70</f>
        <v>322264920.82231963</v>
      </c>
      <c r="FA70" s="12">
        <v>-451902.58687090874</v>
      </c>
      <c r="FD70" s="10">
        <v>65990.369216674429</v>
      </c>
      <c r="FE70" s="10">
        <v>29663.816653155038</v>
      </c>
    </row>
    <row r="71" spans="1:161" s="13" customFormat="1" ht="14.15" customHeight="1" x14ac:dyDescent="0.25">
      <c r="A71" s="23"/>
      <c r="B71" s="8" t="s">
        <v>73</v>
      </c>
      <c r="C71" s="9" t="s">
        <v>224</v>
      </c>
      <c r="D71" s="10">
        <v>5.8464414725452194</v>
      </c>
      <c r="E71" s="10">
        <v>8.8991960888368776E-2</v>
      </c>
      <c r="F71" s="10">
        <v>504.2416666391681</v>
      </c>
      <c r="G71" s="10">
        <v>0</v>
      </c>
      <c r="H71" s="10">
        <v>52.994226088144607</v>
      </c>
      <c r="I71" s="10">
        <v>9182.7670003550156</v>
      </c>
      <c r="J71" s="10">
        <v>23549.923855226622</v>
      </c>
      <c r="K71" s="10">
        <v>17615.471569977199</v>
      </c>
      <c r="L71" s="10">
        <v>48702.802939917463</v>
      </c>
      <c r="M71" s="10">
        <v>82060.313164878826</v>
      </c>
      <c r="N71" s="10">
        <v>70499.169409430018</v>
      </c>
      <c r="O71" s="10">
        <v>17602.201941456249</v>
      </c>
      <c r="P71" s="10">
        <v>5112.1324892755138</v>
      </c>
      <c r="Q71" s="10">
        <v>30537.376547572301</v>
      </c>
      <c r="R71" s="10">
        <v>8623.1351014839929</v>
      </c>
      <c r="S71" s="10">
        <v>667.98539957698881</v>
      </c>
      <c r="T71" s="10">
        <v>921.00601137845194</v>
      </c>
      <c r="U71" s="10">
        <v>5874.0736783315178</v>
      </c>
      <c r="V71" s="10">
        <v>2600.669300554724</v>
      </c>
      <c r="W71" s="10">
        <v>3590.038017414709</v>
      </c>
      <c r="X71" s="10">
        <v>120.5990001383102</v>
      </c>
      <c r="Y71" s="10">
        <v>1354.882832499371</v>
      </c>
      <c r="Z71" s="10">
        <v>118.6859652132636</v>
      </c>
      <c r="AA71" s="10">
        <v>1785.1245403735011</v>
      </c>
      <c r="AB71" s="10">
        <v>1426.88132094293</v>
      </c>
      <c r="AC71" s="10">
        <v>1273.275295291689</v>
      </c>
      <c r="AD71" s="10">
        <v>0</v>
      </c>
      <c r="AE71" s="10">
        <v>27295.2183926371</v>
      </c>
      <c r="AF71" s="10">
        <v>107.4861212713126</v>
      </c>
      <c r="AG71" s="10">
        <v>2108.3621046856638</v>
      </c>
      <c r="AH71" s="10">
        <v>11508.49371123811</v>
      </c>
      <c r="AI71" s="10">
        <v>98.149881929207993</v>
      </c>
      <c r="AJ71" s="10">
        <v>64.740139921643546</v>
      </c>
      <c r="AK71" s="10">
        <v>2133.353876603112</v>
      </c>
      <c r="AL71" s="10">
        <v>415.17226695859102</v>
      </c>
      <c r="AM71" s="10">
        <v>7287.3021873696889</v>
      </c>
      <c r="AN71" s="10">
        <v>250.41250664079851</v>
      </c>
      <c r="AO71" s="10">
        <v>18126.624559008669</v>
      </c>
      <c r="AP71" s="10">
        <v>1357.9952302599429</v>
      </c>
      <c r="AQ71" s="10">
        <v>2519.0676781293218</v>
      </c>
      <c r="AR71" s="10">
        <v>10211.23822444404</v>
      </c>
      <c r="AS71" s="10">
        <v>3976.250083898075</v>
      </c>
      <c r="AT71" s="10">
        <v>26777.15981876677</v>
      </c>
      <c r="AU71" s="10">
        <v>18572.816676028811</v>
      </c>
      <c r="AV71" s="10">
        <v>3724.2211606758251</v>
      </c>
      <c r="AW71" s="10">
        <v>967.5027759948465</v>
      </c>
      <c r="AX71" s="10">
        <v>11097.990954977669</v>
      </c>
      <c r="AY71" s="10">
        <v>10080.545597910441</v>
      </c>
      <c r="AZ71" s="10">
        <v>576.55764983215386</v>
      </c>
      <c r="BA71" s="10">
        <v>2689.9109442599761</v>
      </c>
      <c r="BB71" s="10">
        <v>1318.043843680108</v>
      </c>
      <c r="BC71" s="10">
        <v>1112.191845345413</v>
      </c>
      <c r="BD71" s="10">
        <v>19310.16219700106</v>
      </c>
      <c r="BE71" s="10">
        <v>3534.5588354725</v>
      </c>
      <c r="BF71" s="10">
        <v>52868.729498788402</v>
      </c>
      <c r="BG71" s="10">
        <v>3424.1417360799392</v>
      </c>
      <c r="BH71" s="10">
        <v>5604.4055284319857</v>
      </c>
      <c r="BI71" s="10">
        <v>2180.3783342782972</v>
      </c>
      <c r="BJ71" s="10">
        <v>349.91863689110062</v>
      </c>
      <c r="BK71" s="10">
        <v>2142.362612073849</v>
      </c>
      <c r="BL71" s="10">
        <v>278388.78866071423</v>
      </c>
      <c r="BM71" s="10">
        <v>36221.742100025993</v>
      </c>
      <c r="BN71" s="10">
        <v>1074.356315514302</v>
      </c>
      <c r="BO71" s="10">
        <v>111249.20674118229</v>
      </c>
      <c r="BP71" s="10">
        <v>687.63763260545079</v>
      </c>
      <c r="BQ71" s="10">
        <v>32402.790389730169</v>
      </c>
      <c r="BR71" s="10">
        <v>7608632.782993177</v>
      </c>
      <c r="BS71" s="10">
        <v>114149.0805952201</v>
      </c>
      <c r="BT71" s="10">
        <v>817116.6484075808</v>
      </c>
      <c r="BU71" s="10">
        <v>59532.991253386601</v>
      </c>
      <c r="BV71" s="10">
        <v>0</v>
      </c>
      <c r="BW71" s="10">
        <v>1782368.484884901</v>
      </c>
      <c r="BX71" s="10">
        <v>3517850.614474263</v>
      </c>
      <c r="BY71" s="10">
        <v>661856.03587484383</v>
      </c>
      <c r="BZ71" s="10">
        <v>1706293.8035031429</v>
      </c>
      <c r="CA71" s="10">
        <v>131716.80071903471</v>
      </c>
      <c r="CB71" s="10">
        <v>4487238.497109293</v>
      </c>
      <c r="CC71" s="10">
        <v>715592.9203320276</v>
      </c>
      <c r="CD71" s="10">
        <v>423011.60455466242</v>
      </c>
      <c r="CE71" s="10">
        <v>3010819.3788152202</v>
      </c>
      <c r="CF71" s="10">
        <v>697683.02047758293</v>
      </c>
      <c r="CG71" s="10">
        <v>891884.52678582596</v>
      </c>
      <c r="CH71" s="10">
        <v>9371.8302690998607</v>
      </c>
      <c r="CI71" s="10">
        <v>871.33256008406238</v>
      </c>
      <c r="CJ71" s="10">
        <v>0</v>
      </c>
      <c r="CK71" s="10">
        <v>13358.18694629486</v>
      </c>
      <c r="CL71" s="10">
        <v>313.60081299778909</v>
      </c>
      <c r="CM71" s="10">
        <v>0</v>
      </c>
      <c r="CN71" s="10">
        <v>0</v>
      </c>
      <c r="CO71" s="10">
        <v>0</v>
      </c>
      <c r="CP71" s="10">
        <v>6.3385171118200736</v>
      </c>
      <c r="CQ71" s="10">
        <v>443.85594566340569</v>
      </c>
      <c r="CR71" s="10">
        <v>0.15458853840249659</v>
      </c>
      <c r="CS71" s="10">
        <v>129077.90811821551</v>
      </c>
      <c r="CT71" s="10">
        <v>6547.4039315294021</v>
      </c>
      <c r="CU71" s="10">
        <v>0</v>
      </c>
      <c r="CV71" s="10">
        <v>112661.3972223834</v>
      </c>
      <c r="CW71" s="10">
        <v>1157298.066431941</v>
      </c>
      <c r="CX71" s="10">
        <v>7822.0836803292796</v>
      </c>
      <c r="CY71" s="10">
        <v>95.479998500749829</v>
      </c>
      <c r="CZ71" s="10">
        <v>48231.43791508428</v>
      </c>
      <c r="DA71" s="10">
        <v>33110.665165590639</v>
      </c>
      <c r="DB71" s="10">
        <v>3188.0946280984872</v>
      </c>
      <c r="DC71" s="10">
        <v>32773.974406200519</v>
      </c>
      <c r="DD71" s="10">
        <v>4868.7394003927766</v>
      </c>
      <c r="DE71" s="10">
        <v>5937.7739464046126</v>
      </c>
      <c r="DF71" s="10">
        <v>20420.707024879139</v>
      </c>
      <c r="DG71" s="10">
        <v>26.863479338901762</v>
      </c>
      <c r="DH71" s="10">
        <v>257.04472232958261</v>
      </c>
      <c r="DI71" s="10">
        <v>0</v>
      </c>
      <c r="DJ71" s="10">
        <v>1180.7186714776769</v>
      </c>
      <c r="DK71" s="10">
        <v>0</v>
      </c>
      <c r="DL71" s="10">
        <v>0</v>
      </c>
      <c r="DM71" s="10">
        <v>1059.407244641139</v>
      </c>
      <c r="DN71" s="10">
        <v>26978.153702557891</v>
      </c>
      <c r="DO71" s="10">
        <v>0</v>
      </c>
      <c r="DP71" s="10">
        <v>20.465911904864129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771.15320328843427</v>
      </c>
      <c r="DW71" s="10">
        <v>14049.277035616389</v>
      </c>
      <c r="DX71" s="10">
        <v>9997.2798013453648</v>
      </c>
      <c r="DY71" s="10">
        <v>5964.5925412913739</v>
      </c>
      <c r="DZ71" s="10">
        <v>279.76243734530681</v>
      </c>
      <c r="EA71" s="10">
        <v>10.707035293769129</v>
      </c>
      <c r="EB71" s="10">
        <v>15423.65697137699</v>
      </c>
      <c r="EC71" s="10">
        <v>1316.236679646687</v>
      </c>
      <c r="ED71" s="10">
        <v>14309.686187875481</v>
      </c>
      <c r="EE71" s="10">
        <v>146067.1071437246</v>
      </c>
      <c r="EF71" s="10">
        <v>230.83048317506959</v>
      </c>
      <c r="EG71" s="10">
        <v>3087.639066458612</v>
      </c>
      <c r="EH71" s="10">
        <v>0</v>
      </c>
      <c r="EI71" s="10">
        <v>3895.4606291746309</v>
      </c>
      <c r="EJ71" s="10">
        <v>42.054875192171266</v>
      </c>
      <c r="EK71" s="10">
        <v>7.5266343153959214</v>
      </c>
      <c r="EL71" s="10">
        <v>0</v>
      </c>
      <c r="EM71" s="10">
        <v>229.214755113047</v>
      </c>
      <c r="EN71" s="10">
        <v>81551.543683546508</v>
      </c>
      <c r="EO71" s="10">
        <f t="shared" si="9"/>
        <v>29586500.279344235</v>
      </c>
      <c r="EP71" s="10">
        <v>0</v>
      </c>
      <c r="EQ71" s="10">
        <v>0</v>
      </c>
      <c r="ER71" s="10">
        <v>0</v>
      </c>
      <c r="ES71" s="10">
        <f t="shared" si="10"/>
        <v>0</v>
      </c>
      <c r="ET71" s="10">
        <v>17300056.510540698</v>
      </c>
      <c r="EU71" s="10">
        <v>-88430.365538398342</v>
      </c>
      <c r="EV71" s="10">
        <f t="shared" si="11"/>
        <v>17211626.145002298</v>
      </c>
      <c r="EW71" s="10">
        <v>6717403.7730691824</v>
      </c>
      <c r="EX71" s="11">
        <f t="shared" si="12"/>
        <v>23929029.918071479</v>
      </c>
      <c r="EY71" s="10">
        <v>6523966.3544062497</v>
      </c>
      <c r="EZ71" s="10">
        <f t="shared" si="13"/>
        <v>46747371.885337353</v>
      </c>
      <c r="FA71" s="12">
        <v>-244191.95767210051</v>
      </c>
      <c r="FD71" s="10">
        <v>5.9354334334335883</v>
      </c>
      <c r="FE71" s="10">
        <v>9291.120501060981</v>
      </c>
    </row>
    <row r="72" spans="1:161" s="13" customFormat="1" ht="14.15" customHeight="1" x14ac:dyDescent="0.25">
      <c r="A72" s="23"/>
      <c r="B72" s="8" t="s">
        <v>74</v>
      </c>
      <c r="C72" s="9" t="s">
        <v>225</v>
      </c>
      <c r="D72" s="10">
        <v>0</v>
      </c>
      <c r="E72" s="10">
        <v>0</v>
      </c>
      <c r="F72" s="10">
        <v>291.91043371642672</v>
      </c>
      <c r="G72" s="10">
        <v>0</v>
      </c>
      <c r="H72" s="10">
        <v>0</v>
      </c>
      <c r="I72" s="10">
        <v>230.2271093916996</v>
      </c>
      <c r="J72" s="10">
        <v>54071.932820379283</v>
      </c>
      <c r="K72" s="10">
        <v>5836.5057828262125</v>
      </c>
      <c r="L72" s="10">
        <v>4112.5613087287129</v>
      </c>
      <c r="M72" s="10">
        <v>37205.430219455448</v>
      </c>
      <c r="N72" s="10">
        <v>68586.469671173851</v>
      </c>
      <c r="O72" s="10">
        <v>3416.2511611615819</v>
      </c>
      <c r="P72" s="10">
        <v>837.2537208079109</v>
      </c>
      <c r="Q72" s="10">
        <v>1214.459451600354</v>
      </c>
      <c r="R72" s="10">
        <v>1883.418557868501</v>
      </c>
      <c r="S72" s="10">
        <v>145.8977602858148</v>
      </c>
      <c r="T72" s="10">
        <v>1008.657201015014</v>
      </c>
      <c r="U72" s="10">
        <v>1063.0893518307789</v>
      </c>
      <c r="V72" s="10">
        <v>1821.729992383355</v>
      </c>
      <c r="W72" s="10">
        <v>153.55716413683061</v>
      </c>
      <c r="X72" s="10">
        <v>462.40893543264701</v>
      </c>
      <c r="Y72" s="10">
        <v>81.579418969260516</v>
      </c>
      <c r="Z72" s="10">
        <v>381.65774960933879</v>
      </c>
      <c r="AA72" s="10">
        <v>1288.908708939465</v>
      </c>
      <c r="AB72" s="10">
        <v>414.80921061958958</v>
      </c>
      <c r="AC72" s="10">
        <v>534.92544007908975</v>
      </c>
      <c r="AD72" s="10">
        <v>4705.1351641922374</v>
      </c>
      <c r="AE72" s="10">
        <v>2452.9224304465688</v>
      </c>
      <c r="AF72" s="10">
        <v>1773.4023094023621</v>
      </c>
      <c r="AG72" s="10">
        <v>120.6633491616186</v>
      </c>
      <c r="AH72" s="10">
        <v>8195.2783510298505</v>
      </c>
      <c r="AI72" s="10">
        <v>694.26022744528439</v>
      </c>
      <c r="AJ72" s="10">
        <v>16812.939990078019</v>
      </c>
      <c r="AK72" s="10">
        <v>11859.493988724091</v>
      </c>
      <c r="AL72" s="10">
        <v>1610.422937434204</v>
      </c>
      <c r="AM72" s="10">
        <v>9689.129667367597</v>
      </c>
      <c r="AN72" s="10">
        <v>5104.9403844289991</v>
      </c>
      <c r="AO72" s="10">
        <v>16645.171559472739</v>
      </c>
      <c r="AP72" s="10">
        <v>20253.269168405939</v>
      </c>
      <c r="AQ72" s="10">
        <v>30290.03637614609</v>
      </c>
      <c r="AR72" s="10">
        <v>522.32451908119742</v>
      </c>
      <c r="AS72" s="10">
        <v>39297.836310448241</v>
      </c>
      <c r="AT72" s="10">
        <v>11334.774949977689</v>
      </c>
      <c r="AU72" s="10">
        <v>12331.15469918242</v>
      </c>
      <c r="AV72" s="10">
        <v>2376.1525325263869</v>
      </c>
      <c r="AW72" s="10">
        <v>199.56077938855759</v>
      </c>
      <c r="AX72" s="10">
        <v>38720.391163357082</v>
      </c>
      <c r="AY72" s="10">
        <v>25739.834676163809</v>
      </c>
      <c r="AZ72" s="10">
        <v>3790.9928398454322</v>
      </c>
      <c r="BA72" s="10">
        <v>7066.4707552244208</v>
      </c>
      <c r="BB72" s="10">
        <v>2387.607107847643</v>
      </c>
      <c r="BC72" s="10">
        <v>4654.2055749192723</v>
      </c>
      <c r="BD72" s="10">
        <v>39859.807417012373</v>
      </c>
      <c r="BE72" s="10">
        <v>1645.449034308856</v>
      </c>
      <c r="BF72" s="10">
        <v>10566.537466372751</v>
      </c>
      <c r="BG72" s="10">
        <v>20228.297215778592</v>
      </c>
      <c r="BH72" s="10">
        <v>4025.538379692126</v>
      </c>
      <c r="BI72" s="10">
        <v>184.47244229911681</v>
      </c>
      <c r="BJ72" s="10">
        <v>1304.3607736436029</v>
      </c>
      <c r="BK72" s="10">
        <v>891.91483626146271</v>
      </c>
      <c r="BL72" s="10">
        <v>60013.65517271011</v>
      </c>
      <c r="BM72" s="10">
        <v>825530.89590441855</v>
      </c>
      <c r="BN72" s="10">
        <v>497.6948040321156</v>
      </c>
      <c r="BO72" s="10">
        <v>30385.830063816989</v>
      </c>
      <c r="BP72" s="10">
        <v>58119.353085666873</v>
      </c>
      <c r="BQ72" s="10">
        <v>3445823.6716256598</v>
      </c>
      <c r="BR72" s="10">
        <v>594939.758311874</v>
      </c>
      <c r="BS72" s="10">
        <v>3112714.313373873</v>
      </c>
      <c r="BT72" s="10">
        <v>345269.11250416742</v>
      </c>
      <c r="BU72" s="10">
        <v>238734.3365605603</v>
      </c>
      <c r="BV72" s="10">
        <v>6322.0057715857201</v>
      </c>
      <c r="BW72" s="10">
        <v>1522624.0087048821</v>
      </c>
      <c r="BX72" s="10">
        <v>811735.9383901991</v>
      </c>
      <c r="BY72" s="10">
        <v>526275.6228122738</v>
      </c>
      <c r="BZ72" s="10">
        <v>1119234.6074070521</v>
      </c>
      <c r="CA72" s="10">
        <v>2316110.2671576561</v>
      </c>
      <c r="CB72" s="10">
        <v>123612.1375219008</v>
      </c>
      <c r="CC72" s="10">
        <v>235006.17886375089</v>
      </c>
      <c r="CD72" s="10">
        <v>23790.07985519776</v>
      </c>
      <c r="CE72" s="10">
        <v>162461.0344465815</v>
      </c>
      <c r="CF72" s="10">
        <v>154916.6662608122</v>
      </c>
      <c r="CG72" s="10">
        <v>94238.831551437353</v>
      </c>
      <c r="CH72" s="10">
        <v>49873.305395883617</v>
      </c>
      <c r="CI72" s="10">
        <v>121305.41544110489</v>
      </c>
      <c r="CJ72" s="10">
        <v>13317.37116785943</v>
      </c>
      <c r="CK72" s="10">
        <v>143898.82355893691</v>
      </c>
      <c r="CL72" s="10">
        <v>34336.46912359781</v>
      </c>
      <c r="CM72" s="10">
        <v>5049.1907080607334</v>
      </c>
      <c r="CN72" s="10">
        <v>4737.7622901367577</v>
      </c>
      <c r="CO72" s="10">
        <v>80414.401114845954</v>
      </c>
      <c r="CP72" s="10">
        <v>186.47755129059331</v>
      </c>
      <c r="CQ72" s="10">
        <v>57725.047868055299</v>
      </c>
      <c r="CR72" s="10">
        <v>34546.353390380791</v>
      </c>
      <c r="CS72" s="10">
        <v>167001.393090225</v>
      </c>
      <c r="CT72" s="10">
        <v>33818.497345797397</v>
      </c>
      <c r="CU72" s="10">
        <v>4009.7385383310129</v>
      </c>
      <c r="CV72" s="10">
        <v>62431.444006541453</v>
      </c>
      <c r="CW72" s="10">
        <v>3285.437914378977</v>
      </c>
      <c r="CX72" s="10">
        <v>0.76884478546645774</v>
      </c>
      <c r="CY72" s="10">
        <v>4439.1377864765291</v>
      </c>
      <c r="CZ72" s="10">
        <v>38093.157793683662</v>
      </c>
      <c r="DA72" s="10">
        <v>0</v>
      </c>
      <c r="DB72" s="10">
        <v>320.64825845769099</v>
      </c>
      <c r="DC72" s="10">
        <v>90.358201340766257</v>
      </c>
      <c r="DD72" s="10">
        <v>0</v>
      </c>
      <c r="DE72" s="10">
        <v>3518.4014218022112</v>
      </c>
      <c r="DF72" s="10">
        <v>1.878917611484477</v>
      </c>
      <c r="DG72" s="10">
        <v>114.1682510651286</v>
      </c>
      <c r="DH72" s="10">
        <v>0.64501983270748886</v>
      </c>
      <c r="DI72" s="10">
        <v>0</v>
      </c>
      <c r="DJ72" s="10">
        <v>0</v>
      </c>
      <c r="DK72" s="10">
        <v>0</v>
      </c>
      <c r="DL72" s="10">
        <v>0</v>
      </c>
      <c r="DM72" s="10">
        <v>131.3526247235018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140119.40126616589</v>
      </c>
      <c r="DW72" s="10">
        <v>3407.799790466644</v>
      </c>
      <c r="DX72" s="10">
        <v>33910.648135488947</v>
      </c>
      <c r="DY72" s="10">
        <v>1397.520673629278</v>
      </c>
      <c r="DZ72" s="10">
        <v>1491.7840652472021</v>
      </c>
      <c r="EA72" s="10">
        <v>25.654052675782541</v>
      </c>
      <c r="EB72" s="10">
        <v>18665.995308508122</v>
      </c>
      <c r="EC72" s="10">
        <v>241.26453246460409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3290.004193809787</v>
      </c>
      <c r="EJ72" s="10">
        <v>2380.4403827540218</v>
      </c>
      <c r="EK72" s="10">
        <v>2190.294881637732</v>
      </c>
      <c r="EL72" s="10">
        <v>105.7228651766591</v>
      </c>
      <c r="EM72" s="10">
        <v>0</v>
      </c>
      <c r="EN72" s="10">
        <v>21649.971011529389</v>
      </c>
      <c r="EO72" s="10">
        <f t="shared" si="9"/>
        <v>17442258.537482344</v>
      </c>
      <c r="EP72" s="10">
        <v>0</v>
      </c>
      <c r="EQ72" s="10">
        <v>0</v>
      </c>
      <c r="ER72" s="10">
        <v>0</v>
      </c>
      <c r="ES72" s="10">
        <f t="shared" si="10"/>
        <v>0</v>
      </c>
      <c r="ET72" s="10">
        <v>38512386.144878238</v>
      </c>
      <c r="EU72" s="10">
        <v>179237.2326241617</v>
      </c>
      <c r="EV72" s="10">
        <f t="shared" si="11"/>
        <v>38691623.377502397</v>
      </c>
      <c r="EW72" s="10">
        <v>3036829.2076546825</v>
      </c>
      <c r="EX72" s="11">
        <f t="shared" si="12"/>
        <v>41728452.585157081</v>
      </c>
      <c r="EY72" s="10">
        <v>10663011.7500125</v>
      </c>
      <c r="EZ72" s="10">
        <f t="shared" si="13"/>
        <v>48472989.545717463</v>
      </c>
      <c r="FA72" s="12">
        <v>-34709.826909456402</v>
      </c>
      <c r="FD72" s="10">
        <v>0</v>
      </c>
      <c r="FE72" s="10">
        <v>2029.3163181543171</v>
      </c>
    </row>
    <row r="73" spans="1:161" s="13" customFormat="1" ht="14.15" customHeight="1" x14ac:dyDescent="0.25">
      <c r="A73" s="23" t="s">
        <v>311</v>
      </c>
      <c r="B73" s="8" t="s">
        <v>75</v>
      </c>
      <c r="C73" s="9" t="s">
        <v>226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311202.98740747193</v>
      </c>
      <c r="K73" s="10">
        <v>137767.2661061422</v>
      </c>
      <c r="L73" s="10">
        <v>520025.26942703221</v>
      </c>
      <c r="M73" s="10">
        <v>114152.6241831715</v>
      </c>
      <c r="N73" s="10">
        <v>353587.93327425129</v>
      </c>
      <c r="O73" s="10">
        <v>21924.398572952821</v>
      </c>
      <c r="P73" s="10">
        <v>3117.739831093209</v>
      </c>
      <c r="Q73" s="10">
        <v>3556.1435474893619</v>
      </c>
      <c r="R73" s="10">
        <v>1379.698520874831</v>
      </c>
      <c r="S73" s="10">
        <v>106.8774241521217</v>
      </c>
      <c r="T73" s="10">
        <v>1118.228737129285</v>
      </c>
      <c r="U73" s="10">
        <v>2036.992910025778</v>
      </c>
      <c r="V73" s="10">
        <v>977.72896440848967</v>
      </c>
      <c r="W73" s="10">
        <v>3353.2482907522481</v>
      </c>
      <c r="X73" s="10">
        <v>1034.2034404294061</v>
      </c>
      <c r="Y73" s="10">
        <v>382.06551090036601</v>
      </c>
      <c r="Z73" s="10">
        <v>4391.7072393809767</v>
      </c>
      <c r="AA73" s="10">
        <v>81634.50692029894</v>
      </c>
      <c r="AB73" s="10">
        <v>2148.6289809427249</v>
      </c>
      <c r="AC73" s="10">
        <v>2581.7456340256422</v>
      </c>
      <c r="AD73" s="10">
        <v>2645.5358354022901</v>
      </c>
      <c r="AE73" s="10">
        <v>10041.254515971959</v>
      </c>
      <c r="AF73" s="10">
        <v>0.11587643359706599</v>
      </c>
      <c r="AG73" s="10">
        <v>28.058687410535661</v>
      </c>
      <c r="AH73" s="10">
        <v>1528.5148600884729</v>
      </c>
      <c r="AI73" s="10">
        <v>382.48467465639237</v>
      </c>
      <c r="AJ73" s="10">
        <v>6.8721148749550451</v>
      </c>
      <c r="AK73" s="10">
        <v>87.508451935479911</v>
      </c>
      <c r="AL73" s="10">
        <v>5488.2031979400817</v>
      </c>
      <c r="AM73" s="10">
        <v>50618.796897635337</v>
      </c>
      <c r="AN73" s="10">
        <v>7324.9188110934101</v>
      </c>
      <c r="AO73" s="10">
        <v>12193.30521970235</v>
      </c>
      <c r="AP73" s="10">
        <v>1333.465401642047</v>
      </c>
      <c r="AQ73" s="10">
        <v>3194.5229537919809</v>
      </c>
      <c r="AR73" s="10">
        <v>14158.99054339977</v>
      </c>
      <c r="AS73" s="10">
        <v>116882.4973156271</v>
      </c>
      <c r="AT73" s="10">
        <v>25245.544971261279</v>
      </c>
      <c r="AU73" s="10">
        <v>22185.628823918571</v>
      </c>
      <c r="AV73" s="10">
        <v>4150.6440468816436</v>
      </c>
      <c r="AW73" s="10">
        <v>3511.3346680252671</v>
      </c>
      <c r="AX73" s="10">
        <v>3647.3306895567789</v>
      </c>
      <c r="AY73" s="10">
        <v>6982.1695070789456</v>
      </c>
      <c r="AZ73" s="10">
        <v>805.65924828507605</v>
      </c>
      <c r="BA73" s="10">
        <v>137308.31783301479</v>
      </c>
      <c r="BB73" s="10">
        <v>416.51591635858279</v>
      </c>
      <c r="BC73" s="10">
        <v>11744.052668589989</v>
      </c>
      <c r="BD73" s="10">
        <v>11301.62218284295</v>
      </c>
      <c r="BE73" s="10">
        <v>87575.513126189864</v>
      </c>
      <c r="BF73" s="10">
        <v>324476.98284628411</v>
      </c>
      <c r="BG73" s="10">
        <v>23239.258754219849</v>
      </c>
      <c r="BH73" s="10">
        <v>22638.687623384569</v>
      </c>
      <c r="BI73" s="10">
        <v>1420.824681804557</v>
      </c>
      <c r="BJ73" s="10">
        <v>23101.144580913009</v>
      </c>
      <c r="BK73" s="10">
        <v>2780.8491502336051</v>
      </c>
      <c r="BL73" s="10">
        <v>140991.4427526721</v>
      </c>
      <c r="BM73" s="10">
        <v>355140.85159627377</v>
      </c>
      <c r="BN73" s="10">
        <v>492.95330060214877</v>
      </c>
      <c r="BO73" s="10">
        <v>49281.996782350179</v>
      </c>
      <c r="BP73" s="10">
        <v>27071.004196003039</v>
      </c>
      <c r="BQ73" s="10">
        <v>472429.91286599898</v>
      </c>
      <c r="BR73" s="10">
        <v>3232.4544144674869</v>
      </c>
      <c r="BS73" s="10">
        <v>58032.412516696153</v>
      </c>
      <c r="BT73" s="10">
        <v>7397251.4334891997</v>
      </c>
      <c r="BU73" s="10">
        <v>220570.66793962719</v>
      </c>
      <c r="BV73" s="10">
        <v>93.638937198122079</v>
      </c>
      <c r="BW73" s="10">
        <v>92779.690124842804</v>
      </c>
      <c r="BX73" s="10">
        <v>1245600.2453143219</v>
      </c>
      <c r="BY73" s="10">
        <v>22308.460004014469</v>
      </c>
      <c r="BZ73" s="10">
        <v>41376.83184249336</v>
      </c>
      <c r="CA73" s="10">
        <v>379102.83814055781</v>
      </c>
      <c r="CB73" s="10">
        <v>532429.04121481266</v>
      </c>
      <c r="CC73" s="10">
        <v>806993.73230669531</v>
      </c>
      <c r="CD73" s="10">
        <v>58311.317954352497</v>
      </c>
      <c r="CE73" s="10">
        <v>513582.8226006371</v>
      </c>
      <c r="CF73" s="10">
        <v>18751.87875561279</v>
      </c>
      <c r="CG73" s="10">
        <v>57958.910249250002</v>
      </c>
      <c r="CH73" s="10">
        <v>67014.322293560239</v>
      </c>
      <c r="CI73" s="10">
        <v>42033.768339708149</v>
      </c>
      <c r="CJ73" s="10">
        <v>1008.6654243861479</v>
      </c>
      <c r="CK73" s="10">
        <v>11736.65213477418</v>
      </c>
      <c r="CL73" s="10">
        <v>3224.4342417024741</v>
      </c>
      <c r="CM73" s="10">
        <v>939.37150648705506</v>
      </c>
      <c r="CN73" s="10">
        <v>81.918082375613736</v>
      </c>
      <c r="CO73" s="10">
        <v>8589.6465098486096</v>
      </c>
      <c r="CP73" s="10">
        <v>3554.920136873905</v>
      </c>
      <c r="CQ73" s="10">
        <v>23498.231335303539</v>
      </c>
      <c r="CR73" s="10">
        <v>3237.4597067056411</v>
      </c>
      <c r="CS73" s="10">
        <v>22337.828252994139</v>
      </c>
      <c r="CT73" s="10">
        <v>11258.98701508836</v>
      </c>
      <c r="CU73" s="10">
        <v>4902.6376205854331</v>
      </c>
      <c r="CV73" s="10">
        <v>11618.29459801643</v>
      </c>
      <c r="CW73" s="10">
        <v>13773.728968341989</v>
      </c>
      <c r="CX73" s="10">
        <v>45.707621783618983</v>
      </c>
      <c r="CY73" s="10">
        <v>6697.9322889287851</v>
      </c>
      <c r="CZ73" s="10">
        <v>94980.892682482052</v>
      </c>
      <c r="DA73" s="10">
        <v>26115.134028570581</v>
      </c>
      <c r="DB73" s="10">
        <v>0</v>
      </c>
      <c r="DC73" s="10">
        <v>3658.3994575234628</v>
      </c>
      <c r="DD73" s="10">
        <v>14184.72012199808</v>
      </c>
      <c r="DE73" s="10">
        <v>10316.089092341759</v>
      </c>
      <c r="DF73" s="10">
        <v>25502.516607403511</v>
      </c>
      <c r="DG73" s="10">
        <v>452.76481659669491</v>
      </c>
      <c r="DH73" s="10">
        <v>2022.522631205034</v>
      </c>
      <c r="DI73" s="10">
        <v>0</v>
      </c>
      <c r="DJ73" s="10">
        <v>1731517.7172556061</v>
      </c>
      <c r="DK73" s="10">
        <v>564568.64820574305</v>
      </c>
      <c r="DL73" s="10">
        <v>12350.51474453359</v>
      </c>
      <c r="DM73" s="10">
        <v>2652.1342605557629</v>
      </c>
      <c r="DN73" s="10">
        <v>0</v>
      </c>
      <c r="DO73" s="10">
        <v>7440.8991587246383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14005.77335000052</v>
      </c>
      <c r="EH73" s="10">
        <v>0</v>
      </c>
      <c r="EI73" s="10">
        <v>0</v>
      </c>
      <c r="EJ73" s="10">
        <v>333.86834310070901</v>
      </c>
      <c r="EK73" s="10">
        <v>0</v>
      </c>
      <c r="EL73" s="10">
        <v>0</v>
      </c>
      <c r="EM73" s="10">
        <v>0</v>
      </c>
      <c r="EN73" s="10">
        <v>0</v>
      </c>
      <c r="EO73" s="10">
        <f t="shared" si="9"/>
        <v>17744368.759731907</v>
      </c>
      <c r="EP73" s="10">
        <v>0</v>
      </c>
      <c r="EQ73" s="10">
        <v>0</v>
      </c>
      <c r="ER73" s="10">
        <v>0</v>
      </c>
      <c r="ES73" s="10">
        <f t="shared" si="10"/>
        <v>0</v>
      </c>
      <c r="ET73" s="10">
        <v>39317914.86082904</v>
      </c>
      <c r="EU73" s="10">
        <v>199218.13272449723</v>
      </c>
      <c r="EV73" s="10">
        <f t="shared" si="11"/>
        <v>39517132.993553534</v>
      </c>
      <c r="EW73" s="10">
        <v>6632339.781225957</v>
      </c>
      <c r="EX73" s="11">
        <f t="shared" si="12"/>
        <v>46149472.774779491</v>
      </c>
      <c r="EY73" s="10">
        <v>2927345.4520875001</v>
      </c>
      <c r="EZ73" s="10">
        <f t="shared" si="13"/>
        <v>60771300.029954314</v>
      </c>
      <c r="FA73" s="12">
        <v>-195196.05246958509</v>
      </c>
      <c r="FD73" s="10">
        <v>0</v>
      </c>
      <c r="FE73" s="10">
        <v>1486.5759450269516</v>
      </c>
    </row>
    <row r="74" spans="1:161" s="13" customFormat="1" ht="14.15" customHeight="1" x14ac:dyDescent="0.25">
      <c r="A74" s="23"/>
      <c r="B74" s="8" t="s">
        <v>76</v>
      </c>
      <c r="C74" s="9" t="s">
        <v>227</v>
      </c>
      <c r="D74" s="10">
        <v>2360.1597986909942</v>
      </c>
      <c r="E74" s="10">
        <v>35.9253144809079</v>
      </c>
      <c r="F74" s="10">
        <v>1924.3880081488239</v>
      </c>
      <c r="G74" s="10">
        <v>32.30291886063609</v>
      </c>
      <c r="H74" s="10">
        <v>664.40009380621984</v>
      </c>
      <c r="I74" s="10">
        <v>1472.428955714551</v>
      </c>
      <c r="J74" s="10">
        <v>290418.0287133127</v>
      </c>
      <c r="K74" s="10">
        <v>129306.0620172214</v>
      </c>
      <c r="L74" s="10">
        <v>177875.2659783524</v>
      </c>
      <c r="M74" s="10">
        <v>143510.54992522899</v>
      </c>
      <c r="N74" s="10">
        <v>130707.4783569265</v>
      </c>
      <c r="O74" s="10">
        <v>112365.03254879839</v>
      </c>
      <c r="P74" s="10">
        <v>307.42112381550771</v>
      </c>
      <c r="Q74" s="10">
        <v>12572.203835034939</v>
      </c>
      <c r="R74" s="10">
        <v>5961.4626081852839</v>
      </c>
      <c r="S74" s="10">
        <v>461.8007181293745</v>
      </c>
      <c r="T74" s="10">
        <v>5862.877703995925</v>
      </c>
      <c r="U74" s="10">
        <v>4192.5172322690132</v>
      </c>
      <c r="V74" s="10">
        <v>9605.8292690883063</v>
      </c>
      <c r="W74" s="10">
        <v>13505.560461137869</v>
      </c>
      <c r="X74" s="10">
        <v>1400.360401118008</v>
      </c>
      <c r="Y74" s="10">
        <v>2446.7612158701359</v>
      </c>
      <c r="Z74" s="10">
        <v>39778.631639472042</v>
      </c>
      <c r="AA74" s="10">
        <v>22488.507388914961</v>
      </c>
      <c r="AB74" s="10">
        <v>32328.98575355751</v>
      </c>
      <c r="AC74" s="10">
        <v>18791.560540349969</v>
      </c>
      <c r="AD74" s="10">
        <v>6558.1215462701566</v>
      </c>
      <c r="AE74" s="10">
        <v>53581.369781399502</v>
      </c>
      <c r="AF74" s="10">
        <v>1218.2712277520079</v>
      </c>
      <c r="AG74" s="10">
        <v>1265.9627807552961</v>
      </c>
      <c r="AH74" s="10">
        <v>5763.5360989545188</v>
      </c>
      <c r="AI74" s="10">
        <v>2735.6398416753309</v>
      </c>
      <c r="AJ74" s="10">
        <v>4224.7649284002846</v>
      </c>
      <c r="AK74" s="10">
        <v>39989.32195072528</v>
      </c>
      <c r="AL74" s="10">
        <v>2596.3743568334289</v>
      </c>
      <c r="AM74" s="10">
        <v>30513.091277918629</v>
      </c>
      <c r="AN74" s="10">
        <v>2341.3451895715821</v>
      </c>
      <c r="AO74" s="10">
        <v>140376.50030350051</v>
      </c>
      <c r="AP74" s="10">
        <v>7388.6021855545559</v>
      </c>
      <c r="AQ74" s="10">
        <v>23503.46217093413</v>
      </c>
      <c r="AR74" s="10">
        <v>421187.58394040877</v>
      </c>
      <c r="AS74" s="10">
        <v>101523.2089432506</v>
      </c>
      <c r="AT74" s="10">
        <v>317106.1981138484</v>
      </c>
      <c r="AU74" s="10">
        <v>135499.11513867599</v>
      </c>
      <c r="AV74" s="10">
        <v>33729.963872572982</v>
      </c>
      <c r="AW74" s="10">
        <v>29155.408333699099</v>
      </c>
      <c r="AX74" s="10">
        <v>111439.5095357524</v>
      </c>
      <c r="AY74" s="10">
        <v>156126.0135476882</v>
      </c>
      <c r="AZ74" s="10">
        <v>15403.439468287221</v>
      </c>
      <c r="BA74" s="10">
        <v>39716.488840727929</v>
      </c>
      <c r="BB74" s="10">
        <v>17721.647230656279</v>
      </c>
      <c r="BC74" s="10">
        <v>18900.501237211651</v>
      </c>
      <c r="BD74" s="10">
        <v>245269.92121053819</v>
      </c>
      <c r="BE74" s="10">
        <v>222434.2271745769</v>
      </c>
      <c r="BF74" s="10">
        <v>263804.06935508479</v>
      </c>
      <c r="BG74" s="10">
        <v>43157.586199206868</v>
      </c>
      <c r="BH74" s="10">
        <v>148007.16979509071</v>
      </c>
      <c r="BI74" s="10">
        <v>65953.667756922558</v>
      </c>
      <c r="BJ74" s="10">
        <v>4637.0251834302062</v>
      </c>
      <c r="BK74" s="10">
        <v>13446.373012692749</v>
      </c>
      <c r="BL74" s="10">
        <v>118880.0028164081</v>
      </c>
      <c r="BM74" s="10">
        <v>451709.12172202242</v>
      </c>
      <c r="BN74" s="10">
        <v>5993.2068252893896</v>
      </c>
      <c r="BO74" s="10">
        <v>140796.17284772199</v>
      </c>
      <c r="BP74" s="10">
        <v>44952.84330040605</v>
      </c>
      <c r="BQ74" s="10">
        <v>987872.97493449529</v>
      </c>
      <c r="BR74" s="10">
        <v>1988797.649632446</v>
      </c>
      <c r="BS74" s="10">
        <v>680901.90311722422</v>
      </c>
      <c r="BT74" s="10">
        <v>1294977.9876122179</v>
      </c>
      <c r="BU74" s="10">
        <v>13732176.09444477</v>
      </c>
      <c r="BV74" s="10">
        <v>47649.743858177753</v>
      </c>
      <c r="BW74" s="10">
        <v>3870106.6038749418</v>
      </c>
      <c r="BX74" s="10">
        <v>3582184.7727797432</v>
      </c>
      <c r="BY74" s="10">
        <v>894864.10053319763</v>
      </c>
      <c r="BZ74" s="10">
        <v>648495.75654746813</v>
      </c>
      <c r="CA74" s="10">
        <v>1347386.579512845</v>
      </c>
      <c r="CB74" s="10">
        <v>3831792.1508702631</v>
      </c>
      <c r="CC74" s="10">
        <v>1533810.8028529959</v>
      </c>
      <c r="CD74" s="10">
        <v>762138.63476851163</v>
      </c>
      <c r="CE74" s="10">
        <v>941160.20281997789</v>
      </c>
      <c r="CF74" s="10">
        <v>498505.30279273738</v>
      </c>
      <c r="CG74" s="10">
        <v>175044.84225449231</v>
      </c>
      <c r="CH74" s="10">
        <v>488550.27933994861</v>
      </c>
      <c r="CI74" s="10">
        <v>143790.2360253064</v>
      </c>
      <c r="CJ74" s="10">
        <v>24663.60202100897</v>
      </c>
      <c r="CK74" s="10">
        <v>6297928.404028805</v>
      </c>
      <c r="CL74" s="10">
        <v>30991.737851628292</v>
      </c>
      <c r="CM74" s="10">
        <v>82633.258917026105</v>
      </c>
      <c r="CN74" s="10">
        <v>18545.659045038381</v>
      </c>
      <c r="CO74" s="10">
        <v>9811.8191043828137</v>
      </c>
      <c r="CP74" s="10">
        <v>613.61693075773178</v>
      </c>
      <c r="CQ74" s="10">
        <v>214787.27832861751</v>
      </c>
      <c r="CR74" s="10">
        <v>6821.9252576828403</v>
      </c>
      <c r="CS74" s="10">
        <v>361454.65824015829</v>
      </c>
      <c r="CT74" s="10">
        <v>38335.066828525043</v>
      </c>
      <c r="CU74" s="10">
        <v>24700.994725283879</v>
      </c>
      <c r="CV74" s="10">
        <v>151455.26822298029</v>
      </c>
      <c r="CW74" s="10">
        <v>150527.1140956782</v>
      </c>
      <c r="CX74" s="10">
        <v>31171.752404633131</v>
      </c>
      <c r="CY74" s="10">
        <v>51069.201752072098</v>
      </c>
      <c r="CZ74" s="10">
        <v>1216168.3037286359</v>
      </c>
      <c r="DA74" s="10">
        <v>21205.035824714469</v>
      </c>
      <c r="DB74" s="10">
        <v>1437479.7044104291</v>
      </c>
      <c r="DC74" s="10">
        <v>114512.6563261124</v>
      </c>
      <c r="DD74" s="10">
        <v>5465.2918636110026</v>
      </c>
      <c r="DE74" s="10">
        <v>9683.4710537969495</v>
      </c>
      <c r="DF74" s="10">
        <v>11721.256246773641</v>
      </c>
      <c r="DG74" s="10">
        <v>419.86594241322268</v>
      </c>
      <c r="DH74" s="10">
        <v>0.68792559602290715</v>
      </c>
      <c r="DI74" s="10">
        <v>0</v>
      </c>
      <c r="DJ74" s="10">
        <v>0</v>
      </c>
      <c r="DK74" s="10">
        <v>0</v>
      </c>
      <c r="DL74" s="10">
        <v>0</v>
      </c>
      <c r="DM74" s="10">
        <v>10593.56514426841</v>
      </c>
      <c r="DN74" s="10">
        <v>1389.0082956667629</v>
      </c>
      <c r="DO74" s="10">
        <v>1554.9425204131539</v>
      </c>
      <c r="DP74" s="10">
        <v>18.01778015581645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1174.2366933799369</v>
      </c>
      <c r="DX74" s="10">
        <v>97142.795503684654</v>
      </c>
      <c r="DY74" s="10">
        <v>18852.39788062865</v>
      </c>
      <c r="DZ74" s="10">
        <v>0</v>
      </c>
      <c r="EA74" s="10">
        <v>0</v>
      </c>
      <c r="EB74" s="10">
        <v>0</v>
      </c>
      <c r="EC74" s="10">
        <v>946.28992579347516</v>
      </c>
      <c r="ED74" s="10">
        <v>0</v>
      </c>
      <c r="EE74" s="10">
        <v>2734.9074619670532</v>
      </c>
      <c r="EF74" s="10">
        <v>652.85353673395696</v>
      </c>
      <c r="EG74" s="10">
        <v>21.521300091607721</v>
      </c>
      <c r="EH74" s="10">
        <v>272.65869548304971</v>
      </c>
      <c r="EI74" s="10">
        <v>0</v>
      </c>
      <c r="EJ74" s="10">
        <v>1290.9883688559501</v>
      </c>
      <c r="EK74" s="10">
        <v>0</v>
      </c>
      <c r="EL74" s="10">
        <v>0</v>
      </c>
      <c r="EM74" s="10">
        <v>0</v>
      </c>
      <c r="EN74" s="10">
        <v>0</v>
      </c>
      <c r="EO74" s="10">
        <f t="shared" si="9"/>
        <v>52548001.764318138</v>
      </c>
      <c r="EP74" s="10">
        <v>0</v>
      </c>
      <c r="EQ74" s="10">
        <v>0</v>
      </c>
      <c r="ER74" s="10">
        <v>0</v>
      </c>
      <c r="ES74" s="10">
        <f t="shared" si="10"/>
        <v>0</v>
      </c>
      <c r="ET74" s="10">
        <v>16131162.892794577</v>
      </c>
      <c r="EU74" s="10">
        <v>296726.08538373827</v>
      </c>
      <c r="EV74" s="10">
        <f t="shared" si="11"/>
        <v>16427888.978178315</v>
      </c>
      <c r="EW74" s="10">
        <v>14199385.48195274</v>
      </c>
      <c r="EX74" s="11">
        <f t="shared" si="12"/>
        <v>30627274.460131057</v>
      </c>
      <c r="EY74" s="10">
        <v>9732506.001812499</v>
      </c>
      <c r="EZ74" s="10">
        <f t="shared" si="13"/>
        <v>73414846.077947527</v>
      </c>
      <c r="FA74" s="12">
        <v>-27924.144689157605</v>
      </c>
      <c r="FD74" s="10">
        <v>2396.0851131719023</v>
      </c>
      <c r="FE74" s="10">
        <v>6423.2633263146581</v>
      </c>
    </row>
    <row r="75" spans="1:161" s="13" customFormat="1" ht="14.15" customHeight="1" x14ac:dyDescent="0.25">
      <c r="A75" s="23"/>
      <c r="B75" s="8" t="s">
        <v>77</v>
      </c>
      <c r="C75" s="9" t="s">
        <v>228</v>
      </c>
      <c r="D75" s="10">
        <v>233.81304276475461</v>
      </c>
      <c r="E75" s="10">
        <v>3.5589993083182461</v>
      </c>
      <c r="F75" s="10">
        <v>393.37550426546539</v>
      </c>
      <c r="G75" s="10">
        <v>1.8230459665440151</v>
      </c>
      <c r="H75" s="10">
        <v>26.93565287083986</v>
      </c>
      <c r="I75" s="10">
        <v>3808.535619151156</v>
      </c>
      <c r="J75" s="10">
        <v>10195.13990183544</v>
      </c>
      <c r="K75" s="10">
        <v>1473.6020191565949</v>
      </c>
      <c r="L75" s="10">
        <v>7103.9420685004134</v>
      </c>
      <c r="M75" s="10">
        <v>783.31891168546974</v>
      </c>
      <c r="N75" s="10">
        <v>938.16922755384451</v>
      </c>
      <c r="O75" s="10">
        <v>1407.7123076617399</v>
      </c>
      <c r="P75" s="10">
        <v>1445.9245382415029</v>
      </c>
      <c r="Q75" s="10">
        <v>283.67584379176509</v>
      </c>
      <c r="R75" s="10">
        <v>79.672521521839258</v>
      </c>
      <c r="S75" s="10">
        <v>6.17177865100515</v>
      </c>
      <c r="T75" s="10">
        <v>17.638656452981561</v>
      </c>
      <c r="U75" s="10">
        <v>1380.201810365093</v>
      </c>
      <c r="V75" s="10">
        <v>393.81391706239998</v>
      </c>
      <c r="W75" s="10">
        <v>1335.3826493074409</v>
      </c>
      <c r="X75" s="10">
        <v>71.755195752009797</v>
      </c>
      <c r="Y75" s="10">
        <v>243.0611827755302</v>
      </c>
      <c r="Z75" s="10">
        <v>832.65755210435634</v>
      </c>
      <c r="AA75" s="10">
        <v>1639.5537976286839</v>
      </c>
      <c r="AB75" s="10">
        <v>919.80864269416793</v>
      </c>
      <c r="AC75" s="10">
        <v>987.79490571412384</v>
      </c>
      <c r="AD75" s="10">
        <v>629.78594894909429</v>
      </c>
      <c r="AE75" s="10">
        <v>1079.481299692558</v>
      </c>
      <c r="AF75" s="10">
        <v>487.63368870384238</v>
      </c>
      <c r="AG75" s="10">
        <v>245.19158860182279</v>
      </c>
      <c r="AH75" s="10">
        <v>391.11232103599338</v>
      </c>
      <c r="AI75" s="10">
        <v>778.5856805876582</v>
      </c>
      <c r="AJ75" s="10">
        <v>2032.718618791306</v>
      </c>
      <c r="AK75" s="10">
        <v>1710.0988132212151</v>
      </c>
      <c r="AL75" s="10">
        <v>1027.5991363706451</v>
      </c>
      <c r="AM75" s="10">
        <v>4181.1582882833018</v>
      </c>
      <c r="AN75" s="10">
        <v>1418.498629651019</v>
      </c>
      <c r="AO75" s="10">
        <v>7165.342487660082</v>
      </c>
      <c r="AP75" s="10">
        <v>3255.2625888619332</v>
      </c>
      <c r="AQ75" s="10">
        <v>5713.6914728110369</v>
      </c>
      <c r="AR75" s="10">
        <v>9497.2974809990174</v>
      </c>
      <c r="AS75" s="10">
        <v>479.15842422373782</v>
      </c>
      <c r="AT75" s="10">
        <v>2384.7357362612161</v>
      </c>
      <c r="AU75" s="10">
        <v>408.64364926506619</v>
      </c>
      <c r="AV75" s="10">
        <v>651.03548834828985</v>
      </c>
      <c r="AW75" s="10">
        <v>521.10651575453744</v>
      </c>
      <c r="AX75" s="10">
        <v>54.418959248305121</v>
      </c>
      <c r="AY75" s="10">
        <v>2689.1355028920811</v>
      </c>
      <c r="AZ75" s="10">
        <v>415.25305374299057</v>
      </c>
      <c r="BA75" s="10">
        <v>4831.7843878615413</v>
      </c>
      <c r="BB75" s="10">
        <v>306.01592782290282</v>
      </c>
      <c r="BC75" s="10">
        <v>2142.8088330545029</v>
      </c>
      <c r="BD75" s="10">
        <v>7396.65214102353</v>
      </c>
      <c r="BE75" s="10">
        <v>621.46821466474262</v>
      </c>
      <c r="BF75" s="10">
        <v>1607.385749429222</v>
      </c>
      <c r="BG75" s="10">
        <v>2485.032279398069</v>
      </c>
      <c r="BH75" s="10">
        <v>1318.25074654891</v>
      </c>
      <c r="BI75" s="10">
        <v>563.8008970560436</v>
      </c>
      <c r="BJ75" s="10">
        <v>673.51809546261245</v>
      </c>
      <c r="BK75" s="10">
        <v>658.82952443009299</v>
      </c>
      <c r="BL75" s="10">
        <v>1364.827580870191</v>
      </c>
      <c r="BM75" s="10">
        <v>1209.844623122339</v>
      </c>
      <c r="BN75" s="10">
        <v>75.633593591401791</v>
      </c>
      <c r="BO75" s="10">
        <v>1440.086656876538</v>
      </c>
      <c r="BP75" s="10">
        <v>1377.7569904936161</v>
      </c>
      <c r="BQ75" s="10">
        <v>11276.19876619</v>
      </c>
      <c r="BR75" s="10">
        <v>1034.5043032561521</v>
      </c>
      <c r="BS75" s="10">
        <v>1870.624356687747</v>
      </c>
      <c r="BT75" s="10">
        <v>951.99679689047889</v>
      </c>
      <c r="BU75" s="10">
        <v>1939.901368934118</v>
      </c>
      <c r="BV75" s="10">
        <v>511692.84896173049</v>
      </c>
      <c r="BW75" s="10">
        <v>6642.9597020418696</v>
      </c>
      <c r="BX75" s="10">
        <v>4180.0070620441866</v>
      </c>
      <c r="BY75" s="10">
        <v>6327.2231464552106</v>
      </c>
      <c r="BZ75" s="10">
        <v>3058.0432443811551</v>
      </c>
      <c r="CA75" s="10">
        <v>12000.12956637826</v>
      </c>
      <c r="CB75" s="10">
        <v>4073.1226465674949</v>
      </c>
      <c r="CC75" s="10">
        <v>3498.4616821165259</v>
      </c>
      <c r="CD75" s="10">
        <v>3593.3156991009469</v>
      </c>
      <c r="CE75" s="10">
        <v>1747.1311857333501</v>
      </c>
      <c r="CF75" s="10">
        <v>767.41890140270664</v>
      </c>
      <c r="CG75" s="10">
        <v>581.93732274426361</v>
      </c>
      <c r="CH75" s="10">
        <v>1586.035178107963</v>
      </c>
      <c r="CI75" s="10">
        <v>2675.000139481936</v>
      </c>
      <c r="CJ75" s="10">
        <v>1671.103283409348</v>
      </c>
      <c r="CK75" s="10">
        <v>3037.5859872929682</v>
      </c>
      <c r="CL75" s="10">
        <v>44299.463336998597</v>
      </c>
      <c r="CM75" s="10">
        <v>7387.8983187066751</v>
      </c>
      <c r="CN75" s="10">
        <v>55025.870083612303</v>
      </c>
      <c r="CO75" s="10">
        <v>5086.2796972162569</v>
      </c>
      <c r="CP75" s="10">
        <v>4275.1149451169485</v>
      </c>
      <c r="CQ75" s="10">
        <v>26586.8642229822</v>
      </c>
      <c r="CR75" s="10">
        <v>8784.6683394457395</v>
      </c>
      <c r="CS75" s="10">
        <v>6306.9430228830779</v>
      </c>
      <c r="CT75" s="10">
        <v>562.30906573058087</v>
      </c>
      <c r="CU75" s="10">
        <v>265.16989951349632</v>
      </c>
      <c r="CV75" s="10">
        <v>20750.980736631791</v>
      </c>
      <c r="CW75" s="10">
        <v>6221.6749169506966</v>
      </c>
      <c r="CX75" s="10">
        <v>228.39686239245151</v>
      </c>
      <c r="CY75" s="10">
        <v>341.90030696193469</v>
      </c>
      <c r="CZ75" s="10">
        <v>203120.67585024689</v>
      </c>
      <c r="DA75" s="10">
        <v>484807.03018699028</v>
      </c>
      <c r="DB75" s="10">
        <v>44758.600384657308</v>
      </c>
      <c r="DC75" s="10">
        <v>7094.7080632617781</v>
      </c>
      <c r="DD75" s="10">
        <v>9015.2639000989511</v>
      </c>
      <c r="DE75" s="10">
        <v>944.21266022161785</v>
      </c>
      <c r="DF75" s="10">
        <v>9510.9954150717749</v>
      </c>
      <c r="DG75" s="10">
        <v>410.07422186837692</v>
      </c>
      <c r="DH75" s="10">
        <v>923.30698294784088</v>
      </c>
      <c r="DI75" s="10">
        <v>154.66561247203779</v>
      </c>
      <c r="DJ75" s="10">
        <v>2211.8464545104321</v>
      </c>
      <c r="DK75" s="10">
        <v>21463.781971562639</v>
      </c>
      <c r="DL75" s="10">
        <v>323.9889195321793</v>
      </c>
      <c r="DM75" s="10">
        <v>17100.452913710629</v>
      </c>
      <c r="DN75" s="10">
        <v>4697.4035615924331</v>
      </c>
      <c r="DO75" s="10">
        <v>22348.401944065659</v>
      </c>
      <c r="DP75" s="10">
        <v>1308.126585639176</v>
      </c>
      <c r="DQ75" s="10">
        <v>487121.43166193599</v>
      </c>
      <c r="DR75" s="10">
        <v>244.51862295617531</v>
      </c>
      <c r="DS75" s="10">
        <v>8978.9582400164109</v>
      </c>
      <c r="DT75" s="10">
        <v>112191.7810790315</v>
      </c>
      <c r="DU75" s="10">
        <v>600.2483529743439</v>
      </c>
      <c r="DV75" s="10">
        <v>29039.55451870933</v>
      </c>
      <c r="DW75" s="10">
        <v>5868.9304702017826</v>
      </c>
      <c r="DX75" s="10">
        <v>18658.92652918505</v>
      </c>
      <c r="DY75" s="10">
        <v>16820.6502944151</v>
      </c>
      <c r="DZ75" s="10">
        <v>4883.7071862344446</v>
      </c>
      <c r="EA75" s="10">
        <v>362.65481250968998</v>
      </c>
      <c r="EB75" s="10">
        <v>16928.795996810339</v>
      </c>
      <c r="EC75" s="10">
        <v>52085.714937015247</v>
      </c>
      <c r="ED75" s="10">
        <v>31720.177744794841</v>
      </c>
      <c r="EE75" s="10">
        <v>2477.885686104531</v>
      </c>
      <c r="EF75" s="10">
        <v>934.0583213023441</v>
      </c>
      <c r="EG75" s="10">
        <v>1104.0283866741929</v>
      </c>
      <c r="EH75" s="10">
        <v>7148.4822949734826</v>
      </c>
      <c r="EI75" s="10">
        <v>303.44006189419258</v>
      </c>
      <c r="EJ75" s="10">
        <v>313.75514609888188</v>
      </c>
      <c r="EK75" s="10">
        <v>787.38402056917801</v>
      </c>
      <c r="EL75" s="10">
        <v>6122.689443538392</v>
      </c>
      <c r="EM75" s="10">
        <v>97.361696782356304</v>
      </c>
      <c r="EN75" s="10">
        <v>37593.145352302286</v>
      </c>
      <c r="EO75" s="10">
        <f t="shared" si="9"/>
        <v>2554208.5804500161</v>
      </c>
      <c r="EP75" s="10">
        <v>478099.56818814459</v>
      </c>
      <c r="EQ75" s="10">
        <v>1139218.1762259298</v>
      </c>
      <c r="ER75" s="10">
        <v>0</v>
      </c>
      <c r="ES75" s="10">
        <f t="shared" si="10"/>
        <v>1617317.7444140743</v>
      </c>
      <c r="ET75" s="10">
        <v>5852945.5365955755</v>
      </c>
      <c r="EU75" s="10">
        <v>459788.62078806997</v>
      </c>
      <c r="EV75" s="10">
        <f t="shared" si="11"/>
        <v>6312734.1573836459</v>
      </c>
      <c r="EW75" s="10">
        <v>14966802.859803284</v>
      </c>
      <c r="EX75" s="11">
        <f t="shared" si="12"/>
        <v>22896854.761601005</v>
      </c>
      <c r="EY75" s="10">
        <v>4211496.5867435243</v>
      </c>
      <c r="EZ75" s="10">
        <f t="shared" si="13"/>
        <v>21473159.281847715</v>
      </c>
      <c r="FA75" s="12">
        <v>233592.52654022025</v>
      </c>
      <c r="FD75" s="10">
        <v>237.37204207307292</v>
      </c>
      <c r="FE75" s="10">
        <v>85.844300172844413</v>
      </c>
    </row>
    <row r="76" spans="1:161" s="13" customFormat="1" ht="14.15" customHeight="1" x14ac:dyDescent="0.25">
      <c r="A76" s="23"/>
      <c r="B76" s="8" t="s">
        <v>78</v>
      </c>
      <c r="C76" s="9" t="s">
        <v>229</v>
      </c>
      <c r="D76" s="10">
        <v>3213.345418481269</v>
      </c>
      <c r="E76" s="10">
        <v>48.912130762819757</v>
      </c>
      <c r="F76" s="10">
        <v>13491.4611926533</v>
      </c>
      <c r="G76" s="10">
        <v>398.06307694198119</v>
      </c>
      <c r="H76" s="10">
        <v>34145.290344563589</v>
      </c>
      <c r="I76" s="10">
        <v>26460.775434952629</v>
      </c>
      <c r="J76" s="10">
        <v>3637703.4885995681</v>
      </c>
      <c r="K76" s="10">
        <v>1169246.4718284961</v>
      </c>
      <c r="L76" s="10">
        <v>1049859.8916674419</v>
      </c>
      <c r="M76" s="10">
        <v>913831.38973755878</v>
      </c>
      <c r="N76" s="10">
        <v>585758.59884158196</v>
      </c>
      <c r="O76" s="10">
        <v>20878.875333913518</v>
      </c>
      <c r="P76" s="10">
        <v>54500.678215012718</v>
      </c>
      <c r="Q76" s="10">
        <v>56690.164316425144</v>
      </c>
      <c r="R76" s="10">
        <v>35778.421326283693</v>
      </c>
      <c r="S76" s="10">
        <v>2771.5515047141621</v>
      </c>
      <c r="T76" s="10">
        <v>18895.512194974341</v>
      </c>
      <c r="U76" s="10">
        <v>50694.725401940792</v>
      </c>
      <c r="V76" s="10">
        <v>10785.14626215602</v>
      </c>
      <c r="W76" s="10">
        <v>191460.50304417661</v>
      </c>
      <c r="X76" s="10">
        <v>15766.811804167361</v>
      </c>
      <c r="Y76" s="10">
        <v>18691.06468700492</v>
      </c>
      <c r="Z76" s="10">
        <v>32242.72712968769</v>
      </c>
      <c r="AA76" s="10">
        <v>142561.8043161013</v>
      </c>
      <c r="AB76" s="10">
        <v>71205.871050133559</v>
      </c>
      <c r="AC76" s="10">
        <v>139021.79190511149</v>
      </c>
      <c r="AD76" s="10">
        <v>88681.564541443076</v>
      </c>
      <c r="AE76" s="10">
        <v>554121.11042834027</v>
      </c>
      <c r="AF76" s="10">
        <v>26992.383482216741</v>
      </c>
      <c r="AG76" s="10">
        <v>43177.544332961697</v>
      </c>
      <c r="AH76" s="10">
        <v>53442.655082347213</v>
      </c>
      <c r="AI76" s="10">
        <v>49491.660956989377</v>
      </c>
      <c r="AJ76" s="10">
        <v>201419.88027082069</v>
      </c>
      <c r="AK76" s="10">
        <v>66841.986090104736</v>
      </c>
      <c r="AL76" s="10">
        <v>132172.27628389411</v>
      </c>
      <c r="AM76" s="10">
        <v>1135934.122504957</v>
      </c>
      <c r="AN76" s="10">
        <v>278155.26635645563</v>
      </c>
      <c r="AO76" s="10">
        <v>162026.84137088159</v>
      </c>
      <c r="AP76" s="10">
        <v>112006.2214175726</v>
      </c>
      <c r="AQ76" s="10">
        <v>330600.00532380119</v>
      </c>
      <c r="AR76" s="10">
        <v>847944.86694434052</v>
      </c>
      <c r="AS76" s="10">
        <v>981980.224384528</v>
      </c>
      <c r="AT76" s="10">
        <v>1818433.3481613861</v>
      </c>
      <c r="AU76" s="10">
        <v>1185379.0581720851</v>
      </c>
      <c r="AV76" s="10">
        <v>32329.065054971419</v>
      </c>
      <c r="AW76" s="10">
        <v>56794.959256763839</v>
      </c>
      <c r="AX76" s="10">
        <v>458103.06281610561</v>
      </c>
      <c r="AY76" s="10">
        <v>201101.32799699649</v>
      </c>
      <c r="AZ76" s="10">
        <v>69150.424163373449</v>
      </c>
      <c r="BA76" s="10">
        <v>845664.55295960698</v>
      </c>
      <c r="BB76" s="10">
        <v>73693.068695675669</v>
      </c>
      <c r="BC76" s="10">
        <v>272968.46534128231</v>
      </c>
      <c r="BD76" s="10">
        <v>585150.84459310595</v>
      </c>
      <c r="BE76" s="10">
        <v>4147700.4652379188</v>
      </c>
      <c r="BF76" s="10">
        <v>1055245.3138555561</v>
      </c>
      <c r="BG76" s="10">
        <v>854029.65594212245</v>
      </c>
      <c r="BH76" s="10">
        <v>350915.98331530398</v>
      </c>
      <c r="BI76" s="10">
        <v>544223.44325217966</v>
      </c>
      <c r="BJ76" s="10">
        <v>134871.594775985</v>
      </c>
      <c r="BK76" s="10">
        <v>1614111.7970061731</v>
      </c>
      <c r="BL76" s="10">
        <v>3642426.2499029222</v>
      </c>
      <c r="BM76" s="10">
        <v>13078224.02137881</v>
      </c>
      <c r="BN76" s="10">
        <v>115272.2562162932</v>
      </c>
      <c r="BO76" s="10">
        <v>330082.5766448612</v>
      </c>
      <c r="BP76" s="10">
        <v>135103.61708509369</v>
      </c>
      <c r="BQ76" s="10">
        <v>4085113.5351430289</v>
      </c>
      <c r="BR76" s="10">
        <v>4000791.385069896</v>
      </c>
      <c r="BS76" s="10">
        <v>6471793.7462656926</v>
      </c>
      <c r="BT76" s="10">
        <v>4354475.1855979236</v>
      </c>
      <c r="BU76" s="10">
        <v>3698208.1778922849</v>
      </c>
      <c r="BV76" s="10">
        <v>741926.12695124396</v>
      </c>
      <c r="BW76" s="10">
        <v>21477851.137896281</v>
      </c>
      <c r="BX76" s="10">
        <v>6733678.2651799582</v>
      </c>
      <c r="BY76" s="10">
        <v>1218393.765125572</v>
      </c>
      <c r="BZ76" s="10">
        <v>2060807.219192347</v>
      </c>
      <c r="CA76" s="10">
        <v>4200386.1116530178</v>
      </c>
      <c r="CB76" s="10">
        <v>4947542.156609213</v>
      </c>
      <c r="CC76" s="10">
        <v>4637358.6845526919</v>
      </c>
      <c r="CD76" s="10">
        <v>1406952.45137585</v>
      </c>
      <c r="CE76" s="10">
        <v>2310743.8882350349</v>
      </c>
      <c r="CF76" s="10">
        <v>2013165.08096941</v>
      </c>
      <c r="CG76" s="10">
        <v>3623738.5431174519</v>
      </c>
      <c r="CH76" s="10">
        <v>4488986.053072962</v>
      </c>
      <c r="CI76" s="10">
        <v>523975.72788619233</v>
      </c>
      <c r="CJ76" s="10">
        <v>99168.066716459609</v>
      </c>
      <c r="CK76" s="10">
        <v>1436787.824893625</v>
      </c>
      <c r="CL76" s="10">
        <v>353724.55946863862</v>
      </c>
      <c r="CM76" s="10">
        <v>287376.02078675991</v>
      </c>
      <c r="CN76" s="10">
        <v>353549.46183259931</v>
      </c>
      <c r="CO76" s="10">
        <v>198913.20355032041</v>
      </c>
      <c r="CP76" s="10">
        <v>298150.11753695068</v>
      </c>
      <c r="CQ76" s="10">
        <v>1202687.4778525319</v>
      </c>
      <c r="CR76" s="10">
        <v>174435.2796791521</v>
      </c>
      <c r="CS76" s="10">
        <v>915455.14304358547</v>
      </c>
      <c r="CT76" s="10">
        <v>468572.45950445911</v>
      </c>
      <c r="CU76" s="10">
        <v>73547.603124285015</v>
      </c>
      <c r="CV76" s="10">
        <v>190267.82959239589</v>
      </c>
      <c r="CW76" s="10">
        <v>298420.89895725559</v>
      </c>
      <c r="CX76" s="10">
        <v>19485.407654878229</v>
      </c>
      <c r="CY76" s="10">
        <v>29046.540469692191</v>
      </c>
      <c r="CZ76" s="10">
        <v>1075876.0899110441</v>
      </c>
      <c r="DA76" s="10">
        <v>841422.97872587328</v>
      </c>
      <c r="DB76" s="10">
        <v>1326017.911450932</v>
      </c>
      <c r="DC76" s="10">
        <v>17362.180839257038</v>
      </c>
      <c r="DD76" s="10">
        <v>143897.47846868099</v>
      </c>
      <c r="DE76" s="10">
        <v>89710.315864643606</v>
      </c>
      <c r="DF76" s="10">
        <v>205228.27327695879</v>
      </c>
      <c r="DG76" s="10">
        <v>1603759.844573522</v>
      </c>
      <c r="DH76" s="10">
        <v>1716593.7176884001</v>
      </c>
      <c r="DI76" s="10">
        <v>150549.86339623111</v>
      </c>
      <c r="DJ76" s="10">
        <v>1364371.129993971</v>
      </c>
      <c r="DK76" s="10">
        <v>28367.360766925169</v>
      </c>
      <c r="DL76" s="10">
        <v>0</v>
      </c>
      <c r="DM76" s="10">
        <v>11417.97302175318</v>
      </c>
      <c r="DN76" s="10">
        <v>10915.951958143851</v>
      </c>
      <c r="DO76" s="10">
        <v>16405.687137251251</v>
      </c>
      <c r="DP76" s="10">
        <v>954.21485263387581</v>
      </c>
      <c r="DQ76" s="10">
        <v>28351.82578759814</v>
      </c>
      <c r="DR76" s="10">
        <v>14.11739671686831</v>
      </c>
      <c r="DS76" s="10">
        <v>508.68089631725712</v>
      </c>
      <c r="DT76" s="10">
        <v>7004.0761585426844</v>
      </c>
      <c r="DU76" s="10">
        <v>2189.6845655822531</v>
      </c>
      <c r="DV76" s="10">
        <v>51533.356189633363</v>
      </c>
      <c r="DW76" s="10">
        <v>2523.4698906968761</v>
      </c>
      <c r="DX76" s="10">
        <v>156236.59544040411</v>
      </c>
      <c r="DY76" s="10">
        <v>8825.572518958239</v>
      </c>
      <c r="DZ76" s="10">
        <v>144228.48005647119</v>
      </c>
      <c r="EA76" s="10">
        <v>1483.0788645955599</v>
      </c>
      <c r="EB76" s="10">
        <v>2148.6175972257961</v>
      </c>
      <c r="EC76" s="10">
        <v>4051.3965096020902</v>
      </c>
      <c r="ED76" s="10">
        <v>94593.254654315911</v>
      </c>
      <c r="EE76" s="10">
        <v>73671.266237037969</v>
      </c>
      <c r="EF76" s="10">
        <v>2631.064174003915</v>
      </c>
      <c r="EG76" s="10">
        <v>1816.496581808103</v>
      </c>
      <c r="EH76" s="10">
        <v>1036.4952786985591</v>
      </c>
      <c r="EI76" s="10">
        <v>15.4414438556996</v>
      </c>
      <c r="EJ76" s="10">
        <v>193.7762433212653</v>
      </c>
      <c r="EK76" s="10">
        <v>54.681711195033493</v>
      </c>
      <c r="EL76" s="10">
        <v>554.24525412460889</v>
      </c>
      <c r="EM76" s="10">
        <v>89.129055145492416</v>
      </c>
      <c r="EN76" s="10">
        <v>138.2468720167038</v>
      </c>
      <c r="EO76" s="10">
        <f t="shared" si="9"/>
        <v>143544286.25611481</v>
      </c>
      <c r="EP76" s="10">
        <v>9013.1816892948573</v>
      </c>
      <c r="EQ76" s="10">
        <v>17598.197142595658</v>
      </c>
      <c r="ER76" s="10">
        <v>0</v>
      </c>
      <c r="ES76" s="10">
        <f t="shared" si="10"/>
        <v>26611.378831890514</v>
      </c>
      <c r="ET76" s="10">
        <v>21770153.660253495</v>
      </c>
      <c r="EU76" s="10">
        <v>-2215417.4990423229</v>
      </c>
      <c r="EV76" s="10">
        <f t="shared" si="11"/>
        <v>19554736.16121117</v>
      </c>
      <c r="EW76" s="10">
        <v>25020484.411311336</v>
      </c>
      <c r="EX76" s="11">
        <f t="shared" si="12"/>
        <v>44601831.951354399</v>
      </c>
      <c r="EY76" s="10">
        <v>17062785.477575</v>
      </c>
      <c r="EZ76" s="10">
        <f t="shared" si="13"/>
        <v>171283381.7180635</v>
      </c>
      <c r="FA76" s="12">
        <v>200048.98816928267</v>
      </c>
      <c r="FD76" s="10">
        <v>3262.2575492440888</v>
      </c>
      <c r="FE76" s="10">
        <v>38549.972830997838</v>
      </c>
    </row>
    <row r="77" spans="1:161" s="13" customFormat="1" ht="14.15" customHeight="1" x14ac:dyDescent="0.25">
      <c r="A77" s="23"/>
      <c r="B77" s="8" t="s">
        <v>79</v>
      </c>
      <c r="C77" s="9" t="s">
        <v>230</v>
      </c>
      <c r="D77" s="10">
        <v>0</v>
      </c>
      <c r="E77" s="10">
        <v>0</v>
      </c>
      <c r="F77" s="10">
        <v>0</v>
      </c>
      <c r="G77" s="10">
        <v>6.444560951316923E-3</v>
      </c>
      <c r="H77" s="10">
        <v>0</v>
      </c>
      <c r="I77" s="10">
        <v>0</v>
      </c>
      <c r="J77" s="10">
        <v>4316844.933401417</v>
      </c>
      <c r="K77" s="10">
        <v>1847578.58605219</v>
      </c>
      <c r="L77" s="10">
        <v>1799614.9275313781</v>
      </c>
      <c r="M77" s="10">
        <v>1432327.762488059</v>
      </c>
      <c r="N77" s="10">
        <v>1560086.2426591241</v>
      </c>
      <c r="O77" s="10">
        <v>1144125.834837737</v>
      </c>
      <c r="P77" s="10">
        <v>15585.48061617993</v>
      </c>
      <c r="Q77" s="10">
        <v>5176.4786581822264</v>
      </c>
      <c r="R77" s="10">
        <v>0</v>
      </c>
      <c r="S77" s="10">
        <v>0</v>
      </c>
      <c r="T77" s="10">
        <v>11.0982730127376</v>
      </c>
      <c r="U77" s="10">
        <v>2924.3676386868669</v>
      </c>
      <c r="V77" s="10">
        <v>7043.0599577398534</v>
      </c>
      <c r="W77" s="10">
        <v>3070.9426799723519</v>
      </c>
      <c r="X77" s="10">
        <v>103.85327205286831</v>
      </c>
      <c r="Y77" s="10">
        <v>9.7770795900288707</v>
      </c>
      <c r="Z77" s="10">
        <v>0</v>
      </c>
      <c r="AA77" s="10">
        <v>1693.3835048223989</v>
      </c>
      <c r="AB77" s="10">
        <v>0</v>
      </c>
      <c r="AC77" s="10">
        <v>72.465664074479506</v>
      </c>
      <c r="AD77" s="10">
        <v>410.24528628803182</v>
      </c>
      <c r="AE77" s="10">
        <v>19158.033029716149</v>
      </c>
      <c r="AF77" s="10">
        <v>407.86024009853458</v>
      </c>
      <c r="AG77" s="10">
        <v>209.34992570689761</v>
      </c>
      <c r="AH77" s="10">
        <v>32015.173430748149</v>
      </c>
      <c r="AI77" s="10">
        <v>2442.8319250241202</v>
      </c>
      <c r="AJ77" s="10">
        <v>22187.289313354329</v>
      </c>
      <c r="AK77" s="10">
        <v>5003.929382615378</v>
      </c>
      <c r="AL77" s="10">
        <v>9780.3491248542559</v>
      </c>
      <c r="AM77" s="10">
        <v>22325.521039485011</v>
      </c>
      <c r="AN77" s="10">
        <v>2110.8950612087378</v>
      </c>
      <c r="AO77" s="10">
        <v>89.646588858873386</v>
      </c>
      <c r="AP77" s="10">
        <v>123.6908521437728</v>
      </c>
      <c r="AQ77" s="10">
        <v>411.86415651314343</v>
      </c>
      <c r="AR77" s="10">
        <v>26516.367975160789</v>
      </c>
      <c r="AS77" s="10">
        <v>95229.007949362087</v>
      </c>
      <c r="AT77" s="10">
        <v>12746.783089338151</v>
      </c>
      <c r="AU77" s="10">
        <v>4951.7155549376594</v>
      </c>
      <c r="AV77" s="10">
        <v>9.500267910763986</v>
      </c>
      <c r="AW77" s="10">
        <v>285.90017903046692</v>
      </c>
      <c r="AX77" s="10">
        <v>2213.7281309076302</v>
      </c>
      <c r="AY77" s="10">
        <v>1704.8096941901799</v>
      </c>
      <c r="AZ77" s="10">
        <v>3035.1583477746831</v>
      </c>
      <c r="BA77" s="10">
        <v>66558.108266000199</v>
      </c>
      <c r="BB77" s="10">
        <v>13106.1386027764</v>
      </c>
      <c r="BC77" s="10">
        <v>4764.0540127279219</v>
      </c>
      <c r="BD77" s="10">
        <v>4105.0141080819922</v>
      </c>
      <c r="BE77" s="10">
        <v>1733756.332210118</v>
      </c>
      <c r="BF77" s="10">
        <v>225335.73747723759</v>
      </c>
      <c r="BG77" s="10">
        <v>189840.77677709539</v>
      </c>
      <c r="BH77" s="10">
        <v>59134.628836466429</v>
      </c>
      <c r="BI77" s="10">
        <v>641.02462079402972</v>
      </c>
      <c r="BJ77" s="10">
        <v>32919.985084663822</v>
      </c>
      <c r="BK77" s="10">
        <v>34742.049231809113</v>
      </c>
      <c r="BL77" s="10">
        <v>456357.57865382818</v>
      </c>
      <c r="BM77" s="10">
        <v>2059745.130306995</v>
      </c>
      <c r="BN77" s="10">
        <v>1185.908965785103</v>
      </c>
      <c r="BO77" s="10">
        <v>182285.1941780684</v>
      </c>
      <c r="BP77" s="10">
        <v>6273.4731070649523</v>
      </c>
      <c r="BQ77" s="10">
        <v>2951961.0748382211</v>
      </c>
      <c r="BR77" s="10">
        <v>253.44912172530911</v>
      </c>
      <c r="BS77" s="10">
        <v>642.84959431153231</v>
      </c>
      <c r="BT77" s="10">
        <v>56309.604740137249</v>
      </c>
      <c r="BU77" s="10">
        <v>107373.0371706259</v>
      </c>
      <c r="BV77" s="10">
        <v>2422.1965048427519</v>
      </c>
      <c r="BW77" s="10">
        <v>37853.644623021079</v>
      </c>
      <c r="BX77" s="10">
        <v>16325049.12896036</v>
      </c>
      <c r="BY77" s="10">
        <v>146926.22971989299</v>
      </c>
      <c r="BZ77" s="10">
        <v>612.56516018628849</v>
      </c>
      <c r="CA77" s="10">
        <v>586279.02532077534</v>
      </c>
      <c r="CB77" s="10">
        <v>35344.463582929617</v>
      </c>
      <c r="CC77" s="10">
        <v>32609.096436400279</v>
      </c>
      <c r="CD77" s="10">
        <v>15848.634525685749</v>
      </c>
      <c r="CE77" s="10">
        <v>315961.90363020782</v>
      </c>
      <c r="CF77" s="10">
        <v>21054.49599320639</v>
      </c>
      <c r="CG77" s="10">
        <v>7.4229557038622023</v>
      </c>
      <c r="CH77" s="10">
        <v>38541.808794673067</v>
      </c>
      <c r="CI77" s="10">
        <v>32516.783270290551</v>
      </c>
      <c r="CJ77" s="10">
        <v>343.19249583741652</v>
      </c>
      <c r="CK77" s="10">
        <v>0</v>
      </c>
      <c r="CL77" s="10">
        <v>25.84994147462319</v>
      </c>
      <c r="CM77" s="10">
        <v>523.75653209359848</v>
      </c>
      <c r="CN77" s="10">
        <v>7247.7302819560546</v>
      </c>
      <c r="CO77" s="10">
        <v>1.45575085090205</v>
      </c>
      <c r="CP77" s="10">
        <v>0</v>
      </c>
      <c r="CQ77" s="10">
        <v>261.38114081014061</v>
      </c>
      <c r="CR77" s="10">
        <v>516.10963398528543</v>
      </c>
      <c r="CS77" s="10">
        <v>47389.148084933149</v>
      </c>
      <c r="CT77" s="10">
        <v>61973.288275051244</v>
      </c>
      <c r="CU77" s="10">
        <v>50805.308359795003</v>
      </c>
      <c r="CV77" s="10">
        <v>92389.211038534937</v>
      </c>
      <c r="CW77" s="10">
        <v>2814.1333885902941</v>
      </c>
      <c r="CX77" s="10">
        <v>7753.4448030581434</v>
      </c>
      <c r="CY77" s="10">
        <v>0.40705802991331969</v>
      </c>
      <c r="CZ77" s="10">
        <v>1287356.4362211239</v>
      </c>
      <c r="DA77" s="10">
        <v>440356.74400366982</v>
      </c>
      <c r="DB77" s="10">
        <v>100302.342764694</v>
      </c>
      <c r="DC77" s="10">
        <v>369856.86931100418</v>
      </c>
      <c r="DD77" s="10">
        <v>0</v>
      </c>
      <c r="DE77" s="10">
        <v>1390.1792851834491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f t="shared" si="9"/>
        <v>40649264.38905739</v>
      </c>
      <c r="EP77" s="10">
        <v>0</v>
      </c>
      <c r="EQ77" s="10">
        <v>0</v>
      </c>
      <c r="ER77" s="10">
        <v>0</v>
      </c>
      <c r="ES77" s="10">
        <f t="shared" si="10"/>
        <v>0</v>
      </c>
      <c r="ET77" s="10">
        <v>75017167.112705037</v>
      </c>
      <c r="EU77" s="10">
        <v>302716.16119872784</v>
      </c>
      <c r="EV77" s="10">
        <f t="shared" si="11"/>
        <v>75319883.273903772</v>
      </c>
      <c r="EW77" s="10">
        <v>10759898.166936746</v>
      </c>
      <c r="EX77" s="11">
        <f t="shared" si="12"/>
        <v>86079781.440840513</v>
      </c>
      <c r="EY77" s="10">
        <v>4344399.2012906251</v>
      </c>
      <c r="EZ77" s="10">
        <f t="shared" si="13"/>
        <v>122812837.48514685</v>
      </c>
      <c r="FA77" s="12">
        <v>428190.8565395698</v>
      </c>
      <c r="FD77" s="10">
        <v>0</v>
      </c>
      <c r="FE77" s="10">
        <v>0</v>
      </c>
    </row>
    <row r="78" spans="1:161" s="13" customFormat="1" ht="14.15" customHeight="1" x14ac:dyDescent="0.25">
      <c r="A78" s="23"/>
      <c r="B78" s="8" t="s">
        <v>80</v>
      </c>
      <c r="C78" s="9" t="s">
        <v>231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12594.953826706171</v>
      </c>
      <c r="K78" s="10">
        <v>25737.00529974185</v>
      </c>
      <c r="L78" s="10">
        <v>8911.2966096546133</v>
      </c>
      <c r="M78" s="10">
        <v>945.02746292387531</v>
      </c>
      <c r="N78" s="10">
        <v>12185.90243304734</v>
      </c>
      <c r="O78" s="10">
        <v>2797.0736611244729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23953.120084601102</v>
      </c>
      <c r="X78" s="10">
        <v>49.575904378976752</v>
      </c>
      <c r="Y78" s="10">
        <v>286.24584715545228</v>
      </c>
      <c r="Z78" s="10">
        <v>38.460116896469707</v>
      </c>
      <c r="AA78" s="10">
        <v>1786.9941299950419</v>
      </c>
      <c r="AB78" s="10">
        <v>338.88580836384853</v>
      </c>
      <c r="AC78" s="10">
        <v>2208.0972082832982</v>
      </c>
      <c r="AD78" s="10">
        <v>16.428728373189848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329963.78472273302</v>
      </c>
      <c r="AN78" s="10">
        <v>134532.61030688061</v>
      </c>
      <c r="AO78" s="10">
        <v>123896.0433720791</v>
      </c>
      <c r="AP78" s="10">
        <v>13097.141732276081</v>
      </c>
      <c r="AQ78" s="10">
        <v>42491.83929190263</v>
      </c>
      <c r="AR78" s="10">
        <v>479434.50935658632</v>
      </c>
      <c r="AS78" s="10">
        <v>18945.33089035119</v>
      </c>
      <c r="AT78" s="10">
        <v>986485.19871074287</v>
      </c>
      <c r="AU78" s="10">
        <v>507008.90635468008</v>
      </c>
      <c r="AV78" s="10">
        <v>4146.2408118101912</v>
      </c>
      <c r="AW78" s="10">
        <v>8682.6866207970561</v>
      </c>
      <c r="AX78" s="10">
        <v>766164.19879748451</v>
      </c>
      <c r="AY78" s="10">
        <v>51188.359833351853</v>
      </c>
      <c r="AZ78" s="10">
        <v>4717.3437214507676</v>
      </c>
      <c r="BA78" s="10">
        <v>11811.076507552831</v>
      </c>
      <c r="BB78" s="10">
        <v>715.5409661282182</v>
      </c>
      <c r="BC78" s="10">
        <v>328352.1739208271</v>
      </c>
      <c r="BD78" s="10">
        <v>284914.96354164189</v>
      </c>
      <c r="BE78" s="10">
        <v>188950.5956373192</v>
      </c>
      <c r="BF78" s="10">
        <v>27588.667230964918</v>
      </c>
      <c r="BG78" s="10">
        <v>172956.0004895895</v>
      </c>
      <c r="BH78" s="10">
        <v>56311.966136069539</v>
      </c>
      <c r="BI78" s="10">
        <v>14464.345623652391</v>
      </c>
      <c r="BJ78" s="10">
        <v>30269.853557884671</v>
      </c>
      <c r="BK78" s="10">
        <v>43221.041704087293</v>
      </c>
      <c r="BL78" s="10">
        <v>61625.316167709447</v>
      </c>
      <c r="BM78" s="10">
        <v>48419.964522551527</v>
      </c>
      <c r="BN78" s="10">
        <v>287.9945569538699</v>
      </c>
      <c r="BO78" s="10">
        <v>16332.304028177899</v>
      </c>
      <c r="BP78" s="10">
        <v>200102.55274421259</v>
      </c>
      <c r="BQ78" s="10">
        <v>686934.41427131917</v>
      </c>
      <c r="BR78" s="10">
        <v>32686.238816160319</v>
      </c>
      <c r="BS78" s="10">
        <v>23901.029777634081</v>
      </c>
      <c r="BT78" s="10">
        <v>50036.888785188326</v>
      </c>
      <c r="BU78" s="10">
        <v>163972.63940989439</v>
      </c>
      <c r="BV78" s="10">
        <v>42721.357342733507</v>
      </c>
      <c r="BW78" s="10">
        <v>224950.18608842371</v>
      </c>
      <c r="BX78" s="10">
        <v>15040.50771013228</v>
      </c>
      <c r="BY78" s="10">
        <v>5850431.9913567565</v>
      </c>
      <c r="BZ78" s="10">
        <v>33543.585374753253</v>
      </c>
      <c r="CA78" s="10">
        <v>183584.2469727564</v>
      </c>
      <c r="CB78" s="10">
        <v>112885.3320164922</v>
      </c>
      <c r="CC78" s="10">
        <v>95264.478231923655</v>
      </c>
      <c r="CD78" s="10">
        <v>19675.70090142472</v>
      </c>
      <c r="CE78" s="10">
        <v>6699.6918678764696</v>
      </c>
      <c r="CF78" s="10">
        <v>92042.228166981295</v>
      </c>
      <c r="CG78" s="10">
        <v>27902.67290170852</v>
      </c>
      <c r="CH78" s="10">
        <v>68182.203939170693</v>
      </c>
      <c r="CI78" s="10">
        <v>45687.166285799183</v>
      </c>
      <c r="CJ78" s="10">
        <v>15964.669473848789</v>
      </c>
      <c r="CK78" s="10">
        <v>271556.12240330683</v>
      </c>
      <c r="CL78" s="10">
        <v>36611.670530381081</v>
      </c>
      <c r="CM78" s="10">
        <v>15211.410972376039</v>
      </c>
      <c r="CN78" s="10">
        <v>136330.77305019481</v>
      </c>
      <c r="CO78" s="10">
        <v>71753.190427640337</v>
      </c>
      <c r="CP78" s="10">
        <v>70761.871147170445</v>
      </c>
      <c r="CQ78" s="10">
        <v>257041.38037313489</v>
      </c>
      <c r="CR78" s="10">
        <v>28014.110149519551</v>
      </c>
      <c r="CS78" s="10">
        <v>77709.988992405619</v>
      </c>
      <c r="CT78" s="10">
        <v>23245.954079142612</v>
      </c>
      <c r="CU78" s="10">
        <v>27.662457466634368</v>
      </c>
      <c r="CV78" s="10">
        <v>40478.146013351346</v>
      </c>
      <c r="CW78" s="10">
        <v>3362.189120491199</v>
      </c>
      <c r="CX78" s="10">
        <v>297.57941129643189</v>
      </c>
      <c r="CY78" s="10">
        <v>7.378544936425075</v>
      </c>
      <c r="CZ78" s="10">
        <v>36096.440875438711</v>
      </c>
      <c r="DA78" s="10">
        <v>962.36645018230945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2279.2613445473589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f t="shared" si="9"/>
        <v>13912782.345013656</v>
      </c>
      <c r="EP78" s="10">
        <v>0</v>
      </c>
      <c r="EQ78" s="10">
        <v>0</v>
      </c>
      <c r="ER78" s="10">
        <v>0</v>
      </c>
      <c r="ES78" s="10">
        <f t="shared" si="10"/>
        <v>0</v>
      </c>
      <c r="ET78" s="10">
        <v>31873876.379189879</v>
      </c>
      <c r="EU78" s="10">
        <v>132755.94282219664</v>
      </c>
      <c r="EV78" s="10">
        <f t="shared" si="11"/>
        <v>32006632.322012074</v>
      </c>
      <c r="EW78" s="10">
        <v>4424187.8311177688</v>
      </c>
      <c r="EX78" s="11">
        <f t="shared" si="12"/>
        <v>36430820.153129846</v>
      </c>
      <c r="EY78" s="10">
        <v>4027865.7085000002</v>
      </c>
      <c r="EZ78" s="10">
        <f t="shared" si="13"/>
        <v>46046115.505558573</v>
      </c>
      <c r="FA78" s="12">
        <v>-269621.28408493102</v>
      </c>
      <c r="FD78" s="10">
        <v>0</v>
      </c>
      <c r="FE78" s="10">
        <v>0</v>
      </c>
    </row>
    <row r="79" spans="1:161" s="13" customFormat="1" ht="14.15" customHeight="1" x14ac:dyDescent="0.25">
      <c r="A79" s="23"/>
      <c r="B79" s="8" t="s">
        <v>81</v>
      </c>
      <c r="C79" s="9" t="s">
        <v>232</v>
      </c>
      <c r="D79" s="10">
        <v>4059471.8902653982</v>
      </c>
      <c r="E79" s="10">
        <v>61791.495798324977</v>
      </c>
      <c r="F79" s="10">
        <v>590707.68825913267</v>
      </c>
      <c r="G79" s="10">
        <v>380778.28660384158</v>
      </c>
      <c r="H79" s="10">
        <v>571316.56533888518</v>
      </c>
      <c r="I79" s="10">
        <v>108661.98419462171</v>
      </c>
      <c r="J79" s="10">
        <v>149.92791831138149</v>
      </c>
      <c r="K79" s="10">
        <v>12276.14488669711</v>
      </c>
      <c r="L79" s="10">
        <v>630.47307410584108</v>
      </c>
      <c r="M79" s="10">
        <v>0</v>
      </c>
      <c r="N79" s="10">
        <v>452.56968040820601</v>
      </c>
      <c r="O79" s="10">
        <v>104.42055203348011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34379.265740165923</v>
      </c>
      <c r="X79" s="10">
        <v>46.479549519444888</v>
      </c>
      <c r="Y79" s="10">
        <v>3.5395568706435152</v>
      </c>
      <c r="Z79" s="10">
        <v>0</v>
      </c>
      <c r="AA79" s="10">
        <v>3681.587590000001</v>
      </c>
      <c r="AB79" s="10">
        <v>0</v>
      </c>
      <c r="AC79" s="10">
        <v>3125.3616175976499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137465.61557044819</v>
      </c>
      <c r="AN79" s="10">
        <v>178.47730482163811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1390.572776938096</v>
      </c>
      <c r="AV79" s="10">
        <v>3010.2363100253142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52180.222827599042</v>
      </c>
      <c r="BS79" s="10">
        <v>0</v>
      </c>
      <c r="BT79" s="10">
        <v>0</v>
      </c>
      <c r="BU79" s="10">
        <v>0</v>
      </c>
      <c r="BV79" s="10">
        <v>0</v>
      </c>
      <c r="BW79" s="10">
        <v>4980.9124781567089</v>
      </c>
      <c r="BX79" s="10">
        <v>3680.76643654605</v>
      </c>
      <c r="BY79" s="10">
        <v>10730.71839587129</v>
      </c>
      <c r="BZ79" s="10">
        <v>3657535.5464449478</v>
      </c>
      <c r="CA79" s="10">
        <v>947.99803689308806</v>
      </c>
      <c r="CB79" s="10">
        <v>0</v>
      </c>
      <c r="CC79" s="10">
        <v>0</v>
      </c>
      <c r="CD79" s="10">
        <v>0</v>
      </c>
      <c r="CE79" s="10">
        <v>0</v>
      </c>
      <c r="CF79" s="10">
        <v>5803.7054803786496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11772.22710857478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f t="shared" si="9"/>
        <v>9717254.6797971148</v>
      </c>
      <c r="EP79" s="10">
        <v>0</v>
      </c>
      <c r="EQ79" s="10">
        <v>0</v>
      </c>
      <c r="ER79" s="10">
        <v>0</v>
      </c>
      <c r="ES79" s="10">
        <f t="shared" si="10"/>
        <v>0</v>
      </c>
      <c r="ET79" s="10">
        <v>18973790.081060853</v>
      </c>
      <c r="EU79" s="10">
        <v>-237962.77099538859</v>
      </c>
      <c r="EV79" s="10">
        <f t="shared" si="11"/>
        <v>18735827.310065463</v>
      </c>
      <c r="EW79" s="10">
        <v>2039279.4737415835</v>
      </c>
      <c r="EX79" s="11">
        <f t="shared" si="12"/>
        <v>20775106.783807047</v>
      </c>
      <c r="EY79" s="10">
        <v>648941.52707187494</v>
      </c>
      <c r="EZ79" s="10">
        <f t="shared" si="13"/>
        <v>30033342.221548833</v>
      </c>
      <c r="FA79" s="12">
        <v>189922.28501654603</v>
      </c>
      <c r="FD79" s="10">
        <v>4121263.3860637229</v>
      </c>
      <c r="FE79" s="10">
        <v>0</v>
      </c>
    </row>
    <row r="80" spans="1:161" s="13" customFormat="1" ht="14.15" customHeight="1" x14ac:dyDescent="0.25">
      <c r="A80" s="23"/>
      <c r="B80" s="8" t="s">
        <v>82</v>
      </c>
      <c r="C80" s="9" t="s">
        <v>233</v>
      </c>
      <c r="D80" s="10">
        <v>506.95907808301331</v>
      </c>
      <c r="E80" s="10">
        <v>7.7167081310276604</v>
      </c>
      <c r="F80" s="10">
        <v>2392.1297778853609</v>
      </c>
      <c r="G80" s="10">
        <v>37.285966936431279</v>
      </c>
      <c r="H80" s="10">
        <v>3661.203023261638</v>
      </c>
      <c r="I80" s="10">
        <v>61366.397469134099</v>
      </c>
      <c r="J80" s="10">
        <v>96981.350126624428</v>
      </c>
      <c r="K80" s="10">
        <v>1696880.034533337</v>
      </c>
      <c r="L80" s="10">
        <v>133328.87659763431</v>
      </c>
      <c r="M80" s="10">
        <v>117224.4856064347</v>
      </c>
      <c r="N80" s="10">
        <v>481262.10499525431</v>
      </c>
      <c r="O80" s="10">
        <v>29914.273794072269</v>
      </c>
      <c r="P80" s="10">
        <v>18382.18770234652</v>
      </c>
      <c r="Q80" s="10">
        <v>62830.922752349543</v>
      </c>
      <c r="R80" s="10">
        <v>26564.978723608579</v>
      </c>
      <c r="S80" s="10">
        <v>2057.8383289379371</v>
      </c>
      <c r="T80" s="10">
        <v>2203.1674648190678</v>
      </c>
      <c r="U80" s="10">
        <v>56143.072420024757</v>
      </c>
      <c r="V80" s="10">
        <v>6924.0732511943706</v>
      </c>
      <c r="W80" s="10">
        <v>127370.9374395404</v>
      </c>
      <c r="X80" s="10">
        <v>9121.4718385173801</v>
      </c>
      <c r="Y80" s="10">
        <v>23160.49120460614</v>
      </c>
      <c r="Z80" s="10">
        <v>40163.474030520512</v>
      </c>
      <c r="AA80" s="10">
        <v>64332.959215780953</v>
      </c>
      <c r="AB80" s="10">
        <v>213394.8144056098</v>
      </c>
      <c r="AC80" s="10">
        <v>298271.83614621992</v>
      </c>
      <c r="AD80" s="10">
        <v>114921.0270336768</v>
      </c>
      <c r="AE80" s="10">
        <v>1009221.416518125</v>
      </c>
      <c r="AF80" s="10">
        <v>153561.84721354709</v>
      </c>
      <c r="AG80" s="10">
        <v>77481.638940865334</v>
      </c>
      <c r="AH80" s="10">
        <v>73672.187369702166</v>
      </c>
      <c r="AI80" s="10">
        <v>35822.940974920391</v>
      </c>
      <c r="AJ80" s="10">
        <v>957425.60432773957</v>
      </c>
      <c r="AK80" s="10">
        <v>210888.2009139939</v>
      </c>
      <c r="AL80" s="10">
        <v>289985.71905145881</v>
      </c>
      <c r="AM80" s="10">
        <v>95492.825486997914</v>
      </c>
      <c r="AN80" s="10">
        <v>63109.74119155958</v>
      </c>
      <c r="AO80" s="10">
        <v>609702.38389851572</v>
      </c>
      <c r="AP80" s="10">
        <v>727885.00252047717</v>
      </c>
      <c r="AQ80" s="10">
        <v>151824.04067071449</v>
      </c>
      <c r="AR80" s="10">
        <v>321433.59653463122</v>
      </c>
      <c r="AS80" s="10">
        <v>22931.334488284039</v>
      </c>
      <c r="AT80" s="10">
        <v>61432.721597376483</v>
      </c>
      <c r="AU80" s="10">
        <v>46092.774963854907</v>
      </c>
      <c r="AV80" s="10">
        <v>51430.226813906353</v>
      </c>
      <c r="AW80" s="10">
        <v>12966.25309247141</v>
      </c>
      <c r="AX80" s="10">
        <v>38235.258050910241</v>
      </c>
      <c r="AY80" s="10">
        <v>46878.314022600112</v>
      </c>
      <c r="AZ80" s="10">
        <v>78853.244097311646</v>
      </c>
      <c r="BA80" s="10">
        <v>175508.1506581477</v>
      </c>
      <c r="BB80" s="10">
        <v>54495.091822586393</v>
      </c>
      <c r="BC80" s="10">
        <v>24795.392209108319</v>
      </c>
      <c r="BD80" s="10">
        <v>117017.41676532289</v>
      </c>
      <c r="BE80" s="10">
        <v>233705.99898243399</v>
      </c>
      <c r="BF80" s="10">
        <v>55414.539952808067</v>
      </c>
      <c r="BG80" s="10">
        <v>256429.4082803597</v>
      </c>
      <c r="BH80" s="10">
        <v>160085.3921891012</v>
      </c>
      <c r="BI80" s="10">
        <v>119287.6130592221</v>
      </c>
      <c r="BJ80" s="10">
        <v>2122.7037198970602</v>
      </c>
      <c r="BK80" s="10">
        <v>2684.3912501135128</v>
      </c>
      <c r="BL80" s="10">
        <v>68465.82504520395</v>
      </c>
      <c r="BM80" s="10">
        <v>91409.682577239131</v>
      </c>
      <c r="BN80" s="10">
        <v>4139.3379042046936</v>
      </c>
      <c r="BO80" s="10">
        <v>55775.182876950203</v>
      </c>
      <c r="BP80" s="10">
        <v>8531.5423505397775</v>
      </c>
      <c r="BQ80" s="10">
        <v>249692.05770724319</v>
      </c>
      <c r="BR80" s="10">
        <v>129747.2437763762</v>
      </c>
      <c r="BS80" s="10">
        <v>137704.61947830889</v>
      </c>
      <c r="BT80" s="10">
        <v>146005.97737233579</v>
      </c>
      <c r="BU80" s="10">
        <v>329830.1048471448</v>
      </c>
      <c r="BV80" s="10">
        <v>469054.03787936509</v>
      </c>
      <c r="BW80" s="10">
        <v>401053.67038626352</v>
      </c>
      <c r="BX80" s="10">
        <v>788267.04825158289</v>
      </c>
      <c r="BY80" s="10">
        <v>164499.9362479469</v>
      </c>
      <c r="BZ80" s="10">
        <v>85452.904234361748</v>
      </c>
      <c r="CA80" s="10">
        <v>11721567.299934139</v>
      </c>
      <c r="CB80" s="10">
        <v>195522.7466742151</v>
      </c>
      <c r="CC80" s="10">
        <v>124831.2453951083</v>
      </c>
      <c r="CD80" s="10">
        <v>244925.98042373281</v>
      </c>
      <c r="CE80" s="10">
        <v>66931.068408898107</v>
      </c>
      <c r="CF80" s="10">
        <v>80653.396448255196</v>
      </c>
      <c r="CG80" s="10">
        <v>420042.32185187482</v>
      </c>
      <c r="CH80" s="10">
        <v>481655.57293425372</v>
      </c>
      <c r="CI80" s="10">
        <v>55309.424080892662</v>
      </c>
      <c r="CJ80" s="10">
        <v>3451.4977381386911</v>
      </c>
      <c r="CK80" s="10">
        <v>557491.72775636788</v>
      </c>
      <c r="CL80" s="10">
        <v>113906.48475562</v>
      </c>
      <c r="CM80" s="10">
        <v>78547.891370359779</v>
      </c>
      <c r="CN80" s="10">
        <v>117265.17017987929</v>
      </c>
      <c r="CO80" s="10">
        <v>541854.49982302357</v>
      </c>
      <c r="CP80" s="10">
        <v>459624.47195745778</v>
      </c>
      <c r="CQ80" s="10">
        <v>879722.98756916588</v>
      </c>
      <c r="CR80" s="10">
        <v>158315.92271551079</v>
      </c>
      <c r="CS80" s="10">
        <v>855469.57430870656</v>
      </c>
      <c r="CT80" s="10">
        <v>18536.558798996939</v>
      </c>
      <c r="CU80" s="10">
        <v>35878.373211077364</v>
      </c>
      <c r="CV80" s="10">
        <v>24009.093437686239</v>
      </c>
      <c r="CW80" s="10">
        <v>219938.39113911751</v>
      </c>
      <c r="CX80" s="10">
        <v>26501.04818131249</v>
      </c>
      <c r="CY80" s="10">
        <v>35092.133055637372</v>
      </c>
      <c r="CZ80" s="10">
        <v>785097.39889337518</v>
      </c>
      <c r="DA80" s="10">
        <v>1055505.7473958491</v>
      </c>
      <c r="DB80" s="10">
        <v>1496780.621742626</v>
      </c>
      <c r="DC80" s="10">
        <v>1057395.507633395</v>
      </c>
      <c r="DD80" s="10">
        <v>7529.7293473048958</v>
      </c>
      <c r="DE80" s="10">
        <v>18741.298524233949</v>
      </c>
      <c r="DF80" s="10">
        <v>23005.593972897172</v>
      </c>
      <c r="DG80" s="10">
        <v>795.48367256615404</v>
      </c>
      <c r="DH80" s="10">
        <v>1175930.5166476511</v>
      </c>
      <c r="DI80" s="10">
        <v>64.453853287393429</v>
      </c>
      <c r="DJ80" s="10">
        <v>167.21608367672951</v>
      </c>
      <c r="DK80" s="10">
        <v>396307.45829277829</v>
      </c>
      <c r="DL80" s="10">
        <v>125123.9775162478</v>
      </c>
      <c r="DM80" s="10">
        <v>12556.66390733624</v>
      </c>
      <c r="DN80" s="10">
        <v>29582.709189762991</v>
      </c>
      <c r="DO80" s="10">
        <v>13129.125197026089</v>
      </c>
      <c r="DP80" s="10">
        <v>1977.0479156023589</v>
      </c>
      <c r="DQ80" s="10">
        <v>807507.20146223996</v>
      </c>
      <c r="DR80" s="10">
        <v>41431.397142324277</v>
      </c>
      <c r="DS80" s="10">
        <v>8633.1014353912906</v>
      </c>
      <c r="DT80" s="10">
        <v>166807.5229162497</v>
      </c>
      <c r="DU80" s="10">
        <v>37.412387048026247</v>
      </c>
      <c r="DV80" s="10">
        <v>1390.6121041708659</v>
      </c>
      <c r="DW80" s="10">
        <v>6922.2140705822376</v>
      </c>
      <c r="DX80" s="10">
        <v>15158.067267315841</v>
      </c>
      <c r="DY80" s="10">
        <v>19802.644042532549</v>
      </c>
      <c r="DZ80" s="10">
        <v>3006.6735451420718</v>
      </c>
      <c r="EA80" s="10">
        <v>44675.185445310308</v>
      </c>
      <c r="EB80" s="10">
        <v>2110.4585921569578</v>
      </c>
      <c r="EC80" s="10">
        <v>4656.3760946473276</v>
      </c>
      <c r="ED80" s="10">
        <v>95794.63427199141</v>
      </c>
      <c r="EE80" s="10">
        <v>6725.2087745793187</v>
      </c>
      <c r="EF80" s="10">
        <v>7258745.0264300257</v>
      </c>
      <c r="EG80" s="10">
        <v>6643.5433047729557</v>
      </c>
      <c r="EH80" s="10">
        <v>4284.5886249992209</v>
      </c>
      <c r="EI80" s="10">
        <v>287.32853152665842</v>
      </c>
      <c r="EJ80" s="10">
        <v>518.37735770672759</v>
      </c>
      <c r="EK80" s="10">
        <v>165.969001455811</v>
      </c>
      <c r="EL80" s="10">
        <v>578.51581880370384</v>
      </c>
      <c r="EM80" s="10">
        <v>135.04708727951331</v>
      </c>
      <c r="EN80" s="10">
        <v>16266.900451834679</v>
      </c>
      <c r="EO80" s="10">
        <f t="shared" si="9"/>
        <v>45385928.050293796</v>
      </c>
      <c r="EP80" s="10">
        <v>129258.74603507375</v>
      </c>
      <c r="EQ80" s="10">
        <v>1193796.2928301734</v>
      </c>
      <c r="ER80" s="10">
        <v>0</v>
      </c>
      <c r="ES80" s="10">
        <f t="shared" si="10"/>
        <v>1323055.038865247</v>
      </c>
      <c r="ET80" s="10">
        <v>74196320.973918349</v>
      </c>
      <c r="EU80" s="10">
        <v>680469.99208142818</v>
      </c>
      <c r="EV80" s="10">
        <f t="shared" si="11"/>
        <v>74876790.965999782</v>
      </c>
      <c r="EW80" s="10">
        <v>18679196.001569141</v>
      </c>
      <c r="EX80" s="11">
        <f t="shared" si="12"/>
        <v>94879042.006434172</v>
      </c>
      <c r="EY80" s="10">
        <v>29166230.816287499</v>
      </c>
      <c r="EZ80" s="10">
        <f t="shared" si="13"/>
        <v>113034071.57879803</v>
      </c>
      <c r="FA80" s="12">
        <v>1935332.3383575454</v>
      </c>
      <c r="FD80" s="10">
        <v>514.67578621404107</v>
      </c>
      <c r="FE80" s="10">
        <v>28622.817052546518</v>
      </c>
    </row>
    <row r="81" spans="1:161" s="13" customFormat="1" ht="14.15" customHeight="1" x14ac:dyDescent="0.25">
      <c r="A81" s="23"/>
      <c r="B81" s="8" t="s">
        <v>83</v>
      </c>
      <c r="C81" s="9" t="s">
        <v>234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41151.38215102024</v>
      </c>
      <c r="K81" s="10">
        <v>4235.9422976589603</v>
      </c>
      <c r="L81" s="10">
        <v>19330.732494246418</v>
      </c>
      <c r="M81" s="10">
        <v>101491.7124499614</v>
      </c>
      <c r="N81" s="10">
        <v>101284.31386207799</v>
      </c>
      <c r="O81" s="10">
        <v>11482.65992599341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1539.4979782154051</v>
      </c>
      <c r="Z81" s="10">
        <v>0</v>
      </c>
      <c r="AA81" s="10">
        <v>612.30358557568297</v>
      </c>
      <c r="AB81" s="10">
        <v>746.83667685712862</v>
      </c>
      <c r="AC81" s="10">
        <v>6.4531306335768921</v>
      </c>
      <c r="AD81" s="10">
        <v>0</v>
      </c>
      <c r="AE81" s="10">
        <v>0</v>
      </c>
      <c r="AF81" s="10">
        <v>0</v>
      </c>
      <c r="AG81" s="10">
        <v>0</v>
      </c>
      <c r="AH81" s="10">
        <v>292.02180407827552</v>
      </c>
      <c r="AI81" s="10">
        <v>0</v>
      </c>
      <c r="AJ81" s="10">
        <v>0</v>
      </c>
      <c r="AK81" s="10">
        <v>0</v>
      </c>
      <c r="AL81" s="10">
        <v>1410.7376902881961</v>
      </c>
      <c r="AM81" s="10">
        <v>0</v>
      </c>
      <c r="AN81" s="10">
        <v>0</v>
      </c>
      <c r="AO81" s="10">
        <v>47.386600618605137</v>
      </c>
      <c r="AP81" s="10">
        <v>0</v>
      </c>
      <c r="AQ81" s="10">
        <v>0</v>
      </c>
      <c r="AR81" s="10">
        <v>50014.550760003433</v>
      </c>
      <c r="AS81" s="10">
        <v>0</v>
      </c>
      <c r="AT81" s="10">
        <v>49606.535430377022</v>
      </c>
      <c r="AU81" s="10">
        <v>0</v>
      </c>
      <c r="AV81" s="10">
        <v>114.57423729530031</v>
      </c>
      <c r="AW81" s="10">
        <v>0</v>
      </c>
      <c r="AX81" s="10">
        <v>0</v>
      </c>
      <c r="AY81" s="10">
        <v>394.90246164733702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661.69637115037301</v>
      </c>
      <c r="BF81" s="10">
        <v>0</v>
      </c>
      <c r="BG81" s="10">
        <v>0</v>
      </c>
      <c r="BH81" s="10">
        <v>0</v>
      </c>
      <c r="BI81" s="10">
        <v>0</v>
      </c>
      <c r="BJ81" s="10">
        <v>78.229064573800159</v>
      </c>
      <c r="BK81" s="10">
        <v>0</v>
      </c>
      <c r="BL81" s="10">
        <v>0</v>
      </c>
      <c r="BM81" s="10">
        <v>8313.6468823602045</v>
      </c>
      <c r="BN81" s="10">
        <v>233.54175051305381</v>
      </c>
      <c r="BO81" s="10">
        <v>0</v>
      </c>
      <c r="BP81" s="10">
        <v>730.36974989598116</v>
      </c>
      <c r="BQ81" s="10">
        <v>0</v>
      </c>
      <c r="BR81" s="10">
        <v>795.12615724747332</v>
      </c>
      <c r="BS81" s="10">
        <v>0</v>
      </c>
      <c r="BT81" s="10">
        <v>0</v>
      </c>
      <c r="BU81" s="10">
        <v>0</v>
      </c>
      <c r="BV81" s="10">
        <v>0</v>
      </c>
      <c r="BW81" s="10">
        <v>59892.618781339057</v>
      </c>
      <c r="BX81" s="10">
        <v>2815438.6623351639</v>
      </c>
      <c r="BY81" s="10">
        <v>580.5472960808446</v>
      </c>
      <c r="BZ81" s="10">
        <v>30551.14620466937</v>
      </c>
      <c r="CA81" s="10">
        <v>12158.74095545859</v>
      </c>
      <c r="CB81" s="10">
        <v>22208262.423286662</v>
      </c>
      <c r="CC81" s="10">
        <v>342809.91759979032</v>
      </c>
      <c r="CD81" s="10">
        <v>261.61580930593749</v>
      </c>
      <c r="CE81" s="10">
        <v>1320.174139485041</v>
      </c>
      <c r="CF81" s="10">
        <v>14826.60320997248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860928.71421565884</v>
      </c>
      <c r="DE81" s="10">
        <v>0</v>
      </c>
      <c r="DF81" s="10">
        <v>3226517.5692060408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1420.637902063459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f t="shared" si="9"/>
        <v>29969544.524453975</v>
      </c>
      <c r="EP81" s="10">
        <v>4018371.1951110549</v>
      </c>
      <c r="EQ81" s="10">
        <v>52626715.997948796</v>
      </c>
      <c r="ER81" s="10">
        <v>0</v>
      </c>
      <c r="ES81" s="10">
        <f t="shared" si="10"/>
        <v>56645087.193059847</v>
      </c>
      <c r="ET81" s="10">
        <v>200563008.21418396</v>
      </c>
      <c r="EU81" s="10">
        <v>104370.98206684491</v>
      </c>
      <c r="EV81" s="10">
        <f t="shared" si="11"/>
        <v>200667379.1962508</v>
      </c>
      <c r="EW81" s="10">
        <v>11254285.364642031</v>
      </c>
      <c r="EX81" s="11">
        <f t="shared" si="12"/>
        <v>268566751.75395268</v>
      </c>
      <c r="EY81" s="10">
        <v>31624375.054300003</v>
      </c>
      <c r="EZ81" s="10">
        <f t="shared" si="13"/>
        <v>268036832.05352893</v>
      </c>
      <c r="FA81" s="12">
        <v>1124910.8294222653</v>
      </c>
      <c r="FD81" s="10">
        <v>0</v>
      </c>
      <c r="FE81" s="10">
        <v>0</v>
      </c>
    </row>
    <row r="82" spans="1:161" s="13" customFormat="1" ht="14.15" customHeight="1" x14ac:dyDescent="0.25">
      <c r="A82" s="23"/>
      <c r="B82" s="8" t="s">
        <v>84</v>
      </c>
      <c r="C82" s="9" t="s">
        <v>235</v>
      </c>
      <c r="D82" s="10">
        <v>114951.6211856522</v>
      </c>
      <c r="E82" s="10">
        <v>1749.7430231102039</v>
      </c>
      <c r="F82" s="10">
        <v>93781.585665849372</v>
      </c>
      <c r="G82" s="10">
        <v>77382.785684880204</v>
      </c>
      <c r="H82" s="10">
        <v>117939.8771847591</v>
      </c>
      <c r="I82" s="10">
        <v>117718.4489357891</v>
      </c>
      <c r="J82" s="10">
        <v>101410.0906203905</v>
      </c>
      <c r="K82" s="10">
        <v>91460.994556326375</v>
      </c>
      <c r="L82" s="10">
        <v>165505.82528342429</v>
      </c>
      <c r="M82" s="10">
        <v>148853.61720445281</v>
      </c>
      <c r="N82" s="10">
        <v>374304.33906896488</v>
      </c>
      <c r="O82" s="10">
        <v>58621.686791910688</v>
      </c>
      <c r="P82" s="10">
        <v>2532.3114945080702</v>
      </c>
      <c r="Q82" s="10">
        <v>2638.3323550828718</v>
      </c>
      <c r="R82" s="10">
        <v>1135.8195312014129</v>
      </c>
      <c r="S82" s="10">
        <v>87.985501151008762</v>
      </c>
      <c r="T82" s="10">
        <v>506.52280151055209</v>
      </c>
      <c r="U82" s="10">
        <v>20644.827432826569</v>
      </c>
      <c r="V82" s="10">
        <v>4858.5572781459023</v>
      </c>
      <c r="W82" s="10">
        <v>13223.441414683561</v>
      </c>
      <c r="X82" s="10">
        <v>3065.2796494011641</v>
      </c>
      <c r="Y82" s="10">
        <v>8988.4645054647644</v>
      </c>
      <c r="Z82" s="10">
        <v>2685.9500910520778</v>
      </c>
      <c r="AA82" s="10">
        <v>7434.0768450495216</v>
      </c>
      <c r="AB82" s="10">
        <v>6106.5705817158914</v>
      </c>
      <c r="AC82" s="10">
        <v>5305.0817314673186</v>
      </c>
      <c r="AD82" s="10">
        <v>17784.2157782822</v>
      </c>
      <c r="AE82" s="10">
        <v>8270.0688621514946</v>
      </c>
      <c r="AF82" s="10">
        <v>1412.9267196524279</v>
      </c>
      <c r="AG82" s="10">
        <v>1225.639850415839</v>
      </c>
      <c r="AH82" s="10">
        <v>1258.93449051382</v>
      </c>
      <c r="AI82" s="10">
        <v>2019.94342271405</v>
      </c>
      <c r="AJ82" s="10">
        <v>10991.300385792531</v>
      </c>
      <c r="AK82" s="10">
        <v>3781.9972281477671</v>
      </c>
      <c r="AL82" s="10">
        <v>14194.751068433919</v>
      </c>
      <c r="AM82" s="10">
        <v>11523.755305394679</v>
      </c>
      <c r="AN82" s="10">
        <v>4880.5056281752359</v>
      </c>
      <c r="AO82" s="10">
        <v>16579.91437167921</v>
      </c>
      <c r="AP82" s="10">
        <v>9352.1174378048599</v>
      </c>
      <c r="AQ82" s="10">
        <v>30379.740087192491</v>
      </c>
      <c r="AR82" s="10">
        <v>51042.083394036032</v>
      </c>
      <c r="AS82" s="10">
        <v>12854.54502240384</v>
      </c>
      <c r="AT82" s="10">
        <v>17249.72207563277</v>
      </c>
      <c r="AU82" s="10">
        <v>4868.4688094527173</v>
      </c>
      <c r="AV82" s="10">
        <v>1697.812378823056</v>
      </c>
      <c r="AW82" s="10">
        <v>6086.2079628752372</v>
      </c>
      <c r="AX82" s="10">
        <v>4518.4107600328898</v>
      </c>
      <c r="AY82" s="10">
        <v>37715.851689341267</v>
      </c>
      <c r="AZ82" s="10">
        <v>2169.174921980642</v>
      </c>
      <c r="BA82" s="10">
        <v>10645.76385149232</v>
      </c>
      <c r="BB82" s="10">
        <v>7355.9703389040278</v>
      </c>
      <c r="BC82" s="10">
        <v>8142.2075655147037</v>
      </c>
      <c r="BD82" s="10">
        <v>24247.322759435781</v>
      </c>
      <c r="BE82" s="10">
        <v>45476.032948656357</v>
      </c>
      <c r="BF82" s="10">
        <v>1904708.6819153561</v>
      </c>
      <c r="BG82" s="10">
        <v>15742.89346527919</v>
      </c>
      <c r="BH82" s="10">
        <v>12184.84167702209</v>
      </c>
      <c r="BI82" s="10">
        <v>10629.76423090857</v>
      </c>
      <c r="BJ82" s="10">
        <v>22848.32710389869</v>
      </c>
      <c r="BK82" s="10">
        <v>4446.599519428958</v>
      </c>
      <c r="BL82" s="10">
        <v>28171.990219243478</v>
      </c>
      <c r="BM82" s="10">
        <v>218297.56909467379</v>
      </c>
      <c r="BN82" s="10">
        <v>5570.6580486195326</v>
      </c>
      <c r="BO82" s="10">
        <v>33669.966836206702</v>
      </c>
      <c r="BP82" s="10">
        <v>11250.828628029791</v>
      </c>
      <c r="BQ82" s="10">
        <v>395094.97832374641</v>
      </c>
      <c r="BR82" s="10">
        <v>283612.13873314502</v>
      </c>
      <c r="BS82" s="10">
        <v>206982.06562440321</v>
      </c>
      <c r="BT82" s="10">
        <v>2953798.4278413742</v>
      </c>
      <c r="BU82" s="10">
        <v>37709.041534642864</v>
      </c>
      <c r="BV82" s="10">
        <v>4018.910499908779</v>
      </c>
      <c r="BW82" s="10">
        <v>181194.74408897111</v>
      </c>
      <c r="BX82" s="10">
        <v>3445877.819267598</v>
      </c>
      <c r="BY82" s="10">
        <v>9877.6361570304489</v>
      </c>
      <c r="BZ82" s="10">
        <v>1801298.9591103359</v>
      </c>
      <c r="CA82" s="10">
        <v>58914.862635914898</v>
      </c>
      <c r="CB82" s="10">
        <v>88004628.600011095</v>
      </c>
      <c r="CC82" s="10">
        <v>67123880.296130747</v>
      </c>
      <c r="CD82" s="10">
        <v>46848.061321126399</v>
      </c>
      <c r="CE82" s="10">
        <v>60137.47389835291</v>
      </c>
      <c r="CF82" s="10">
        <v>339348.73384832707</v>
      </c>
      <c r="CG82" s="10">
        <v>5680.9598396691563</v>
      </c>
      <c r="CH82" s="10">
        <v>13203.32983707335</v>
      </c>
      <c r="CI82" s="10">
        <v>12864.01731136914</v>
      </c>
      <c r="CJ82" s="10">
        <v>1695.161227529466</v>
      </c>
      <c r="CK82" s="10">
        <v>42273.343237636327</v>
      </c>
      <c r="CL82" s="10">
        <v>4652.0582569838598</v>
      </c>
      <c r="CM82" s="10">
        <v>60616.720634004538</v>
      </c>
      <c r="CN82" s="10">
        <v>115487.9507669161</v>
      </c>
      <c r="CO82" s="10">
        <v>56229.443082033533</v>
      </c>
      <c r="CP82" s="10">
        <v>1408.2515056953821</v>
      </c>
      <c r="CQ82" s="10">
        <v>69936.856678190248</v>
      </c>
      <c r="CR82" s="10">
        <v>3591.3179740773212</v>
      </c>
      <c r="CS82" s="10">
        <v>94028.124313168999</v>
      </c>
      <c r="CT82" s="10">
        <v>22204.648462819161</v>
      </c>
      <c r="CU82" s="10">
        <v>41109.622135144047</v>
      </c>
      <c r="CV82" s="10">
        <v>37967.470848548728</v>
      </c>
      <c r="CW82" s="10">
        <v>29183.58892045121</v>
      </c>
      <c r="CX82" s="10">
        <v>5139.8014493063374</v>
      </c>
      <c r="CY82" s="10">
        <v>3233.6579167520758</v>
      </c>
      <c r="CZ82" s="10">
        <v>180892.83540616761</v>
      </c>
      <c r="DA82" s="10">
        <v>219180.74815708699</v>
      </c>
      <c r="DB82" s="10">
        <v>22332.63605098231</v>
      </c>
      <c r="DC82" s="10">
        <v>99223.214323804408</v>
      </c>
      <c r="DD82" s="10">
        <v>881178.77891066449</v>
      </c>
      <c r="DE82" s="10">
        <v>12628.676780637081</v>
      </c>
      <c r="DF82" s="10">
        <v>26069942.622547168</v>
      </c>
      <c r="DG82" s="10">
        <v>3982.9585815838682</v>
      </c>
      <c r="DH82" s="10">
        <v>20494.986510116159</v>
      </c>
      <c r="DI82" s="10">
        <v>91151.999221492268</v>
      </c>
      <c r="DJ82" s="10">
        <v>5480.7117564565706</v>
      </c>
      <c r="DK82" s="10">
        <v>35153.373498534551</v>
      </c>
      <c r="DL82" s="10">
        <v>457640.07491550979</v>
      </c>
      <c r="DM82" s="10">
        <v>239237.62537756859</v>
      </c>
      <c r="DN82" s="10">
        <v>45956.028942717872</v>
      </c>
      <c r="DO82" s="10">
        <v>26034.837358878929</v>
      </c>
      <c r="DP82" s="10">
        <v>1197225.2815063749</v>
      </c>
      <c r="DQ82" s="10">
        <v>463310.92065204133</v>
      </c>
      <c r="DR82" s="10">
        <v>4453.8864702659002</v>
      </c>
      <c r="DS82" s="10">
        <v>26737.86003441564</v>
      </c>
      <c r="DT82" s="10">
        <v>54929.556775329387</v>
      </c>
      <c r="DU82" s="10">
        <v>415916.95152965997</v>
      </c>
      <c r="DV82" s="10">
        <v>14619812.763839981</v>
      </c>
      <c r="DW82" s="10">
        <v>383418.19126397988</v>
      </c>
      <c r="DX82" s="10">
        <v>1533650.7730934049</v>
      </c>
      <c r="DY82" s="10">
        <v>443036.06560399878</v>
      </c>
      <c r="DZ82" s="10">
        <v>143545.22744762251</v>
      </c>
      <c r="EA82" s="10">
        <v>236223.37354352491</v>
      </c>
      <c r="EB82" s="10">
        <v>1151572.8727179051</v>
      </c>
      <c r="EC82" s="10">
        <v>37632.116355371792</v>
      </c>
      <c r="ED82" s="10">
        <v>3888679.4686074979</v>
      </c>
      <c r="EE82" s="10">
        <v>1863.079256049152</v>
      </c>
      <c r="EF82" s="10">
        <v>222585.71767192089</v>
      </c>
      <c r="EG82" s="10">
        <v>3313.9660571345412</v>
      </c>
      <c r="EH82" s="10">
        <v>5040.6651730166332</v>
      </c>
      <c r="EI82" s="10">
        <v>8363.9638671132197</v>
      </c>
      <c r="EJ82" s="10">
        <v>13686.74235949124</v>
      </c>
      <c r="EK82" s="10">
        <v>748.26578315657696</v>
      </c>
      <c r="EL82" s="10">
        <v>385.33263838049879</v>
      </c>
      <c r="EM82" s="10">
        <v>164.55678935361669</v>
      </c>
      <c r="EN82" s="10">
        <v>4932516.0310933394</v>
      </c>
      <c r="EO82" s="10">
        <f t="shared" si="9"/>
        <v>227951196.15416628</v>
      </c>
      <c r="EP82" s="10">
        <v>279908.87872624758</v>
      </c>
      <c r="EQ82" s="10">
        <v>1228915.9222144575</v>
      </c>
      <c r="ER82" s="10">
        <v>0</v>
      </c>
      <c r="ES82" s="10">
        <f t="shared" si="10"/>
        <v>1508824.800940705</v>
      </c>
      <c r="ET82" s="10">
        <v>0</v>
      </c>
      <c r="EU82" s="10">
        <v>1081633.8718101447</v>
      </c>
      <c r="EV82" s="10">
        <f t="shared" si="11"/>
        <v>1081633.8718101447</v>
      </c>
      <c r="EW82" s="10">
        <v>12451126.269687306</v>
      </c>
      <c r="EX82" s="11">
        <f t="shared" si="12"/>
        <v>15041584.942438155</v>
      </c>
      <c r="EY82" s="10">
        <v>13840740.789393751</v>
      </c>
      <c r="EZ82" s="10">
        <f t="shared" si="13"/>
        <v>230631686.8072502</v>
      </c>
      <c r="FA82" s="12">
        <v>1479646.5000395179</v>
      </c>
      <c r="FD82" s="10">
        <v>116701.36420876233</v>
      </c>
      <c r="FE82" s="10">
        <v>1223.8050323524208</v>
      </c>
    </row>
    <row r="83" spans="1:161" s="13" customFormat="1" ht="14.15" customHeight="1" x14ac:dyDescent="0.25">
      <c r="A83" s="23"/>
      <c r="B83" s="8" t="s">
        <v>85</v>
      </c>
      <c r="C83" s="9" t="s">
        <v>236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10527.306292933379</v>
      </c>
      <c r="K83" s="10">
        <v>6.2015674755765247</v>
      </c>
      <c r="L83" s="10">
        <v>14006.16272405493</v>
      </c>
      <c r="M83" s="10">
        <v>15706.054684537999</v>
      </c>
      <c r="N83" s="10">
        <v>666.80581681734793</v>
      </c>
      <c r="O83" s="10">
        <v>10.165200608269201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0.38700449637138179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499.57838571111182</v>
      </c>
      <c r="AS83" s="10">
        <v>1661.501757356765</v>
      </c>
      <c r="AT83" s="10">
        <v>158.9776736092864</v>
      </c>
      <c r="AU83" s="10">
        <v>188.65932942296971</v>
      </c>
      <c r="AV83" s="10">
        <v>1423.8577078490509</v>
      </c>
      <c r="AW83" s="10">
        <v>0</v>
      </c>
      <c r="AX83" s="10">
        <v>3.2973403053639379</v>
      </c>
      <c r="AY83" s="10">
        <v>73.946801419034415</v>
      </c>
      <c r="AZ83" s="10">
        <v>0</v>
      </c>
      <c r="BA83" s="10">
        <v>2.4398031316583801</v>
      </c>
      <c r="BB83" s="10">
        <v>0</v>
      </c>
      <c r="BC83" s="10">
        <v>0</v>
      </c>
      <c r="BD83" s="10">
        <v>0</v>
      </c>
      <c r="BE83" s="10">
        <v>49.241530579507987</v>
      </c>
      <c r="BF83" s="10">
        <v>702.53699255075924</v>
      </c>
      <c r="BG83" s="10">
        <v>61.546267670026182</v>
      </c>
      <c r="BH83" s="10">
        <v>197.3922276499691</v>
      </c>
      <c r="BI83" s="10">
        <v>40.300332979420887</v>
      </c>
      <c r="BJ83" s="10">
        <v>0</v>
      </c>
      <c r="BK83" s="10">
        <v>0</v>
      </c>
      <c r="BL83" s="10">
        <v>144.89589744808231</v>
      </c>
      <c r="BM83" s="10">
        <v>25611.219159683711</v>
      </c>
      <c r="BN83" s="10">
        <v>1003.761819007663</v>
      </c>
      <c r="BO83" s="10">
        <v>1352.32996285638</v>
      </c>
      <c r="BP83" s="10">
        <v>38.423612453835311</v>
      </c>
      <c r="BQ83" s="10">
        <v>3176.647559597317</v>
      </c>
      <c r="BR83" s="10">
        <v>143.63822983469831</v>
      </c>
      <c r="BS83" s="10">
        <v>1.025879284625544</v>
      </c>
      <c r="BT83" s="10">
        <v>12042.44066127274</v>
      </c>
      <c r="BU83" s="10">
        <v>48.200666077443337</v>
      </c>
      <c r="BV83" s="10">
        <v>0</v>
      </c>
      <c r="BW83" s="10">
        <v>10688.402327204531</v>
      </c>
      <c r="BX83" s="10">
        <v>128890.7189715425</v>
      </c>
      <c r="BY83" s="10">
        <v>38.968165741990923</v>
      </c>
      <c r="BZ83" s="10">
        <v>1406.0375623487159</v>
      </c>
      <c r="CA83" s="10">
        <v>4001.2991098133612</v>
      </c>
      <c r="CB83" s="10">
        <v>312.08982727806301</v>
      </c>
      <c r="CC83" s="10">
        <v>235.89706305306439</v>
      </c>
      <c r="CD83" s="10">
        <v>4615401.7068232317</v>
      </c>
      <c r="CE83" s="10">
        <v>20363.293887035539</v>
      </c>
      <c r="CF83" s="10">
        <v>3480.7706801852919</v>
      </c>
      <c r="CG83" s="10">
        <v>31647.724581195642</v>
      </c>
      <c r="CH83" s="10">
        <v>0</v>
      </c>
      <c r="CI83" s="10">
        <v>0</v>
      </c>
      <c r="CJ83" s="10">
        <v>35.678593650981718</v>
      </c>
      <c r="CK83" s="10">
        <v>0</v>
      </c>
      <c r="CL83" s="10">
        <v>6944.5436279749692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4432.2387243135754</v>
      </c>
      <c r="CT83" s="10">
        <v>103.8646119903019</v>
      </c>
      <c r="CU83" s="10">
        <v>0</v>
      </c>
      <c r="CV83" s="10">
        <v>76074.113209143412</v>
      </c>
      <c r="CW83" s="10">
        <v>61.054494844050438</v>
      </c>
      <c r="CX83" s="10">
        <v>9.3945634986541009</v>
      </c>
      <c r="CY83" s="10">
        <v>3.2052524585891859</v>
      </c>
      <c r="CZ83" s="10">
        <v>146961.84041479611</v>
      </c>
      <c r="DA83" s="10">
        <v>58456.801266799674</v>
      </c>
      <c r="DB83" s="10">
        <v>0</v>
      </c>
      <c r="DC83" s="10">
        <v>0</v>
      </c>
      <c r="DD83" s="10">
        <v>0</v>
      </c>
      <c r="DE83" s="10">
        <v>3252094.6120998552</v>
      </c>
      <c r="DF83" s="10">
        <v>245578.1869894845</v>
      </c>
      <c r="DG83" s="10">
        <v>0</v>
      </c>
      <c r="DH83" s="10">
        <v>0.13889293452836601</v>
      </c>
      <c r="DI83" s="10">
        <v>0</v>
      </c>
      <c r="DJ83" s="10">
        <v>779.17004302451267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216535.53640842359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f t="shared" si="9"/>
        <v>8914086.2310805004</v>
      </c>
      <c r="EP83" s="10">
        <v>0</v>
      </c>
      <c r="EQ83" s="10">
        <v>0</v>
      </c>
      <c r="ER83" s="10">
        <v>0</v>
      </c>
      <c r="ES83" s="10">
        <f t="shared" si="10"/>
        <v>0</v>
      </c>
      <c r="ET83" s="10">
        <v>22274152.463569067</v>
      </c>
      <c r="EU83" s="10">
        <v>6049.2128778384276</v>
      </c>
      <c r="EV83" s="10">
        <f t="shared" si="11"/>
        <v>22280201.676446907</v>
      </c>
      <c r="EW83" s="10">
        <v>2485448.7442057417</v>
      </c>
      <c r="EX83" s="11">
        <f t="shared" si="12"/>
        <v>24765650.42065265</v>
      </c>
      <c r="EY83" s="10">
        <v>716271.92309375003</v>
      </c>
      <c r="EZ83" s="10">
        <f t="shared" si="13"/>
        <v>32625849.440738857</v>
      </c>
      <c r="FA83" s="12">
        <v>-337615.28790054284</v>
      </c>
      <c r="FD83" s="10">
        <v>0</v>
      </c>
      <c r="FE83" s="10">
        <v>0</v>
      </c>
    </row>
    <row r="84" spans="1:161" s="13" customFormat="1" ht="14.15" customHeight="1" x14ac:dyDescent="0.25">
      <c r="A84" s="23"/>
      <c r="B84" s="8" t="s">
        <v>86</v>
      </c>
      <c r="C84" s="9" t="s">
        <v>237</v>
      </c>
      <c r="D84" s="10">
        <v>0</v>
      </c>
      <c r="E84" s="10">
        <v>0</v>
      </c>
      <c r="F84" s="10">
        <v>0</v>
      </c>
      <c r="G84" s="10">
        <v>0</v>
      </c>
      <c r="H84" s="10">
        <v>510775.83674562228</v>
      </c>
      <c r="I84" s="10">
        <v>0</v>
      </c>
      <c r="J84" s="10">
        <v>0</v>
      </c>
      <c r="K84" s="10">
        <v>6.9541398608810736</v>
      </c>
      <c r="L84" s="10">
        <v>0</v>
      </c>
      <c r="M84" s="10">
        <v>0</v>
      </c>
      <c r="N84" s="10">
        <v>1205.779682189238</v>
      </c>
      <c r="O84" s="10">
        <v>0.21558697399421839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82.556296909586663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351.32759716897459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2912.5422455535841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6055.5070570950811</v>
      </c>
      <c r="BY84" s="10">
        <v>6.9724150333879411</v>
      </c>
      <c r="BZ84" s="10">
        <v>0</v>
      </c>
      <c r="CA84" s="10">
        <v>4883.5392806960162</v>
      </c>
      <c r="CB84" s="10">
        <v>0</v>
      </c>
      <c r="CC84" s="10">
        <v>0</v>
      </c>
      <c r="CD84" s="10">
        <v>0</v>
      </c>
      <c r="CE84" s="10">
        <v>6656316.9587194296</v>
      </c>
      <c r="CF84" s="10">
        <v>46848.429311452397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324001.19786554441</v>
      </c>
      <c r="CW84" s="10">
        <v>0</v>
      </c>
      <c r="CX84" s="10">
        <v>0</v>
      </c>
      <c r="CY84" s="10">
        <v>0</v>
      </c>
      <c r="CZ84" s="10">
        <v>325317.65530240012</v>
      </c>
      <c r="DA84" s="10">
        <v>129401.1389005372</v>
      </c>
      <c r="DB84" s="10">
        <v>0</v>
      </c>
      <c r="DC84" s="10">
        <v>0</v>
      </c>
      <c r="DD84" s="10">
        <v>0</v>
      </c>
      <c r="DE84" s="10">
        <v>23501.804570998531</v>
      </c>
      <c r="DF84" s="10">
        <v>0</v>
      </c>
      <c r="DG84" s="10">
        <v>3575955.3188079242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111831.6560816297</v>
      </c>
      <c r="EA84" s="10">
        <v>4211.9258674108987</v>
      </c>
      <c r="EB84" s="10">
        <v>0</v>
      </c>
      <c r="EC84" s="10">
        <v>0</v>
      </c>
      <c r="ED84" s="10">
        <v>151421.3634739382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5885.8578031967827</v>
      </c>
      <c r="EM84" s="10">
        <v>0</v>
      </c>
      <c r="EN84" s="10">
        <v>0</v>
      </c>
      <c r="EO84" s="10">
        <f t="shared" si="9"/>
        <v>11880974.537751567</v>
      </c>
      <c r="EP84" s="10">
        <v>0</v>
      </c>
      <c r="EQ84" s="10">
        <v>496.38500527506835</v>
      </c>
      <c r="ER84" s="10">
        <v>0</v>
      </c>
      <c r="ES84" s="10">
        <f t="shared" si="10"/>
        <v>496.38500527506835</v>
      </c>
      <c r="ET84" s="10">
        <v>25236422.758810673</v>
      </c>
      <c r="EU84" s="10">
        <v>-40105.046625299161</v>
      </c>
      <c r="EV84" s="10">
        <f t="shared" si="11"/>
        <v>25196317.712185375</v>
      </c>
      <c r="EW84" s="10">
        <v>22528696.41558408</v>
      </c>
      <c r="EX84" s="11">
        <f t="shared" si="12"/>
        <v>47725510.512774736</v>
      </c>
      <c r="EY84" s="10">
        <v>862351.87424375</v>
      </c>
      <c r="EZ84" s="10">
        <f t="shared" si="13"/>
        <v>58752056.188669279</v>
      </c>
      <c r="FA84" s="12">
        <v>7923.0123867224902</v>
      </c>
      <c r="FD84" s="10">
        <v>0</v>
      </c>
      <c r="FE84" s="10">
        <v>0</v>
      </c>
    </row>
    <row r="85" spans="1:161" s="13" customFormat="1" ht="14.15" customHeight="1" x14ac:dyDescent="0.25">
      <c r="A85" s="23"/>
      <c r="B85" s="8" t="s">
        <v>87</v>
      </c>
      <c r="C85" s="9" t="s">
        <v>238</v>
      </c>
      <c r="D85" s="10">
        <v>12700.98938683256</v>
      </c>
      <c r="E85" s="10">
        <v>193.32887467776641</v>
      </c>
      <c r="F85" s="10">
        <v>16776.907761091701</v>
      </c>
      <c r="G85" s="10">
        <v>7645.9648312538548</v>
      </c>
      <c r="H85" s="10">
        <v>12722.06609023407</v>
      </c>
      <c r="I85" s="10">
        <v>30293.16199589095</v>
      </c>
      <c r="J85" s="10">
        <v>12630.427795115869</v>
      </c>
      <c r="K85" s="10">
        <v>9458.5179831221722</v>
      </c>
      <c r="L85" s="10">
        <v>901.19903143123884</v>
      </c>
      <c r="M85" s="10">
        <v>9169.6885790519391</v>
      </c>
      <c r="N85" s="10">
        <v>5084.4484063427071</v>
      </c>
      <c r="O85" s="10">
        <v>328.49025130376668</v>
      </c>
      <c r="P85" s="10">
        <v>72.379510245988882</v>
      </c>
      <c r="Q85" s="10">
        <v>114.28239096554231</v>
      </c>
      <c r="R85" s="10">
        <v>42.837693514328812</v>
      </c>
      <c r="S85" s="10">
        <v>3.318393308508067</v>
      </c>
      <c r="T85" s="10">
        <v>15.6116676981053</v>
      </c>
      <c r="U85" s="10">
        <v>152.7699232510538</v>
      </c>
      <c r="V85" s="10">
        <v>115.16938166848669</v>
      </c>
      <c r="W85" s="10">
        <v>124.66441586497569</v>
      </c>
      <c r="X85" s="10">
        <v>21.18762885575542</v>
      </c>
      <c r="Y85" s="10">
        <v>71.528176771496447</v>
      </c>
      <c r="Z85" s="10">
        <v>25.306641834539029</v>
      </c>
      <c r="AA85" s="10">
        <v>260.23464217422912</v>
      </c>
      <c r="AB85" s="10">
        <v>111.1410715059195</v>
      </c>
      <c r="AC85" s="10">
        <v>67.383569740429166</v>
      </c>
      <c r="AD85" s="10">
        <v>47.784745844656612</v>
      </c>
      <c r="AE85" s="10">
        <v>13.50476540222428</v>
      </c>
      <c r="AF85" s="10">
        <v>0.38792588736533479</v>
      </c>
      <c r="AG85" s="10">
        <v>0.62806908880509582</v>
      </c>
      <c r="AH85" s="10">
        <v>20.674862869362212</v>
      </c>
      <c r="AI85" s="10">
        <v>3.6036306656398192</v>
      </c>
      <c r="AJ85" s="10">
        <v>2020.6823120047129</v>
      </c>
      <c r="AK85" s="10">
        <v>0.55338593461975105</v>
      </c>
      <c r="AL85" s="10">
        <v>73.539425222226356</v>
      </c>
      <c r="AM85" s="10">
        <v>493.74543673624243</v>
      </c>
      <c r="AN85" s="10">
        <v>7.4148385059459532</v>
      </c>
      <c r="AO85" s="10">
        <v>31.628419223836438</v>
      </c>
      <c r="AP85" s="10">
        <v>665.75761821379297</v>
      </c>
      <c r="AQ85" s="10">
        <v>7222.9404769097937</v>
      </c>
      <c r="AR85" s="10">
        <v>2836.45617416717</v>
      </c>
      <c r="AS85" s="10">
        <v>31.05703045388606</v>
      </c>
      <c r="AT85" s="10">
        <v>9798.9991408493315</v>
      </c>
      <c r="AU85" s="10">
        <v>47.816297434236382</v>
      </c>
      <c r="AV85" s="10">
        <v>31.649094491441279</v>
      </c>
      <c r="AW85" s="10">
        <v>39.118504751554603</v>
      </c>
      <c r="AX85" s="10">
        <v>51.435176920788578</v>
      </c>
      <c r="AY85" s="10">
        <v>300.60814963041588</v>
      </c>
      <c r="AZ85" s="10">
        <v>29.730883150448019</v>
      </c>
      <c r="BA85" s="10">
        <v>640.28183793990797</v>
      </c>
      <c r="BB85" s="10">
        <v>2.6166529908278</v>
      </c>
      <c r="BC85" s="10">
        <v>7889.0934912375369</v>
      </c>
      <c r="BD85" s="10">
        <v>91.726604579567237</v>
      </c>
      <c r="BE85" s="10">
        <v>100.1729183159521</v>
      </c>
      <c r="BF85" s="10">
        <v>26.86100780057151</v>
      </c>
      <c r="BG85" s="10">
        <v>131.62973603580539</v>
      </c>
      <c r="BH85" s="10">
        <v>54.429395681672538</v>
      </c>
      <c r="BI85" s="10">
        <v>305.41677892431272</v>
      </c>
      <c r="BJ85" s="10">
        <v>12.98011371228249</v>
      </c>
      <c r="BK85" s="10">
        <v>27.035043407416939</v>
      </c>
      <c r="BL85" s="10">
        <v>11.791278702289899</v>
      </c>
      <c r="BM85" s="10">
        <v>7291.9187493213376</v>
      </c>
      <c r="BN85" s="10">
        <v>12.99934966377265</v>
      </c>
      <c r="BO85" s="10">
        <v>122.02406954504249</v>
      </c>
      <c r="BP85" s="10">
        <v>21.240481643840731</v>
      </c>
      <c r="BQ85" s="10">
        <v>26760.216368026409</v>
      </c>
      <c r="BR85" s="10">
        <v>1161.5729772541861</v>
      </c>
      <c r="BS85" s="10">
        <v>53.789856502749387</v>
      </c>
      <c r="BT85" s="10">
        <v>1192485.3530153341</v>
      </c>
      <c r="BU85" s="10">
        <v>661.03779803667351</v>
      </c>
      <c r="BV85" s="10">
        <v>729.88938287572671</v>
      </c>
      <c r="BW85" s="10">
        <v>5694.1017965162764</v>
      </c>
      <c r="BX85" s="10">
        <v>25.976468125333732</v>
      </c>
      <c r="BY85" s="10">
        <v>9.7989035883178843</v>
      </c>
      <c r="BZ85" s="10">
        <v>34219.744158049412</v>
      </c>
      <c r="CA85" s="10">
        <v>19435.60232137105</v>
      </c>
      <c r="CB85" s="10">
        <v>57523.856460990071</v>
      </c>
      <c r="CC85" s="10">
        <v>5704.9099651330098</v>
      </c>
      <c r="CD85" s="10">
        <v>44901.299391633816</v>
      </c>
      <c r="CE85" s="10">
        <v>31761.5310891505</v>
      </c>
      <c r="CF85" s="10">
        <v>13710806.816799849</v>
      </c>
      <c r="CG85" s="10">
        <v>28.64112227502892</v>
      </c>
      <c r="CH85" s="10">
        <v>77.942082284892962</v>
      </c>
      <c r="CI85" s="10">
        <v>266.16668617624453</v>
      </c>
      <c r="CJ85" s="10">
        <v>8456.1249569574593</v>
      </c>
      <c r="CK85" s="10">
        <v>771.07156725714583</v>
      </c>
      <c r="CL85" s="10">
        <v>10418.29100351345</v>
      </c>
      <c r="CM85" s="10">
        <v>0</v>
      </c>
      <c r="CN85" s="10">
        <v>16.305065543895768</v>
      </c>
      <c r="CO85" s="10">
        <v>184.66302503538421</v>
      </c>
      <c r="CP85" s="10">
        <v>0</v>
      </c>
      <c r="CQ85" s="10">
        <v>13.12246863008026</v>
      </c>
      <c r="CR85" s="10">
        <v>616.34459965746237</v>
      </c>
      <c r="CS85" s="10">
        <v>6318.4984681653659</v>
      </c>
      <c r="CT85" s="10">
        <v>23.5194594813854</v>
      </c>
      <c r="CU85" s="10">
        <v>0</v>
      </c>
      <c r="CV85" s="10">
        <v>531970.4533167358</v>
      </c>
      <c r="CW85" s="10">
        <v>167.93599799603749</v>
      </c>
      <c r="CX85" s="10">
        <v>169.40390063699189</v>
      </c>
      <c r="CY85" s="10">
        <v>94.771563614497964</v>
      </c>
      <c r="CZ85" s="10">
        <v>38540.727102842</v>
      </c>
      <c r="DA85" s="10">
        <v>9733.6205324054972</v>
      </c>
      <c r="DB85" s="10">
        <v>2573.9671524728042</v>
      </c>
      <c r="DC85" s="10">
        <v>1974.3932754631819</v>
      </c>
      <c r="DD85" s="10">
        <v>3576.4275014328182</v>
      </c>
      <c r="DE85" s="10">
        <v>176.8516313424806</v>
      </c>
      <c r="DF85" s="10">
        <v>31637.479264021938</v>
      </c>
      <c r="DG85" s="10">
        <v>1303.4506276968959</v>
      </c>
      <c r="DH85" s="10">
        <v>4075242.1600041599</v>
      </c>
      <c r="DI85" s="10">
        <v>10115.769049436951</v>
      </c>
      <c r="DJ85" s="10">
        <v>310185.61745068611</v>
      </c>
      <c r="DK85" s="10">
        <v>47199.042808587583</v>
      </c>
      <c r="DL85" s="10">
        <v>1633384.7053458609</v>
      </c>
      <c r="DM85" s="10">
        <v>889.27303814621939</v>
      </c>
      <c r="DN85" s="10">
        <v>1127.414940314811</v>
      </c>
      <c r="DO85" s="10">
        <v>38321.296633749851</v>
      </c>
      <c r="DP85" s="10">
        <v>95723.494477117521</v>
      </c>
      <c r="DQ85" s="10">
        <v>72485.202428071294</v>
      </c>
      <c r="DR85" s="10">
        <v>2876.3342922445308</v>
      </c>
      <c r="DS85" s="10">
        <v>51429.996170799102</v>
      </c>
      <c r="DT85" s="10">
        <v>3416.8520705873252</v>
      </c>
      <c r="DU85" s="10">
        <v>25492.780409976222</v>
      </c>
      <c r="DV85" s="10">
        <v>6057.7681537921562</v>
      </c>
      <c r="DW85" s="10">
        <v>7540.2145018177962</v>
      </c>
      <c r="DX85" s="10">
        <v>56333.734970271129</v>
      </c>
      <c r="DY85" s="10">
        <v>25097.828632172681</v>
      </c>
      <c r="DZ85" s="10">
        <v>580.79713611723469</v>
      </c>
      <c r="EA85" s="10">
        <v>25.082840783261279</v>
      </c>
      <c r="EB85" s="10">
        <v>3001.509675857651</v>
      </c>
      <c r="EC85" s="10">
        <v>67123.454447517055</v>
      </c>
      <c r="ED85" s="10">
        <v>2929953.5184927699</v>
      </c>
      <c r="EE85" s="10">
        <v>258.11840113206068</v>
      </c>
      <c r="EF85" s="10">
        <v>28527.08504022027</v>
      </c>
      <c r="EG85" s="10">
        <v>126.44326081898249</v>
      </c>
      <c r="EH85" s="10">
        <v>188.66975021580421</v>
      </c>
      <c r="EI85" s="10">
        <v>72580.017567519753</v>
      </c>
      <c r="EJ85" s="10">
        <v>54084.606480404793</v>
      </c>
      <c r="EK85" s="10">
        <v>241.2986653932557</v>
      </c>
      <c r="EL85" s="10">
        <v>2228.417958643277</v>
      </c>
      <c r="EM85" s="10">
        <v>126.40190084656329</v>
      </c>
      <c r="EN85" s="10">
        <v>220538.2562949399</v>
      </c>
      <c r="EO85" s="10">
        <f t="shared" si="9"/>
        <v>25783163.772382654</v>
      </c>
      <c r="EP85" s="10">
        <v>4475593.3956574658</v>
      </c>
      <c r="EQ85" s="10">
        <v>7201748.2611496719</v>
      </c>
      <c r="ER85" s="10">
        <v>0</v>
      </c>
      <c r="ES85" s="10">
        <f t="shared" si="10"/>
        <v>11677341.656807138</v>
      </c>
      <c r="ET85" s="10">
        <v>21885089.321583919</v>
      </c>
      <c r="EU85" s="10">
        <v>511997.41817909782</v>
      </c>
      <c r="EV85" s="10">
        <f t="shared" si="11"/>
        <v>22397086.739763018</v>
      </c>
      <c r="EW85" s="10">
        <v>9711239.6434125975</v>
      </c>
      <c r="EX85" s="11">
        <f t="shared" si="12"/>
        <v>43785668.039982751</v>
      </c>
      <c r="EY85" s="10">
        <v>13159755.9837</v>
      </c>
      <c r="EZ85" s="10">
        <f t="shared" si="13"/>
        <v>56518585.430663884</v>
      </c>
      <c r="FA85" s="12">
        <v>109509.60199847072</v>
      </c>
      <c r="FD85" s="10">
        <v>12894.318261510325</v>
      </c>
      <c r="FE85" s="10">
        <v>46.156086822836862</v>
      </c>
    </row>
    <row r="86" spans="1:161" s="13" customFormat="1" ht="14.15" customHeight="1" x14ac:dyDescent="0.25">
      <c r="A86" s="23"/>
      <c r="B86" s="8" t="s">
        <v>88</v>
      </c>
      <c r="C86" s="9" t="s">
        <v>239</v>
      </c>
      <c r="D86" s="10">
        <v>741.56009237639819</v>
      </c>
      <c r="E86" s="10">
        <v>11.28770159541269</v>
      </c>
      <c r="F86" s="10">
        <v>2574.4572097524679</v>
      </c>
      <c r="G86" s="10">
        <v>754.97894136422315</v>
      </c>
      <c r="H86" s="10">
        <v>1529.398788959501</v>
      </c>
      <c r="I86" s="10">
        <v>4256.496680396891</v>
      </c>
      <c r="J86" s="10">
        <v>37292.586931909471</v>
      </c>
      <c r="K86" s="10">
        <v>21191.16555908529</v>
      </c>
      <c r="L86" s="10">
        <v>20165.153427268011</v>
      </c>
      <c r="M86" s="10">
        <v>131444.06048173201</v>
      </c>
      <c r="N86" s="10">
        <v>159258.10923541771</v>
      </c>
      <c r="O86" s="10">
        <v>5901.9144076953071</v>
      </c>
      <c r="P86" s="10">
        <v>1978.098019512244</v>
      </c>
      <c r="Q86" s="10">
        <v>25795.661255843061</v>
      </c>
      <c r="R86" s="10">
        <v>343.09456898732287</v>
      </c>
      <c r="S86" s="10">
        <v>26.577591567393011</v>
      </c>
      <c r="T86" s="10">
        <v>466.58380339928709</v>
      </c>
      <c r="U86" s="10">
        <v>721.18286012082285</v>
      </c>
      <c r="V86" s="10">
        <v>869.10283098951038</v>
      </c>
      <c r="W86" s="10">
        <v>14673.076471591819</v>
      </c>
      <c r="X86" s="10">
        <v>880.97089798253376</v>
      </c>
      <c r="Y86" s="10">
        <v>1036.395236193167</v>
      </c>
      <c r="Z86" s="10">
        <v>1027.3969318036291</v>
      </c>
      <c r="AA86" s="10">
        <v>14622.50819086388</v>
      </c>
      <c r="AB86" s="10">
        <v>9038.7198802166222</v>
      </c>
      <c r="AC86" s="10">
        <v>3451.787842246446</v>
      </c>
      <c r="AD86" s="10">
        <v>3659.9256918730448</v>
      </c>
      <c r="AE86" s="10">
        <v>13429.927228948351</v>
      </c>
      <c r="AF86" s="10">
        <v>2062.3469438613479</v>
      </c>
      <c r="AG86" s="10">
        <v>1503.2822405293409</v>
      </c>
      <c r="AH86" s="10">
        <v>869.36079954204854</v>
      </c>
      <c r="AI86" s="10">
        <v>3765.8483919603818</v>
      </c>
      <c r="AJ86" s="10">
        <v>38333.263116191403</v>
      </c>
      <c r="AK86" s="10">
        <v>526.18973300484708</v>
      </c>
      <c r="AL86" s="10">
        <v>1081.2551535889149</v>
      </c>
      <c r="AM86" s="10">
        <v>32256.99610710573</v>
      </c>
      <c r="AN86" s="10">
        <v>17934.24992217933</v>
      </c>
      <c r="AO86" s="10">
        <v>30487.254541805611</v>
      </c>
      <c r="AP86" s="10">
        <v>4433.6160145186868</v>
      </c>
      <c r="AQ86" s="10">
        <v>111733.2003222903</v>
      </c>
      <c r="AR86" s="10">
        <v>97597.732752538548</v>
      </c>
      <c r="AS86" s="10">
        <v>8440.4936453165737</v>
      </c>
      <c r="AT86" s="10">
        <v>59935.112482310331</v>
      </c>
      <c r="AU86" s="10">
        <v>16040.105852629031</v>
      </c>
      <c r="AV86" s="10">
        <v>164.3948550244115</v>
      </c>
      <c r="AW86" s="10">
        <v>9889.817488494602</v>
      </c>
      <c r="AX86" s="10">
        <v>13241.67840004501</v>
      </c>
      <c r="AY86" s="10">
        <v>69553.163003823094</v>
      </c>
      <c r="AZ86" s="10">
        <v>412.12488678589102</v>
      </c>
      <c r="BA86" s="10">
        <v>9275.1328261859708</v>
      </c>
      <c r="BB86" s="10">
        <v>1867.703525826473</v>
      </c>
      <c r="BC86" s="10">
        <v>6220.179282651774</v>
      </c>
      <c r="BD86" s="10">
        <v>51930.436437227218</v>
      </c>
      <c r="BE86" s="10">
        <v>93658.834535931499</v>
      </c>
      <c r="BF86" s="10">
        <v>19845.786341776191</v>
      </c>
      <c r="BG86" s="10">
        <v>36007.166101535913</v>
      </c>
      <c r="BH86" s="10">
        <v>59424.536334675387</v>
      </c>
      <c r="BI86" s="10">
        <v>15670.28992935649</v>
      </c>
      <c r="BJ86" s="10">
        <v>12531.196281759279</v>
      </c>
      <c r="BK86" s="10">
        <v>22614.775934464189</v>
      </c>
      <c r="BL86" s="10">
        <v>14349.268548189029</v>
      </c>
      <c r="BM86" s="10">
        <v>230806.37309712451</v>
      </c>
      <c r="BN86" s="10">
        <v>3926.7366947292539</v>
      </c>
      <c r="BO86" s="10">
        <v>18030.76565971208</v>
      </c>
      <c r="BP86" s="10">
        <v>6538.9088379911227</v>
      </c>
      <c r="BQ86" s="10">
        <v>130321.2262226029</v>
      </c>
      <c r="BR86" s="10">
        <v>797258.96747493348</v>
      </c>
      <c r="BS86" s="10">
        <v>550504.60203405039</v>
      </c>
      <c r="BT86" s="10">
        <v>2070802.1486497279</v>
      </c>
      <c r="BU86" s="10">
        <v>3232580.7635714542</v>
      </c>
      <c r="BV86" s="10">
        <v>88284.785503675826</v>
      </c>
      <c r="BW86" s="10">
        <v>3297220.0965974298</v>
      </c>
      <c r="BX86" s="10">
        <v>2306047.3534362409</v>
      </c>
      <c r="BY86" s="10">
        <v>477177.20443863631</v>
      </c>
      <c r="BZ86" s="10">
        <v>93596.571008605286</v>
      </c>
      <c r="CA86" s="10">
        <v>1657628.948432947</v>
      </c>
      <c r="CB86" s="10">
        <v>546646.63338261936</v>
      </c>
      <c r="CC86" s="10">
        <v>452148.91824420949</v>
      </c>
      <c r="CD86" s="10">
        <v>679974.79525567184</v>
      </c>
      <c r="CE86" s="10">
        <v>1959201.225570428</v>
      </c>
      <c r="CF86" s="10">
        <v>664446.799673417</v>
      </c>
      <c r="CG86" s="10">
        <v>3417763.4401064119</v>
      </c>
      <c r="CH86" s="10">
        <v>238726.55731424969</v>
      </c>
      <c r="CI86" s="10">
        <v>43112.973018531869</v>
      </c>
      <c r="CJ86" s="10">
        <v>1792.6186798184449</v>
      </c>
      <c r="CK86" s="10">
        <v>5196676.4757074984</v>
      </c>
      <c r="CL86" s="10">
        <v>78606.494609201662</v>
      </c>
      <c r="CM86" s="10">
        <v>3690.962410236305</v>
      </c>
      <c r="CN86" s="10">
        <v>2474.8633311176582</v>
      </c>
      <c r="CO86" s="10">
        <v>26095.82854159582</v>
      </c>
      <c r="CP86" s="10">
        <v>12580.339655965099</v>
      </c>
      <c r="CQ86" s="10">
        <v>13404.87422431871</v>
      </c>
      <c r="CR86" s="10">
        <v>2474.3823829858479</v>
      </c>
      <c r="CS86" s="10">
        <v>349149.55947212467</v>
      </c>
      <c r="CT86" s="10">
        <v>38684.552746218251</v>
      </c>
      <c r="CU86" s="10">
        <v>114263.5262248831</v>
      </c>
      <c r="CV86" s="10">
        <v>185094.34688286239</v>
      </c>
      <c r="CW86" s="10">
        <v>490187.99526446679</v>
      </c>
      <c r="CX86" s="10">
        <v>260.82796513777669</v>
      </c>
      <c r="CY86" s="10">
        <v>1669.346711343157</v>
      </c>
      <c r="CZ86" s="10">
        <v>24065.724778347922</v>
      </c>
      <c r="DA86" s="10">
        <v>6672.9377951411516</v>
      </c>
      <c r="DB86" s="10">
        <v>1607.244840436751</v>
      </c>
      <c r="DC86" s="10">
        <v>1232.8569935061539</v>
      </c>
      <c r="DD86" s="10">
        <v>1657.7092496834821</v>
      </c>
      <c r="DE86" s="10">
        <v>3103.858113491026</v>
      </c>
      <c r="DF86" s="10">
        <v>5846.554947841757</v>
      </c>
      <c r="DG86" s="10">
        <v>533.2284433998002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732.47499714532728</v>
      </c>
      <c r="DN86" s="10">
        <v>1100.326699427947</v>
      </c>
      <c r="DO86" s="10">
        <v>1883.2969467650389</v>
      </c>
      <c r="DP86" s="10">
        <v>0</v>
      </c>
      <c r="DQ86" s="10">
        <v>2036.237936746217</v>
      </c>
      <c r="DR86" s="10">
        <v>81.682482859962548</v>
      </c>
      <c r="DS86" s="10">
        <v>3278.856639994347</v>
      </c>
      <c r="DT86" s="10">
        <v>3642.8814053898882</v>
      </c>
      <c r="DU86" s="10">
        <v>121.60539919792279</v>
      </c>
      <c r="DV86" s="10">
        <v>577.05591714130071</v>
      </c>
      <c r="DW86" s="10">
        <v>37.486868538460712</v>
      </c>
      <c r="DX86" s="10">
        <v>1677.4650139104931</v>
      </c>
      <c r="DY86" s="10">
        <v>588.88020815861671</v>
      </c>
      <c r="DZ86" s="10">
        <v>3620.4104487919999</v>
      </c>
      <c r="EA86" s="10">
        <v>22.00531888752603</v>
      </c>
      <c r="EB86" s="10">
        <v>217.16086386463809</v>
      </c>
      <c r="EC86" s="10">
        <v>5955.5977156731697</v>
      </c>
      <c r="ED86" s="10">
        <v>647.70574269797942</v>
      </c>
      <c r="EE86" s="10">
        <v>296.33439237446032</v>
      </c>
      <c r="EF86" s="10">
        <v>95934.719372839943</v>
      </c>
      <c r="EG86" s="10">
        <v>1183.105317272895</v>
      </c>
      <c r="EH86" s="10">
        <v>62.267700253399269</v>
      </c>
      <c r="EI86" s="10">
        <v>12163.29143578318</v>
      </c>
      <c r="EJ86" s="10">
        <v>9648.360564280878</v>
      </c>
      <c r="EK86" s="10">
        <v>2612.6964887421768</v>
      </c>
      <c r="EL86" s="10">
        <v>1001.340683985774</v>
      </c>
      <c r="EM86" s="10">
        <v>1200.440335164448</v>
      </c>
      <c r="EN86" s="10">
        <v>179862.38657406351</v>
      </c>
      <c r="EO86" s="10">
        <f t="shared" si="9"/>
        <v>31195558.949159782</v>
      </c>
      <c r="EP86" s="10">
        <v>0</v>
      </c>
      <c r="EQ86" s="10">
        <v>0</v>
      </c>
      <c r="ER86" s="10">
        <v>0</v>
      </c>
      <c r="ES86" s="10">
        <f t="shared" si="10"/>
        <v>0</v>
      </c>
      <c r="ET86" s="10">
        <v>16503520.383573877</v>
      </c>
      <c r="EU86" s="10">
        <v>116973.53459712605</v>
      </c>
      <c r="EV86" s="10">
        <f t="shared" si="11"/>
        <v>16620493.918171003</v>
      </c>
      <c r="EW86" s="10">
        <v>9610177.7316673826</v>
      </c>
      <c r="EX86" s="11">
        <f t="shared" si="12"/>
        <v>26230671.649838388</v>
      </c>
      <c r="EY86" s="10">
        <v>4118946.9397437503</v>
      </c>
      <c r="EZ86" s="10">
        <f t="shared" si="13"/>
        <v>53276638.796565801</v>
      </c>
      <c r="FA86" s="12">
        <v>-30644.862688627094</v>
      </c>
      <c r="FD86" s="10">
        <v>752.84779397181148</v>
      </c>
      <c r="FE86" s="10">
        <v>369.67216055471602</v>
      </c>
    </row>
    <row r="87" spans="1:161" s="13" customFormat="1" ht="14.15" customHeight="1" x14ac:dyDescent="0.25">
      <c r="A87" s="23"/>
      <c r="B87" s="8" t="s">
        <v>89</v>
      </c>
      <c r="C87" s="9" t="s">
        <v>240</v>
      </c>
      <c r="D87" s="10">
        <v>194.9134891420527</v>
      </c>
      <c r="E87" s="10">
        <v>2.9668874107096239</v>
      </c>
      <c r="F87" s="10">
        <v>987.02076894267043</v>
      </c>
      <c r="G87" s="10">
        <v>20.39553448125772</v>
      </c>
      <c r="H87" s="10">
        <v>194.2445759061502</v>
      </c>
      <c r="I87" s="10">
        <v>627.90713250249564</v>
      </c>
      <c r="J87" s="10">
        <v>135881.02462740359</v>
      </c>
      <c r="K87" s="10">
        <v>66068.753950819577</v>
      </c>
      <c r="L87" s="10">
        <v>140639.51038756981</v>
      </c>
      <c r="M87" s="10">
        <v>232878.41061821929</v>
      </c>
      <c r="N87" s="10">
        <v>224672.404802734</v>
      </c>
      <c r="O87" s="10">
        <v>25226.724796365252</v>
      </c>
      <c r="P87" s="10">
        <v>1549.7294946276199</v>
      </c>
      <c r="Q87" s="10">
        <v>14709.58226154946</v>
      </c>
      <c r="R87" s="10">
        <v>7505.6526767043097</v>
      </c>
      <c r="S87" s="10">
        <v>581.42037012403989</v>
      </c>
      <c r="T87" s="10">
        <v>1883.317040784154</v>
      </c>
      <c r="U87" s="10">
        <v>2002.9102802030579</v>
      </c>
      <c r="V87" s="10">
        <v>1312.5396186999581</v>
      </c>
      <c r="W87" s="10">
        <v>79088.421721605031</v>
      </c>
      <c r="X87" s="10">
        <v>1938.187635623495</v>
      </c>
      <c r="Y87" s="10">
        <v>1468.077281320154</v>
      </c>
      <c r="Z87" s="10">
        <v>465.71697111346981</v>
      </c>
      <c r="AA87" s="10">
        <v>11059.73472355117</v>
      </c>
      <c r="AB87" s="10">
        <v>5738.8427714424106</v>
      </c>
      <c r="AC87" s="10">
        <v>5821.4583459087471</v>
      </c>
      <c r="AD87" s="10">
        <v>12301.649895440851</v>
      </c>
      <c r="AE87" s="10">
        <v>55138.918676393223</v>
      </c>
      <c r="AF87" s="10">
        <v>1255.1136059953701</v>
      </c>
      <c r="AG87" s="10">
        <v>876.93962581754352</v>
      </c>
      <c r="AH87" s="10">
        <v>1903.9489238042181</v>
      </c>
      <c r="AI87" s="10">
        <v>14072.817683992849</v>
      </c>
      <c r="AJ87" s="10">
        <v>23245.384092055308</v>
      </c>
      <c r="AK87" s="10">
        <v>2412.2191962647439</v>
      </c>
      <c r="AL87" s="10">
        <v>3547.4917910637728</v>
      </c>
      <c r="AM87" s="10">
        <v>71402.21775173537</v>
      </c>
      <c r="AN87" s="10">
        <v>1301.4206970698219</v>
      </c>
      <c r="AO87" s="10">
        <v>57924.651089424231</v>
      </c>
      <c r="AP87" s="10">
        <v>23610.368454750809</v>
      </c>
      <c r="AQ87" s="10">
        <v>93003.696635332701</v>
      </c>
      <c r="AR87" s="10">
        <v>28336.2727592925</v>
      </c>
      <c r="AS87" s="10">
        <v>9970.0080842714397</v>
      </c>
      <c r="AT87" s="10">
        <v>75369.848593672985</v>
      </c>
      <c r="AU87" s="10">
        <v>29429.995163169031</v>
      </c>
      <c r="AV87" s="10">
        <v>369.85945744375027</v>
      </c>
      <c r="AW87" s="10">
        <v>6263.9409721913526</v>
      </c>
      <c r="AX87" s="10">
        <v>32357.195076276061</v>
      </c>
      <c r="AY87" s="10">
        <v>85278.703455019204</v>
      </c>
      <c r="AZ87" s="10">
        <v>4308.019979852289</v>
      </c>
      <c r="BA87" s="10">
        <v>12136.59780094959</v>
      </c>
      <c r="BB87" s="10">
        <v>11714.381007335711</v>
      </c>
      <c r="BC87" s="10">
        <v>13367.127677315129</v>
      </c>
      <c r="BD87" s="10">
        <v>154841.55531454171</v>
      </c>
      <c r="BE87" s="10">
        <v>84436.992450422869</v>
      </c>
      <c r="BF87" s="10">
        <v>120309.5710231601</v>
      </c>
      <c r="BG87" s="10">
        <v>36000.72033338531</v>
      </c>
      <c r="BH87" s="10">
        <v>31332.863692178031</v>
      </c>
      <c r="BI87" s="10">
        <v>3706.9292531937299</v>
      </c>
      <c r="BJ87" s="10">
        <v>4214.586546729307</v>
      </c>
      <c r="BK87" s="10">
        <v>19707.13158061443</v>
      </c>
      <c r="BL87" s="10">
        <v>58779.846704189957</v>
      </c>
      <c r="BM87" s="10">
        <v>104994.4701247191</v>
      </c>
      <c r="BN87" s="10">
        <v>25978.885492041562</v>
      </c>
      <c r="BO87" s="10">
        <v>46588.506303394242</v>
      </c>
      <c r="BP87" s="10">
        <v>11066.4819638484</v>
      </c>
      <c r="BQ87" s="10">
        <v>600271.02377647476</v>
      </c>
      <c r="BR87" s="10">
        <v>166964.83803047001</v>
      </c>
      <c r="BS87" s="10">
        <v>1733764.731769199</v>
      </c>
      <c r="BT87" s="10">
        <v>1495843.8594229119</v>
      </c>
      <c r="BU87" s="10">
        <v>335224.06017920212</v>
      </c>
      <c r="BV87" s="10">
        <v>518911.65986324038</v>
      </c>
      <c r="BW87" s="10">
        <v>4634577.973469967</v>
      </c>
      <c r="BX87" s="10">
        <v>1957739.10714558</v>
      </c>
      <c r="BY87" s="10">
        <v>526598.65136456571</v>
      </c>
      <c r="BZ87" s="10">
        <v>35751.988693746876</v>
      </c>
      <c r="CA87" s="10">
        <v>1349016.539181133</v>
      </c>
      <c r="CB87" s="10">
        <v>376389.28798111179</v>
      </c>
      <c r="CC87" s="10">
        <v>424331.26605872979</v>
      </c>
      <c r="CD87" s="10">
        <v>1545751.811949664</v>
      </c>
      <c r="CE87" s="10">
        <v>1510712.5548345989</v>
      </c>
      <c r="CF87" s="10">
        <v>529886.42827975075</v>
      </c>
      <c r="CG87" s="10">
        <v>2004370.8044478551</v>
      </c>
      <c r="CH87" s="10">
        <v>20443837.042661071</v>
      </c>
      <c r="CI87" s="10">
        <v>1033901.695070099</v>
      </c>
      <c r="CJ87" s="10">
        <v>273944.06244556751</v>
      </c>
      <c r="CK87" s="10">
        <v>1804437.374368984</v>
      </c>
      <c r="CL87" s="10">
        <v>882913.1814957289</v>
      </c>
      <c r="CM87" s="10">
        <v>1996544.450642026</v>
      </c>
      <c r="CN87" s="10">
        <v>1072013.674396402</v>
      </c>
      <c r="CO87" s="10">
        <v>1021315.486965201</v>
      </c>
      <c r="CP87" s="10">
        <v>595248.94890394062</v>
      </c>
      <c r="CQ87" s="10">
        <v>1503107.3890290619</v>
      </c>
      <c r="CR87" s="10">
        <v>372483.95044067519</v>
      </c>
      <c r="CS87" s="10">
        <v>1684256.5340921299</v>
      </c>
      <c r="CT87" s="10">
        <v>84469.994714158747</v>
      </c>
      <c r="CU87" s="10">
        <v>1966.2696133894981</v>
      </c>
      <c r="CV87" s="10">
        <v>145776.40934970049</v>
      </c>
      <c r="CW87" s="10">
        <v>19643653.152363639</v>
      </c>
      <c r="CX87" s="10">
        <v>2228.5973863923391</v>
      </c>
      <c r="CY87" s="10">
        <v>7665.4266570156524</v>
      </c>
      <c r="CZ87" s="10">
        <v>2930539.0040112329</v>
      </c>
      <c r="DA87" s="10">
        <v>781239.23376430559</v>
      </c>
      <c r="DB87" s="10">
        <v>2901183.5513933538</v>
      </c>
      <c r="DC87" s="10">
        <v>2205914.9793299269</v>
      </c>
      <c r="DD87" s="10">
        <v>1684.944523719945</v>
      </c>
      <c r="DE87" s="10">
        <v>33725.318096183728</v>
      </c>
      <c r="DF87" s="10">
        <v>50023.464825451207</v>
      </c>
      <c r="DG87" s="10">
        <v>556.28272657339539</v>
      </c>
      <c r="DH87" s="10">
        <v>904.77071625567112</v>
      </c>
      <c r="DI87" s="10">
        <v>0</v>
      </c>
      <c r="DJ87" s="10">
        <v>0</v>
      </c>
      <c r="DK87" s="10">
        <v>0</v>
      </c>
      <c r="DL87" s="10">
        <v>0</v>
      </c>
      <c r="DM87" s="10">
        <v>9503.5614799176074</v>
      </c>
      <c r="DN87" s="10">
        <v>230.62396326310929</v>
      </c>
      <c r="DO87" s="10">
        <v>3216.3353544643469</v>
      </c>
      <c r="DP87" s="10">
        <v>268.99125609892161</v>
      </c>
      <c r="DQ87" s="10">
        <v>0</v>
      </c>
      <c r="DR87" s="10">
        <v>0</v>
      </c>
      <c r="DS87" s="10">
        <v>0</v>
      </c>
      <c r="DT87" s="10">
        <v>3952.317169677523</v>
      </c>
      <c r="DU87" s="10">
        <v>1.3305969425952211</v>
      </c>
      <c r="DV87" s="10">
        <v>361.72374812518541</v>
      </c>
      <c r="DW87" s="10">
        <v>2273.8293028368112</v>
      </c>
      <c r="DX87" s="10">
        <v>406.58578132977982</v>
      </c>
      <c r="DY87" s="10">
        <v>583.3998385356067</v>
      </c>
      <c r="DZ87" s="10">
        <v>0</v>
      </c>
      <c r="EA87" s="10">
        <v>342.98396836904362</v>
      </c>
      <c r="EB87" s="10">
        <v>11581.418012070641</v>
      </c>
      <c r="EC87" s="10">
        <v>207.66634080639849</v>
      </c>
      <c r="ED87" s="10">
        <v>2213.0308715987089</v>
      </c>
      <c r="EE87" s="10">
        <v>957.10750028005839</v>
      </c>
      <c r="EF87" s="10">
        <v>699.58129090962927</v>
      </c>
      <c r="EG87" s="10">
        <v>28.542508071929259</v>
      </c>
      <c r="EH87" s="10">
        <v>104.3001491120108</v>
      </c>
      <c r="EI87" s="10">
        <v>0</v>
      </c>
      <c r="EJ87" s="10">
        <v>76.010066689133012</v>
      </c>
      <c r="EK87" s="10">
        <v>10.93484479034028</v>
      </c>
      <c r="EL87" s="10">
        <v>191.1861406756654</v>
      </c>
      <c r="EM87" s="10">
        <v>0</v>
      </c>
      <c r="EN87" s="10">
        <v>0</v>
      </c>
      <c r="EO87" s="10">
        <f t="shared" si="9"/>
        <v>83594230.434308067</v>
      </c>
      <c r="EP87" s="10">
        <v>0</v>
      </c>
      <c r="EQ87" s="10">
        <v>0</v>
      </c>
      <c r="ER87" s="10">
        <v>0</v>
      </c>
      <c r="ES87" s="10">
        <f t="shared" si="10"/>
        <v>0</v>
      </c>
      <c r="ET87" s="10">
        <v>38008667.902941428</v>
      </c>
      <c r="EU87" s="10">
        <v>492506.30429214169</v>
      </c>
      <c r="EV87" s="10">
        <f t="shared" si="11"/>
        <v>38501174.207233571</v>
      </c>
      <c r="EW87" s="10">
        <v>31932787.217759892</v>
      </c>
      <c r="EX87" s="11">
        <f t="shared" si="12"/>
        <v>70433961.424993455</v>
      </c>
      <c r="EY87" s="10">
        <v>21299268.55394375</v>
      </c>
      <c r="EZ87" s="10">
        <f t="shared" si="13"/>
        <v>132626514.96986698</v>
      </c>
      <c r="FA87" s="12">
        <v>-102408.33549077809</v>
      </c>
      <c r="FD87" s="10">
        <v>197.88037655276227</v>
      </c>
      <c r="FE87" s="10">
        <v>8087.0730468283455</v>
      </c>
    </row>
    <row r="88" spans="1:161" s="13" customFormat="1" ht="14.15" customHeight="1" x14ac:dyDescent="0.25">
      <c r="A88" s="23"/>
      <c r="B88" s="8" t="s">
        <v>90</v>
      </c>
      <c r="C88" s="9" t="s">
        <v>241</v>
      </c>
      <c r="D88" s="10">
        <v>388.96128601735211</v>
      </c>
      <c r="E88" s="10">
        <v>5.9205976344575637</v>
      </c>
      <c r="F88" s="10">
        <v>3418.293021279645</v>
      </c>
      <c r="G88" s="10">
        <v>67.705376913181155</v>
      </c>
      <c r="H88" s="10">
        <v>472.40667078158953</v>
      </c>
      <c r="I88" s="10">
        <v>834.90806228791189</v>
      </c>
      <c r="J88" s="10">
        <v>815878.71819961094</v>
      </c>
      <c r="K88" s="10">
        <v>295030.77274470491</v>
      </c>
      <c r="L88" s="10">
        <v>89529.304008588239</v>
      </c>
      <c r="M88" s="10">
        <v>97169.396881958892</v>
      </c>
      <c r="N88" s="10">
        <v>90133.934898101506</v>
      </c>
      <c r="O88" s="10">
        <v>32349.38332080518</v>
      </c>
      <c r="P88" s="10">
        <v>1351.1295810946031</v>
      </c>
      <c r="Q88" s="10">
        <v>10244.11930427888</v>
      </c>
      <c r="R88" s="10">
        <v>1166.1769830909629</v>
      </c>
      <c r="S88" s="10">
        <v>90.337120880020109</v>
      </c>
      <c r="T88" s="10">
        <v>1103.2472880496989</v>
      </c>
      <c r="U88" s="10">
        <v>5746.4541506529713</v>
      </c>
      <c r="V88" s="10">
        <v>759.69426506051002</v>
      </c>
      <c r="W88" s="10">
        <v>3713.2643979621171</v>
      </c>
      <c r="X88" s="10">
        <v>2575.9645582589578</v>
      </c>
      <c r="Y88" s="10">
        <v>387.90297606630662</v>
      </c>
      <c r="Z88" s="10">
        <v>7656.3370713106633</v>
      </c>
      <c r="AA88" s="10">
        <v>6213.4852381043574</v>
      </c>
      <c r="AB88" s="10">
        <v>3056.7284175326722</v>
      </c>
      <c r="AC88" s="10">
        <v>4616.7600104293042</v>
      </c>
      <c r="AD88" s="10">
        <v>175.97488595300089</v>
      </c>
      <c r="AE88" s="10">
        <v>52616.870235386043</v>
      </c>
      <c r="AF88" s="10">
        <v>5218.23885062318</v>
      </c>
      <c r="AG88" s="10">
        <v>2203.4634966509739</v>
      </c>
      <c r="AH88" s="10">
        <v>2759.5389250811058</v>
      </c>
      <c r="AI88" s="10">
        <v>4422.9989378785986</v>
      </c>
      <c r="AJ88" s="10">
        <v>10539.371768190769</v>
      </c>
      <c r="AK88" s="10">
        <v>11553.39951518558</v>
      </c>
      <c r="AL88" s="10">
        <v>2139.9170956318771</v>
      </c>
      <c r="AM88" s="10">
        <v>12377.335444048091</v>
      </c>
      <c r="AN88" s="10">
        <v>4487.1686710062186</v>
      </c>
      <c r="AO88" s="10">
        <v>24640.63269975279</v>
      </c>
      <c r="AP88" s="10">
        <v>3358.7912225069658</v>
      </c>
      <c r="AQ88" s="10">
        <v>106104.4021100797</v>
      </c>
      <c r="AR88" s="10">
        <v>173731.96749111399</v>
      </c>
      <c r="AS88" s="10">
        <v>12340.993108651061</v>
      </c>
      <c r="AT88" s="10">
        <v>43827.270750790973</v>
      </c>
      <c r="AU88" s="10">
        <v>26365.916846779379</v>
      </c>
      <c r="AV88" s="10">
        <v>1239.747281382502</v>
      </c>
      <c r="AW88" s="10">
        <v>3296.54335655566</v>
      </c>
      <c r="AX88" s="10">
        <v>31684.47847963341</v>
      </c>
      <c r="AY88" s="10">
        <v>28620.51223878872</v>
      </c>
      <c r="AZ88" s="10">
        <v>3436.2308523825059</v>
      </c>
      <c r="BA88" s="10">
        <v>14756.552832851579</v>
      </c>
      <c r="BB88" s="10">
        <v>8323.6321481613741</v>
      </c>
      <c r="BC88" s="10">
        <v>10648.123349442831</v>
      </c>
      <c r="BD88" s="10">
        <v>67216.750247201751</v>
      </c>
      <c r="BE88" s="10">
        <v>55388.665395122844</v>
      </c>
      <c r="BF88" s="10">
        <v>74252.189737975859</v>
      </c>
      <c r="BG88" s="10">
        <v>55917.587262424553</v>
      </c>
      <c r="BH88" s="10">
        <v>38614.244393312038</v>
      </c>
      <c r="BI88" s="10">
        <v>1735.075909283139</v>
      </c>
      <c r="BJ88" s="10">
        <v>7001.6542480568369</v>
      </c>
      <c r="BK88" s="10">
        <v>22872.987096377779</v>
      </c>
      <c r="BL88" s="10">
        <v>29959.853080173449</v>
      </c>
      <c r="BM88" s="10">
        <v>223033.17112142051</v>
      </c>
      <c r="BN88" s="10">
        <v>2464.6330045121249</v>
      </c>
      <c r="BO88" s="10">
        <v>52156.448012630433</v>
      </c>
      <c r="BP88" s="10">
        <v>164926.1540935805</v>
      </c>
      <c r="BQ88" s="10">
        <v>164706.3292105642</v>
      </c>
      <c r="BR88" s="10">
        <v>67973.846172332123</v>
      </c>
      <c r="BS88" s="10">
        <v>806218.69455856038</v>
      </c>
      <c r="BT88" s="10">
        <v>1105884.5188080049</v>
      </c>
      <c r="BU88" s="10">
        <v>404758.23715830472</v>
      </c>
      <c r="BV88" s="10">
        <v>66130.803793953062</v>
      </c>
      <c r="BW88" s="10">
        <v>931983.19064333243</v>
      </c>
      <c r="BX88" s="10">
        <v>520874.54394896631</v>
      </c>
      <c r="BY88" s="10">
        <v>202397.6702397232</v>
      </c>
      <c r="BZ88" s="10">
        <v>73396.322304443398</v>
      </c>
      <c r="CA88" s="10">
        <v>2702468.0436374228</v>
      </c>
      <c r="CB88" s="10">
        <v>408439.81648788508</v>
      </c>
      <c r="CC88" s="10">
        <v>1151112.975045094</v>
      </c>
      <c r="CD88" s="10">
        <v>1061415.769357021</v>
      </c>
      <c r="CE88" s="10">
        <v>989612.35342861887</v>
      </c>
      <c r="CF88" s="10">
        <v>364667.48760471842</v>
      </c>
      <c r="CG88" s="10">
        <v>3998308.0797438389</v>
      </c>
      <c r="CH88" s="10">
        <v>5402637.7368478496</v>
      </c>
      <c r="CI88" s="10">
        <v>7180038.7144372882</v>
      </c>
      <c r="CJ88" s="10">
        <v>235521.98128805339</v>
      </c>
      <c r="CK88" s="10">
        <v>2232313.3457108531</v>
      </c>
      <c r="CL88" s="10">
        <v>930091.39987067657</v>
      </c>
      <c r="CM88" s="10">
        <v>760657.57105355372</v>
      </c>
      <c r="CN88" s="10">
        <v>3639720.5173089239</v>
      </c>
      <c r="CO88" s="10">
        <v>434681.73440740042</v>
      </c>
      <c r="CP88" s="10">
        <v>344039.42837905051</v>
      </c>
      <c r="CQ88" s="10">
        <v>2664455.2202604222</v>
      </c>
      <c r="CR88" s="10">
        <v>479799.27064338571</v>
      </c>
      <c r="CS88" s="10">
        <v>631145.31962092302</v>
      </c>
      <c r="CT88" s="10">
        <v>110802.2922920054</v>
      </c>
      <c r="CU88" s="10">
        <v>458195.00079944119</v>
      </c>
      <c r="CV88" s="10">
        <v>165153.7059883383</v>
      </c>
      <c r="CW88" s="10">
        <v>1895499.5329779801</v>
      </c>
      <c r="CX88" s="10">
        <v>4137.0773068295193</v>
      </c>
      <c r="CY88" s="10">
        <v>2750.5387257498892</v>
      </c>
      <c r="CZ88" s="10">
        <v>28006723.790424101</v>
      </c>
      <c r="DA88" s="10">
        <v>2622329.3259165711</v>
      </c>
      <c r="DB88" s="10">
        <v>6575049.7944539702</v>
      </c>
      <c r="DC88" s="10">
        <v>3176749.0796588622</v>
      </c>
      <c r="DD88" s="10">
        <v>1519.8782339883769</v>
      </c>
      <c r="DE88" s="10">
        <v>77238.926208674224</v>
      </c>
      <c r="DF88" s="10">
        <v>11788.73776000112</v>
      </c>
      <c r="DG88" s="10">
        <v>349.8461801535359</v>
      </c>
      <c r="DH88" s="10">
        <v>7.5598518825463019</v>
      </c>
      <c r="DI88" s="10">
        <v>9110.0869113210811</v>
      </c>
      <c r="DJ88" s="10">
        <v>36200.067575900262</v>
      </c>
      <c r="DK88" s="10">
        <v>17664.08299445836</v>
      </c>
      <c r="DL88" s="10">
        <v>4225.5797584938828</v>
      </c>
      <c r="DM88" s="10">
        <v>4350.2485779357248</v>
      </c>
      <c r="DN88" s="10">
        <v>154.27248885971551</v>
      </c>
      <c r="DO88" s="10">
        <v>9871320.2295373846</v>
      </c>
      <c r="DP88" s="10">
        <v>1004248.312538311</v>
      </c>
      <c r="DQ88" s="10">
        <v>199.2803286794697</v>
      </c>
      <c r="DR88" s="10">
        <v>0</v>
      </c>
      <c r="DS88" s="10">
        <v>1.0842376411458641</v>
      </c>
      <c r="DT88" s="10">
        <v>369110.43132978951</v>
      </c>
      <c r="DU88" s="10">
        <v>13009.334368905271</v>
      </c>
      <c r="DV88" s="10">
        <v>15886905.858008649</v>
      </c>
      <c r="DW88" s="10">
        <v>1099884.533088166</v>
      </c>
      <c r="DX88" s="10">
        <v>4291482.6364789447</v>
      </c>
      <c r="DY88" s="10">
        <v>265811.04494702758</v>
      </c>
      <c r="DZ88" s="10">
        <v>1492.4287829335719</v>
      </c>
      <c r="EA88" s="10">
        <v>266126.90167332179</v>
      </c>
      <c r="EB88" s="10">
        <v>525857.91669040965</v>
      </c>
      <c r="EC88" s="10">
        <v>242246.9775443518</v>
      </c>
      <c r="ED88" s="10">
        <v>1682273.2997684481</v>
      </c>
      <c r="EE88" s="10">
        <v>2850.540010284778</v>
      </c>
      <c r="EF88" s="10">
        <v>16180.750593200521</v>
      </c>
      <c r="EG88" s="10">
        <v>0</v>
      </c>
      <c r="EH88" s="10">
        <v>664.03501332552753</v>
      </c>
      <c r="EI88" s="10">
        <v>142824.75340459461</v>
      </c>
      <c r="EJ88" s="10">
        <v>33453.82177428752</v>
      </c>
      <c r="EK88" s="10">
        <v>10705.141249829359</v>
      </c>
      <c r="EL88" s="10">
        <v>235.57252290816041</v>
      </c>
      <c r="EM88" s="10">
        <v>0</v>
      </c>
      <c r="EN88" s="10">
        <v>0</v>
      </c>
      <c r="EO88" s="10">
        <f t="shared" si="9"/>
        <v>121732706.02357613</v>
      </c>
      <c r="EP88" s="10">
        <v>0</v>
      </c>
      <c r="EQ88" s="10">
        <v>0</v>
      </c>
      <c r="ER88" s="10">
        <v>0</v>
      </c>
      <c r="ES88" s="10">
        <f t="shared" si="10"/>
        <v>0</v>
      </c>
      <c r="ET88" s="10">
        <v>7595899.9632331626</v>
      </c>
      <c r="EU88" s="10">
        <v>181888.5755550504</v>
      </c>
      <c r="EV88" s="10">
        <f t="shared" si="11"/>
        <v>7777788.5387882134</v>
      </c>
      <c r="EW88" s="10">
        <v>11279777.670431782</v>
      </c>
      <c r="EX88" s="11">
        <f t="shared" si="12"/>
        <v>19057566.209219996</v>
      </c>
      <c r="EY88" s="10">
        <v>4286276.9127749996</v>
      </c>
      <c r="EZ88" s="10">
        <f t="shared" si="13"/>
        <v>136152331.39167732</v>
      </c>
      <c r="FA88" s="12">
        <v>-351663.92834380269</v>
      </c>
      <c r="FD88" s="10">
        <v>394.88188365180969</v>
      </c>
      <c r="FE88" s="10">
        <v>1256.5141039709827</v>
      </c>
    </row>
    <row r="89" spans="1:161" s="13" customFormat="1" ht="14.15" customHeight="1" x14ac:dyDescent="0.25">
      <c r="A89" s="23"/>
      <c r="B89" s="8" t="s">
        <v>91</v>
      </c>
      <c r="C89" s="9" t="s">
        <v>242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19908.426366036751</v>
      </c>
      <c r="K89" s="10">
        <v>12167.019793770631</v>
      </c>
      <c r="L89" s="10">
        <v>2969.6664739629709</v>
      </c>
      <c r="M89" s="10">
        <v>9570.9603427269249</v>
      </c>
      <c r="N89" s="10">
        <v>10799.15088598989</v>
      </c>
      <c r="O89" s="10">
        <v>18886.019481328549</v>
      </c>
      <c r="P89" s="10">
        <v>16.127747106283241</v>
      </c>
      <c r="Q89" s="10">
        <v>48.23373428692242</v>
      </c>
      <c r="R89" s="10">
        <v>58.438433523840928</v>
      </c>
      <c r="S89" s="10">
        <v>4.526894210593813</v>
      </c>
      <c r="T89" s="10">
        <v>233.07270622367619</v>
      </c>
      <c r="U89" s="10">
        <v>83.857108779234196</v>
      </c>
      <c r="V89" s="10">
        <v>2283.921304792058</v>
      </c>
      <c r="W89" s="10">
        <v>2842.0215626561112</v>
      </c>
      <c r="X89" s="10">
        <v>78.044895857888719</v>
      </c>
      <c r="Y89" s="10">
        <v>129.80146279226761</v>
      </c>
      <c r="Z89" s="10">
        <v>42.915483324347903</v>
      </c>
      <c r="AA89" s="10">
        <v>755.10125700854587</v>
      </c>
      <c r="AB89" s="10">
        <v>152.85280344885291</v>
      </c>
      <c r="AC89" s="10">
        <v>886.2989990500738</v>
      </c>
      <c r="AD89" s="10">
        <v>232.6852084212592</v>
      </c>
      <c r="AE89" s="10">
        <v>1295.292765472627</v>
      </c>
      <c r="AF89" s="10">
        <v>512.86398609212108</v>
      </c>
      <c r="AG89" s="10">
        <v>599.83172112999978</v>
      </c>
      <c r="AH89" s="10">
        <v>781.84545456887099</v>
      </c>
      <c r="AI89" s="10">
        <v>237.5168396919774</v>
      </c>
      <c r="AJ89" s="10">
        <v>2039.947022215953</v>
      </c>
      <c r="AK89" s="10">
        <v>20.74950069766755</v>
      </c>
      <c r="AL89" s="10">
        <v>20.593344281095519</v>
      </c>
      <c r="AM89" s="10">
        <v>1857.868945676224</v>
      </c>
      <c r="AN89" s="10">
        <v>111.0176301684475</v>
      </c>
      <c r="AO89" s="10">
        <v>376.39817088364782</v>
      </c>
      <c r="AP89" s="10">
        <v>768.35205794556578</v>
      </c>
      <c r="AQ89" s="10">
        <v>62008.561891525547</v>
      </c>
      <c r="AR89" s="10">
        <v>51766.692069878911</v>
      </c>
      <c r="AS89" s="10">
        <v>0</v>
      </c>
      <c r="AT89" s="10">
        <v>3102.945121066221</v>
      </c>
      <c r="AU89" s="10">
        <v>53.841728658510377</v>
      </c>
      <c r="AV89" s="10">
        <v>6.7664840968300402</v>
      </c>
      <c r="AW89" s="10">
        <v>1851.9788484018991</v>
      </c>
      <c r="AX89" s="10">
        <v>645.0863643876088</v>
      </c>
      <c r="AY89" s="10">
        <v>703825.28903313726</v>
      </c>
      <c r="AZ89" s="10">
        <v>10.64915838772685</v>
      </c>
      <c r="BA89" s="10">
        <v>246.65704963351681</v>
      </c>
      <c r="BB89" s="10">
        <v>108.4855758487099</v>
      </c>
      <c r="BC89" s="10">
        <v>9314.8634718977191</v>
      </c>
      <c r="BD89" s="10">
        <v>10.733927419899979</v>
      </c>
      <c r="BE89" s="10">
        <v>6076.354110354092</v>
      </c>
      <c r="BF89" s="10">
        <v>37471.649717432912</v>
      </c>
      <c r="BG89" s="10">
        <v>195.6531319336076</v>
      </c>
      <c r="BH89" s="10">
        <v>3181.7257505194561</v>
      </c>
      <c r="BI89" s="10">
        <v>1001.929395757162</v>
      </c>
      <c r="BJ89" s="10">
        <v>0.76238763486946992</v>
      </c>
      <c r="BK89" s="10">
        <v>28.863576844235201</v>
      </c>
      <c r="BL89" s="10">
        <v>270.83078284655608</v>
      </c>
      <c r="BM89" s="10">
        <v>18811.843235284068</v>
      </c>
      <c r="BN89" s="10">
        <v>10.170015530441511</v>
      </c>
      <c r="BO89" s="10">
        <v>2580.8424735681442</v>
      </c>
      <c r="BP89" s="10">
        <v>338.46536757206121</v>
      </c>
      <c r="BQ89" s="10">
        <v>25030.070546944971</v>
      </c>
      <c r="BR89" s="10">
        <v>253007.9301343532</v>
      </c>
      <c r="BS89" s="10">
        <v>5427.8987671066861</v>
      </c>
      <c r="BT89" s="10">
        <v>398797.57774488768</v>
      </c>
      <c r="BU89" s="10">
        <v>7436.0829013788816</v>
      </c>
      <c r="BV89" s="10">
        <v>455646.50987600308</v>
      </c>
      <c r="BW89" s="10">
        <v>1138647.6736399659</v>
      </c>
      <c r="BX89" s="10">
        <v>301242.95552027522</v>
      </c>
      <c r="BY89" s="10">
        <v>50.701636316737833</v>
      </c>
      <c r="BZ89" s="10">
        <v>131150.7688275532</v>
      </c>
      <c r="CA89" s="10">
        <v>67654.771506972</v>
      </c>
      <c r="CB89" s="10">
        <v>2035263.688622931</v>
      </c>
      <c r="CC89" s="10">
        <v>215.34008357429531</v>
      </c>
      <c r="CD89" s="10">
        <v>89268.473414961511</v>
      </c>
      <c r="CE89" s="10">
        <v>46827.966664842606</v>
      </c>
      <c r="CF89" s="10">
        <v>2730810.4042611849</v>
      </c>
      <c r="CG89" s="10">
        <v>27405.814387695729</v>
      </c>
      <c r="CH89" s="10">
        <v>1157185.149508382</v>
      </c>
      <c r="CI89" s="10">
        <v>100256.0726050365</v>
      </c>
      <c r="CJ89" s="10">
        <v>6623595.7223101957</v>
      </c>
      <c r="CK89" s="10">
        <v>61292.698146285897</v>
      </c>
      <c r="CL89" s="10">
        <v>89111.265681589342</v>
      </c>
      <c r="CM89" s="10">
        <v>4245901.0774920946</v>
      </c>
      <c r="CN89" s="10">
        <v>5347156.4119246081</v>
      </c>
      <c r="CO89" s="10">
        <v>91909.284015269383</v>
      </c>
      <c r="CP89" s="10">
        <v>98905.0893531115</v>
      </c>
      <c r="CQ89" s="10">
        <v>2924205.6915887832</v>
      </c>
      <c r="CR89" s="10">
        <v>221556.59492546879</v>
      </c>
      <c r="CS89" s="10">
        <v>177415.56407653529</v>
      </c>
      <c r="CT89" s="10">
        <v>62707.576844470917</v>
      </c>
      <c r="CU89" s="10">
        <v>376468.1947349821</v>
      </c>
      <c r="CV89" s="10">
        <v>176256.57548430501</v>
      </c>
      <c r="CW89" s="10">
        <v>74657.6571901516</v>
      </c>
      <c r="CX89" s="10">
        <v>1089.583749772901</v>
      </c>
      <c r="CY89" s="10">
        <v>318.10961595094642</v>
      </c>
      <c r="CZ89" s="10">
        <v>47206.242012551877</v>
      </c>
      <c r="DA89" s="10">
        <v>4959.70386490489</v>
      </c>
      <c r="DB89" s="10">
        <v>40818.375861689667</v>
      </c>
      <c r="DC89" s="10">
        <v>133707.39048343131</v>
      </c>
      <c r="DD89" s="10">
        <v>21336.966027021459</v>
      </c>
      <c r="DE89" s="10">
        <v>43579.868966496993</v>
      </c>
      <c r="DF89" s="10">
        <v>60894.821192765208</v>
      </c>
      <c r="DG89" s="10">
        <v>44049.053649537913</v>
      </c>
      <c r="DH89" s="10">
        <v>35247.42770843723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463629.9213091362</v>
      </c>
      <c r="DP89" s="10">
        <v>528907.26846214256</v>
      </c>
      <c r="DQ89" s="10">
        <v>224.68466875318319</v>
      </c>
      <c r="DR89" s="10">
        <v>5.324987842572801</v>
      </c>
      <c r="DS89" s="10">
        <v>6.4168837795397264</v>
      </c>
      <c r="DT89" s="10">
        <v>9354.7541219807845</v>
      </c>
      <c r="DU89" s="10">
        <v>0</v>
      </c>
      <c r="DV89" s="10">
        <v>4684.308516372208</v>
      </c>
      <c r="DW89" s="10">
        <v>348192.10358382761</v>
      </c>
      <c r="DX89" s="10">
        <v>6446.2946516398997</v>
      </c>
      <c r="DY89" s="10">
        <v>3793.3232549625941</v>
      </c>
      <c r="DZ89" s="10">
        <v>3700.5079740571532</v>
      </c>
      <c r="EA89" s="10">
        <v>0</v>
      </c>
      <c r="EB89" s="10">
        <v>679.32548948767123</v>
      </c>
      <c r="EC89" s="10">
        <v>90964.818467552075</v>
      </c>
      <c r="ED89" s="10">
        <v>440560.22689251398</v>
      </c>
      <c r="EE89" s="10">
        <v>1420.282399186807</v>
      </c>
      <c r="EF89" s="10">
        <v>274822.54261970572</v>
      </c>
      <c r="EG89" s="10">
        <v>3.0647335345829259</v>
      </c>
      <c r="EH89" s="10">
        <v>310.66746220445663</v>
      </c>
      <c r="EI89" s="10">
        <v>0</v>
      </c>
      <c r="EJ89" s="10">
        <v>5.6923076352852728</v>
      </c>
      <c r="EK89" s="10">
        <v>0.80750192940016796</v>
      </c>
      <c r="EL89" s="10">
        <v>82.574815267880581</v>
      </c>
      <c r="EM89" s="10">
        <v>0</v>
      </c>
      <c r="EN89" s="10">
        <v>152076.35903301981</v>
      </c>
      <c r="EO89" s="10">
        <f t="shared" si="9"/>
        <v>33299237.128741048</v>
      </c>
      <c r="EP89" s="10">
        <v>61037.645971623271</v>
      </c>
      <c r="EQ89" s="10">
        <v>513615.37319125945</v>
      </c>
      <c r="ER89" s="10">
        <v>0</v>
      </c>
      <c r="ES89" s="10">
        <f t="shared" si="10"/>
        <v>574653.0191628827</v>
      </c>
      <c r="ET89" s="10">
        <v>0</v>
      </c>
      <c r="EU89" s="10">
        <v>229227.64043297427</v>
      </c>
      <c r="EV89" s="10">
        <f t="shared" si="11"/>
        <v>229227.64043297427</v>
      </c>
      <c r="EW89" s="10">
        <v>5156233.8109578593</v>
      </c>
      <c r="EX89" s="11">
        <f t="shared" si="12"/>
        <v>5960114.4705537166</v>
      </c>
      <c r="EY89" s="10">
        <v>2910456.44545</v>
      </c>
      <c r="EZ89" s="10">
        <f t="shared" si="13"/>
        <v>37155202.902166858</v>
      </c>
      <c r="FA89" s="12">
        <v>806307.74832209572</v>
      </c>
      <c r="FD89" s="10">
        <v>0</v>
      </c>
      <c r="FE89" s="10">
        <v>62.965327734434744</v>
      </c>
    </row>
    <row r="90" spans="1:161" s="13" customFormat="1" ht="14.15" customHeight="1" x14ac:dyDescent="0.25">
      <c r="A90" s="23"/>
      <c r="B90" s="8" t="s">
        <v>92</v>
      </c>
      <c r="C90" s="9" t="s">
        <v>243</v>
      </c>
      <c r="D90" s="10">
        <v>2271.1340562438359</v>
      </c>
      <c r="E90" s="10">
        <v>34.57020378201188</v>
      </c>
      <c r="F90" s="10">
        <v>14379.64201300111</v>
      </c>
      <c r="G90" s="10">
        <v>149.19350218633659</v>
      </c>
      <c r="H90" s="10">
        <v>22209.14693950539</v>
      </c>
      <c r="I90" s="10">
        <v>54573.246262937297</v>
      </c>
      <c r="J90" s="10">
        <v>114172.7408311631</v>
      </c>
      <c r="K90" s="10">
        <v>20901.134669845389</v>
      </c>
      <c r="L90" s="10">
        <v>1044.3467668101621</v>
      </c>
      <c r="M90" s="10">
        <v>8755.1931892417506</v>
      </c>
      <c r="N90" s="10">
        <v>4970.9768224388145</v>
      </c>
      <c r="O90" s="10">
        <v>5786.666639902568</v>
      </c>
      <c r="P90" s="10">
        <v>369.62280587941098</v>
      </c>
      <c r="Q90" s="10">
        <v>334.48794424577619</v>
      </c>
      <c r="R90" s="10">
        <v>367.19114300590161</v>
      </c>
      <c r="S90" s="10">
        <v>28.444216574980651</v>
      </c>
      <c r="T90" s="10">
        <v>45.595270120596084</v>
      </c>
      <c r="U90" s="10">
        <v>234.83958381146999</v>
      </c>
      <c r="V90" s="10">
        <v>459.62164538609608</v>
      </c>
      <c r="W90" s="10">
        <v>17489.454917651619</v>
      </c>
      <c r="X90" s="10">
        <v>543.65892884077289</v>
      </c>
      <c r="Y90" s="10">
        <v>433.25046171999207</v>
      </c>
      <c r="Z90" s="10">
        <v>3764.9210642690268</v>
      </c>
      <c r="AA90" s="10">
        <v>1195.969175988864</v>
      </c>
      <c r="AB90" s="10">
        <v>1229.3812655260949</v>
      </c>
      <c r="AC90" s="10">
        <v>3596.457281178979</v>
      </c>
      <c r="AD90" s="10">
        <v>1993.7257221981349</v>
      </c>
      <c r="AE90" s="10">
        <v>346.74515397175298</v>
      </c>
      <c r="AF90" s="10">
        <v>7.0574454591825129</v>
      </c>
      <c r="AG90" s="10">
        <v>2126.1934286293881</v>
      </c>
      <c r="AH90" s="10">
        <v>30.527746389730709</v>
      </c>
      <c r="AI90" s="10">
        <v>504.85106256512989</v>
      </c>
      <c r="AJ90" s="10">
        <v>67191.519582747074</v>
      </c>
      <c r="AK90" s="10">
        <v>13.92039204675355</v>
      </c>
      <c r="AL90" s="10">
        <v>77.479686579421852</v>
      </c>
      <c r="AM90" s="10">
        <v>966.25723565129385</v>
      </c>
      <c r="AN90" s="10">
        <v>34489.613764707668</v>
      </c>
      <c r="AO90" s="10">
        <v>468.65017904257871</v>
      </c>
      <c r="AP90" s="10">
        <v>687.14052507261056</v>
      </c>
      <c r="AQ90" s="10">
        <v>4919.8145305039216</v>
      </c>
      <c r="AR90" s="10">
        <v>12283.91118106224</v>
      </c>
      <c r="AS90" s="10">
        <v>335.54123341855899</v>
      </c>
      <c r="AT90" s="10">
        <v>9589.6509815886093</v>
      </c>
      <c r="AU90" s="10">
        <v>271.13922046312553</v>
      </c>
      <c r="AV90" s="10">
        <v>73.032745118006048</v>
      </c>
      <c r="AW90" s="10">
        <v>706.49056140333857</v>
      </c>
      <c r="AX90" s="10">
        <v>462.76922609680491</v>
      </c>
      <c r="AY90" s="10">
        <v>1443.581153966747</v>
      </c>
      <c r="AZ90" s="10">
        <v>35982.741986267851</v>
      </c>
      <c r="BA90" s="10">
        <v>2003.359738839845</v>
      </c>
      <c r="BB90" s="10">
        <v>70.252032426918376</v>
      </c>
      <c r="BC90" s="10">
        <v>1555.079924533143</v>
      </c>
      <c r="BD90" s="10">
        <v>3546.556124441568</v>
      </c>
      <c r="BE90" s="10">
        <v>1243.8826151003</v>
      </c>
      <c r="BF90" s="10">
        <v>808.77492108416834</v>
      </c>
      <c r="BG90" s="10">
        <v>6045.2317768366674</v>
      </c>
      <c r="BH90" s="10">
        <v>2449.5350042061591</v>
      </c>
      <c r="BI90" s="10">
        <v>1736.3773763132281</v>
      </c>
      <c r="BJ90" s="10">
        <v>243.37815519716679</v>
      </c>
      <c r="BK90" s="10">
        <v>399.76787890588759</v>
      </c>
      <c r="BL90" s="10">
        <v>571.33712021443773</v>
      </c>
      <c r="BM90" s="10">
        <v>78825.438000238748</v>
      </c>
      <c r="BN90" s="10">
        <v>20.822963675152241</v>
      </c>
      <c r="BO90" s="10">
        <v>1151.517410590425</v>
      </c>
      <c r="BP90" s="10">
        <v>411.86431195719922</v>
      </c>
      <c r="BQ90" s="10">
        <v>81641.254347266658</v>
      </c>
      <c r="BR90" s="10">
        <v>1583.9709580735951</v>
      </c>
      <c r="BS90" s="10">
        <v>510.47040291490072</v>
      </c>
      <c r="BT90" s="10">
        <v>4702.2995656281364</v>
      </c>
      <c r="BU90" s="10">
        <v>9128.6101226097362</v>
      </c>
      <c r="BV90" s="10">
        <v>72.070618516624108</v>
      </c>
      <c r="BW90" s="10">
        <v>93058.829117481146</v>
      </c>
      <c r="BX90" s="10">
        <v>1574.283408827569</v>
      </c>
      <c r="BY90" s="10">
        <v>371.15215653983722</v>
      </c>
      <c r="BZ90" s="10">
        <v>501.65481079114699</v>
      </c>
      <c r="CA90" s="10">
        <v>42697.214109845969</v>
      </c>
      <c r="CB90" s="10">
        <v>7063.5855529534374</v>
      </c>
      <c r="CC90" s="10">
        <v>1857.992378498971</v>
      </c>
      <c r="CD90" s="10">
        <v>22126.641184996392</v>
      </c>
      <c r="CE90" s="10">
        <v>16537.699589569958</v>
      </c>
      <c r="CF90" s="10">
        <v>1669.7024150202481</v>
      </c>
      <c r="CG90" s="10">
        <v>4107.1420717914052</v>
      </c>
      <c r="CH90" s="10">
        <v>0</v>
      </c>
      <c r="CI90" s="10">
        <v>0</v>
      </c>
      <c r="CJ90" s="10">
        <v>1580.4874152194359</v>
      </c>
      <c r="CK90" s="10">
        <v>12341781.76348041</v>
      </c>
      <c r="CL90" s="10">
        <v>6004.1105013387032</v>
      </c>
      <c r="CM90" s="10">
        <v>650.69435134093283</v>
      </c>
      <c r="CN90" s="10">
        <v>229.04442999970871</v>
      </c>
      <c r="CO90" s="10">
        <v>75.480589275497564</v>
      </c>
      <c r="CP90" s="10">
        <v>105.7635485084551</v>
      </c>
      <c r="CQ90" s="10">
        <v>2585.110433821596</v>
      </c>
      <c r="CR90" s="10">
        <v>66.187696524541593</v>
      </c>
      <c r="CS90" s="10">
        <v>130081.61533715769</v>
      </c>
      <c r="CT90" s="10">
        <v>95621.642607997477</v>
      </c>
      <c r="CU90" s="10">
        <v>797.52201736504867</v>
      </c>
      <c r="CV90" s="10">
        <v>31478.26025150243</v>
      </c>
      <c r="CW90" s="10">
        <v>2493.2266388486742</v>
      </c>
      <c r="CX90" s="10">
        <v>9320.3525981871026</v>
      </c>
      <c r="CY90" s="10">
        <v>1285.979613875114</v>
      </c>
      <c r="CZ90" s="10">
        <v>109199.9624305365</v>
      </c>
      <c r="DA90" s="10">
        <v>35840.193633051342</v>
      </c>
      <c r="DB90" s="10">
        <v>9721.8810319144977</v>
      </c>
      <c r="DC90" s="10">
        <v>7269.0070372291666</v>
      </c>
      <c r="DD90" s="10">
        <v>6598022.219997297</v>
      </c>
      <c r="DE90" s="10">
        <v>7259.0381122359731</v>
      </c>
      <c r="DF90" s="10">
        <v>27109.966923049509</v>
      </c>
      <c r="DG90" s="10">
        <v>100923.7640399106</v>
      </c>
      <c r="DH90" s="10">
        <v>2662.2928165447588</v>
      </c>
      <c r="DI90" s="10">
        <v>15.68047907943787</v>
      </c>
      <c r="DJ90" s="10">
        <v>316.19446129689322</v>
      </c>
      <c r="DK90" s="10">
        <v>88309.040926179063</v>
      </c>
      <c r="DL90" s="10">
        <v>0</v>
      </c>
      <c r="DM90" s="10">
        <v>30682.160635712171</v>
      </c>
      <c r="DN90" s="10">
        <v>10785.86748232942</v>
      </c>
      <c r="DO90" s="10">
        <v>24059.55967720694</v>
      </c>
      <c r="DP90" s="10">
        <v>1774.76794578516</v>
      </c>
      <c r="DQ90" s="10">
        <v>73612.107831336645</v>
      </c>
      <c r="DR90" s="10">
        <v>2869.9856127648532</v>
      </c>
      <c r="DS90" s="10">
        <v>1322.081235526148</v>
      </c>
      <c r="DT90" s="10">
        <v>26800.165018938362</v>
      </c>
      <c r="DU90" s="10">
        <v>70.744328585945681</v>
      </c>
      <c r="DV90" s="10">
        <v>1854.954955490223</v>
      </c>
      <c r="DW90" s="10">
        <v>1744781.938611907</v>
      </c>
      <c r="DX90" s="10">
        <v>87932.56612201345</v>
      </c>
      <c r="DY90" s="10">
        <v>10855.387464494001</v>
      </c>
      <c r="DZ90" s="10">
        <v>568.54191355165585</v>
      </c>
      <c r="EA90" s="10">
        <v>59.743165190226563</v>
      </c>
      <c r="EB90" s="10">
        <v>270967.72250057192</v>
      </c>
      <c r="EC90" s="10">
        <v>9476.1377241426362</v>
      </c>
      <c r="ED90" s="10">
        <v>344984.5260125607</v>
      </c>
      <c r="EE90" s="10">
        <v>822.31786874127272</v>
      </c>
      <c r="EF90" s="10">
        <v>40160.704146988122</v>
      </c>
      <c r="EG90" s="10">
        <v>165.55141286555951</v>
      </c>
      <c r="EH90" s="10">
        <v>1068.2819965359929</v>
      </c>
      <c r="EI90" s="10">
        <v>36.50029395759865</v>
      </c>
      <c r="EJ90" s="10">
        <v>21.530102193622351</v>
      </c>
      <c r="EK90" s="10">
        <v>117.8588796125152</v>
      </c>
      <c r="EL90" s="10">
        <v>15353.204128936501</v>
      </c>
      <c r="EM90" s="10">
        <v>6495.5457844332796</v>
      </c>
      <c r="EN90" s="10">
        <v>529506.72470872779</v>
      </c>
      <c r="EO90" s="10">
        <f t="shared" si="9"/>
        <v>23692614.651472896</v>
      </c>
      <c r="EP90" s="10">
        <v>8251233.730569303</v>
      </c>
      <c r="EQ90" s="10">
        <v>25509439.319309477</v>
      </c>
      <c r="ER90" s="10">
        <v>0</v>
      </c>
      <c r="ES90" s="10">
        <f t="shared" si="10"/>
        <v>33760673.049878776</v>
      </c>
      <c r="ET90" s="10">
        <v>19975731.754066549</v>
      </c>
      <c r="EU90" s="10">
        <v>2586384.8231120547</v>
      </c>
      <c r="EV90" s="10">
        <f t="shared" si="11"/>
        <v>22562116.577178605</v>
      </c>
      <c r="EW90" s="10">
        <v>24577369.290724099</v>
      </c>
      <c r="EX90" s="11">
        <f t="shared" si="12"/>
        <v>80900158.917781472</v>
      </c>
      <c r="EY90" s="10">
        <v>1743207.3557446655</v>
      </c>
      <c r="EZ90" s="10">
        <f t="shared" si="13"/>
        <v>103427498.82307684</v>
      </c>
      <c r="FA90" s="12">
        <v>577932.6095671393</v>
      </c>
      <c r="FD90" s="10">
        <v>2305.7042600258469</v>
      </c>
      <c r="FE90" s="10">
        <v>395.63535958088198</v>
      </c>
    </row>
    <row r="91" spans="1:161" s="13" customFormat="1" ht="14.15" customHeight="1" x14ac:dyDescent="0.25">
      <c r="A91" s="23"/>
      <c r="B91" s="8" t="s">
        <v>93</v>
      </c>
      <c r="C91" s="9" t="s">
        <v>244</v>
      </c>
      <c r="D91" s="10">
        <v>497.55012863600069</v>
      </c>
      <c r="E91" s="10">
        <v>7.5734892405074659</v>
      </c>
      <c r="F91" s="10">
        <v>8026.1404843873643</v>
      </c>
      <c r="G91" s="10">
        <v>176.03241462773801</v>
      </c>
      <c r="H91" s="10">
        <v>3345.5267143465908</v>
      </c>
      <c r="I91" s="10">
        <v>2588.7927849487492</v>
      </c>
      <c r="J91" s="10">
        <v>58434.562659759737</v>
      </c>
      <c r="K91" s="10">
        <v>9471.8882397678917</v>
      </c>
      <c r="L91" s="10">
        <v>39888.30710810567</v>
      </c>
      <c r="M91" s="10">
        <v>25955.479607621499</v>
      </c>
      <c r="N91" s="10">
        <v>64901.725944025879</v>
      </c>
      <c r="O91" s="10">
        <v>2306.578098268752</v>
      </c>
      <c r="P91" s="10">
        <v>604.30382916922895</v>
      </c>
      <c r="Q91" s="10">
        <v>7706.4830692092501</v>
      </c>
      <c r="R91" s="10">
        <v>657.05291783822986</v>
      </c>
      <c r="S91" s="10">
        <v>50.898165307634322</v>
      </c>
      <c r="T91" s="10">
        <v>676.52246960537218</v>
      </c>
      <c r="U91" s="10">
        <v>2100.289380762561</v>
      </c>
      <c r="V91" s="10">
        <v>2001.128369463431</v>
      </c>
      <c r="W91" s="10">
        <v>28893.529261697811</v>
      </c>
      <c r="X91" s="10">
        <v>1474.6326957247529</v>
      </c>
      <c r="Y91" s="10">
        <v>482.67393924896152</v>
      </c>
      <c r="Z91" s="10">
        <v>2764.7300494486649</v>
      </c>
      <c r="AA91" s="10">
        <v>7112.086188726852</v>
      </c>
      <c r="AB91" s="10">
        <v>8709.5778940242071</v>
      </c>
      <c r="AC91" s="10">
        <v>3786.6248654352839</v>
      </c>
      <c r="AD91" s="10">
        <v>19692.20003852958</v>
      </c>
      <c r="AE91" s="10">
        <v>9268.2965524654173</v>
      </c>
      <c r="AF91" s="10">
        <v>1592.4260592415451</v>
      </c>
      <c r="AG91" s="10">
        <v>797.0144182909645</v>
      </c>
      <c r="AH91" s="10">
        <v>2875.4336606139591</v>
      </c>
      <c r="AI91" s="10">
        <v>6041.2539053557011</v>
      </c>
      <c r="AJ91" s="10">
        <v>32242.131118217429</v>
      </c>
      <c r="AK91" s="10">
        <v>3416.6364194035141</v>
      </c>
      <c r="AL91" s="10">
        <v>3664.1735492571711</v>
      </c>
      <c r="AM91" s="10">
        <v>23868.903015772488</v>
      </c>
      <c r="AN91" s="10">
        <v>9570.7019076983397</v>
      </c>
      <c r="AO91" s="10">
        <v>31866.164200478961</v>
      </c>
      <c r="AP91" s="10">
        <v>31414.048015411488</v>
      </c>
      <c r="AQ91" s="10">
        <v>49145.609570959627</v>
      </c>
      <c r="AR91" s="10">
        <v>117628.41309936139</v>
      </c>
      <c r="AS91" s="10">
        <v>4121.0412812247187</v>
      </c>
      <c r="AT91" s="10">
        <v>83075.787375024694</v>
      </c>
      <c r="AU91" s="10">
        <v>7045.9392618982056</v>
      </c>
      <c r="AV91" s="10">
        <v>2222.921538734885</v>
      </c>
      <c r="AW91" s="10">
        <v>2511.4665170420772</v>
      </c>
      <c r="AX91" s="10">
        <v>17245.05261367578</v>
      </c>
      <c r="AY91" s="10">
        <v>19975.289684770731</v>
      </c>
      <c r="AZ91" s="10">
        <v>53852.4612993138</v>
      </c>
      <c r="BA91" s="10">
        <v>15102.306552770589</v>
      </c>
      <c r="BB91" s="10">
        <v>1197.200342298451</v>
      </c>
      <c r="BC91" s="10">
        <v>2320.63026446189</v>
      </c>
      <c r="BD91" s="10">
        <v>38401.046922108188</v>
      </c>
      <c r="BE91" s="10">
        <v>53933.316088508567</v>
      </c>
      <c r="BF91" s="10">
        <v>9844.6958155763023</v>
      </c>
      <c r="BG91" s="10">
        <v>23461.915610025801</v>
      </c>
      <c r="BH91" s="10">
        <v>18234.529703839329</v>
      </c>
      <c r="BI91" s="10">
        <v>25558.178049426391</v>
      </c>
      <c r="BJ91" s="10">
        <v>17528.608876748502</v>
      </c>
      <c r="BK91" s="10">
        <v>15644.839662770501</v>
      </c>
      <c r="BL91" s="10">
        <v>25279.391804907511</v>
      </c>
      <c r="BM91" s="10">
        <v>89733.198811155002</v>
      </c>
      <c r="BN91" s="10">
        <v>1445.7357023909699</v>
      </c>
      <c r="BO91" s="10">
        <v>22260.399876246269</v>
      </c>
      <c r="BP91" s="10">
        <v>8600.5172715678364</v>
      </c>
      <c r="BQ91" s="10">
        <v>341125.66784014652</v>
      </c>
      <c r="BR91" s="10">
        <v>8778.9527304776839</v>
      </c>
      <c r="BS91" s="10">
        <v>84062.895640812931</v>
      </c>
      <c r="BT91" s="10">
        <v>123864.821085344</v>
      </c>
      <c r="BU91" s="10">
        <v>26089.049648173859</v>
      </c>
      <c r="BV91" s="10">
        <v>41625.719473819277</v>
      </c>
      <c r="BW91" s="10">
        <v>559607.74780093017</v>
      </c>
      <c r="BX91" s="10">
        <v>342406.87185983389</v>
      </c>
      <c r="BY91" s="10">
        <v>8389.875059151218</v>
      </c>
      <c r="BZ91" s="10">
        <v>34887.484696034029</v>
      </c>
      <c r="CA91" s="10">
        <v>281499.71679678158</v>
      </c>
      <c r="CB91" s="10">
        <v>1029974.014779194</v>
      </c>
      <c r="CC91" s="10">
        <v>89703.255637563998</v>
      </c>
      <c r="CD91" s="10">
        <v>940256.33240187389</v>
      </c>
      <c r="CE91" s="10">
        <v>110446.0256262816</v>
      </c>
      <c r="CF91" s="10">
        <v>482551.2006199935</v>
      </c>
      <c r="CG91" s="10">
        <v>202902.8248485346</v>
      </c>
      <c r="CH91" s="10">
        <v>289539.16771783459</v>
      </c>
      <c r="CI91" s="10">
        <v>12776.153524648689</v>
      </c>
      <c r="CJ91" s="10">
        <v>8867.8827504762266</v>
      </c>
      <c r="CK91" s="10">
        <v>158920.27059656591</v>
      </c>
      <c r="CL91" s="10">
        <v>2963713.9871795932</v>
      </c>
      <c r="CM91" s="10">
        <v>190145.80068035339</v>
      </c>
      <c r="CN91" s="10">
        <v>37320.216017985542</v>
      </c>
      <c r="CO91" s="10">
        <v>157029.09137028389</v>
      </c>
      <c r="CP91" s="10">
        <v>24690.210627434852</v>
      </c>
      <c r="CQ91" s="10">
        <v>1392143.5228389581</v>
      </c>
      <c r="CR91" s="10">
        <v>77234.988854614407</v>
      </c>
      <c r="CS91" s="10">
        <v>105822.7016217487</v>
      </c>
      <c r="CT91" s="10">
        <v>12447.741517743811</v>
      </c>
      <c r="CU91" s="10">
        <v>1007.501356287513</v>
      </c>
      <c r="CV91" s="10">
        <v>150442.37034985909</v>
      </c>
      <c r="CW91" s="10">
        <v>139644.45903836301</v>
      </c>
      <c r="CX91" s="10">
        <v>4938.6924065188332</v>
      </c>
      <c r="CY91" s="10">
        <v>4174.6939275587156</v>
      </c>
      <c r="CZ91" s="10">
        <v>536604.76180694229</v>
      </c>
      <c r="DA91" s="10">
        <v>203060.42239621721</v>
      </c>
      <c r="DB91" s="10">
        <v>454822.63035112649</v>
      </c>
      <c r="DC91" s="10">
        <v>745658.37180462526</v>
      </c>
      <c r="DD91" s="10">
        <v>196375.6568283175</v>
      </c>
      <c r="DE91" s="10">
        <v>40401.887450366747</v>
      </c>
      <c r="DF91" s="10">
        <v>28729.216907576589</v>
      </c>
      <c r="DG91" s="10">
        <v>42761.496067406973</v>
      </c>
      <c r="DH91" s="10">
        <v>1208.3662344566519</v>
      </c>
      <c r="DI91" s="10">
        <v>1022.7897556428589</v>
      </c>
      <c r="DJ91" s="10">
        <v>16.382492078012621</v>
      </c>
      <c r="DK91" s="10">
        <v>3255.794266931417</v>
      </c>
      <c r="DL91" s="10">
        <v>26725.892402394489</v>
      </c>
      <c r="DM91" s="10">
        <v>9538.2115001833117</v>
      </c>
      <c r="DN91" s="10">
        <v>14797.659698480171</v>
      </c>
      <c r="DO91" s="10">
        <v>2399851.953412096</v>
      </c>
      <c r="DP91" s="10">
        <v>829.82579402478871</v>
      </c>
      <c r="DQ91" s="10">
        <v>12717.317901407539</v>
      </c>
      <c r="DR91" s="10">
        <v>74.014691820698445</v>
      </c>
      <c r="DS91" s="10">
        <v>5.8378202895904803</v>
      </c>
      <c r="DT91" s="10">
        <v>45478.661925542387</v>
      </c>
      <c r="DU91" s="10">
        <v>31730.076582122991</v>
      </c>
      <c r="DV91" s="10">
        <v>3243.3235326199738</v>
      </c>
      <c r="DW91" s="10">
        <v>77.213085208384115</v>
      </c>
      <c r="DX91" s="10">
        <v>3270.5776566248778</v>
      </c>
      <c r="DY91" s="10">
        <v>2459.5279986026112</v>
      </c>
      <c r="DZ91" s="10">
        <v>22823.971378630969</v>
      </c>
      <c r="EA91" s="10">
        <v>1670.158156022012</v>
      </c>
      <c r="EB91" s="10">
        <v>896.41767192251802</v>
      </c>
      <c r="EC91" s="10">
        <v>1287.2382785902921</v>
      </c>
      <c r="ED91" s="10">
        <v>10106.551374184861</v>
      </c>
      <c r="EE91" s="10">
        <v>2283.673547797559</v>
      </c>
      <c r="EF91" s="10">
        <v>126164.4999068543</v>
      </c>
      <c r="EG91" s="10">
        <v>211.25249355218671</v>
      </c>
      <c r="EH91" s="10">
        <v>271.47802275593142</v>
      </c>
      <c r="EI91" s="10">
        <v>58.001022552902498</v>
      </c>
      <c r="EJ91" s="10">
        <v>793.54771238528338</v>
      </c>
      <c r="EK91" s="10">
        <v>16.042516096152941</v>
      </c>
      <c r="EL91" s="10">
        <v>715.09029073738691</v>
      </c>
      <c r="EM91" s="10">
        <v>69.49501426230529</v>
      </c>
      <c r="EN91" s="10">
        <v>53587.065078379288</v>
      </c>
      <c r="EO91" s="10">
        <f t="shared" si="9"/>
        <v>16649004.828976549</v>
      </c>
      <c r="EP91" s="10">
        <v>166563.45416521022</v>
      </c>
      <c r="EQ91" s="10">
        <v>241080.2163066451</v>
      </c>
      <c r="ER91" s="10">
        <v>0</v>
      </c>
      <c r="ES91" s="10">
        <f t="shared" si="10"/>
        <v>407643.67047185532</v>
      </c>
      <c r="ET91" s="10">
        <v>1252594.8605049548</v>
      </c>
      <c r="EU91" s="10">
        <v>406898.42444688728</v>
      </c>
      <c r="EV91" s="10">
        <f t="shared" si="11"/>
        <v>1659493.2849518422</v>
      </c>
      <c r="EW91" s="10">
        <v>24706078.816822514</v>
      </c>
      <c r="EX91" s="11">
        <f t="shared" si="12"/>
        <v>26773215.772246212</v>
      </c>
      <c r="EY91" s="10">
        <v>5523331.0914500002</v>
      </c>
      <c r="EZ91" s="10">
        <f t="shared" si="13"/>
        <v>37408489.236644484</v>
      </c>
      <c r="FA91" s="12">
        <v>-490400.27312827669</v>
      </c>
      <c r="FD91" s="10">
        <v>505.12361787650832</v>
      </c>
      <c r="FE91" s="10">
        <v>707.951083145864</v>
      </c>
    </row>
    <row r="92" spans="1:161" s="13" customFormat="1" ht="14.15" customHeight="1" x14ac:dyDescent="0.25">
      <c r="A92" s="23"/>
      <c r="B92" s="8" t="s">
        <v>94</v>
      </c>
      <c r="C92" s="9" t="s">
        <v>245</v>
      </c>
      <c r="D92" s="10">
        <v>122.3056155775714</v>
      </c>
      <c r="E92" s="10">
        <v>1.861682291530528</v>
      </c>
      <c r="F92" s="10">
        <v>5197.06693077624</v>
      </c>
      <c r="G92" s="10">
        <v>88.631747271321899</v>
      </c>
      <c r="H92" s="10">
        <v>372.97100105063788</v>
      </c>
      <c r="I92" s="10">
        <v>12878.82922256384</v>
      </c>
      <c r="J92" s="10">
        <v>43569.660144410009</v>
      </c>
      <c r="K92" s="10">
        <v>29808.171041404959</v>
      </c>
      <c r="L92" s="10">
        <v>21043.851609416339</v>
      </c>
      <c r="M92" s="10">
        <v>14815.580410442661</v>
      </c>
      <c r="N92" s="10">
        <v>14738.08803099999</v>
      </c>
      <c r="O92" s="10">
        <v>11623.63305442706</v>
      </c>
      <c r="P92" s="10">
        <v>1672.6178220895099</v>
      </c>
      <c r="Q92" s="10">
        <v>1977.164337074267</v>
      </c>
      <c r="R92" s="10">
        <v>710.58813871378459</v>
      </c>
      <c r="S92" s="10">
        <v>55.045235426232537</v>
      </c>
      <c r="T92" s="10">
        <v>454.20980562226129</v>
      </c>
      <c r="U92" s="10">
        <v>2168.9430464998641</v>
      </c>
      <c r="V92" s="10">
        <v>2328.6184987987458</v>
      </c>
      <c r="W92" s="10">
        <v>4832.9661690462781</v>
      </c>
      <c r="X92" s="10">
        <v>973.60478018975607</v>
      </c>
      <c r="Y92" s="10">
        <v>1052.100648212378</v>
      </c>
      <c r="Z92" s="10">
        <v>2447.573688496997</v>
      </c>
      <c r="AA92" s="10">
        <v>7942.5476863417898</v>
      </c>
      <c r="AB92" s="10">
        <v>3295.2246570207881</v>
      </c>
      <c r="AC92" s="10">
        <v>5659.229147256925</v>
      </c>
      <c r="AD92" s="10">
        <v>2002.2943459544131</v>
      </c>
      <c r="AE92" s="10">
        <v>8439.2135478544496</v>
      </c>
      <c r="AF92" s="10">
        <v>618.30094251968183</v>
      </c>
      <c r="AG92" s="10">
        <v>730.33909371140282</v>
      </c>
      <c r="AH92" s="10">
        <v>1613.1826447892411</v>
      </c>
      <c r="AI92" s="10">
        <v>4095.218672676172</v>
      </c>
      <c r="AJ92" s="10">
        <v>16483.313426843561</v>
      </c>
      <c r="AK92" s="10">
        <v>4691.5637648691854</v>
      </c>
      <c r="AL92" s="10">
        <v>5728.3184446444266</v>
      </c>
      <c r="AM92" s="10">
        <v>15967.390129536951</v>
      </c>
      <c r="AN92" s="10">
        <v>3165.340910318977</v>
      </c>
      <c r="AO92" s="10">
        <v>9240.90496208697</v>
      </c>
      <c r="AP92" s="10">
        <v>48566.999066527504</v>
      </c>
      <c r="AQ92" s="10">
        <v>13333.260841494</v>
      </c>
      <c r="AR92" s="10">
        <v>184798.3218641408</v>
      </c>
      <c r="AS92" s="10">
        <v>1607.973440903542</v>
      </c>
      <c r="AT92" s="10">
        <v>88913.331061155448</v>
      </c>
      <c r="AU92" s="10">
        <v>4413.5725497748181</v>
      </c>
      <c r="AV92" s="10">
        <v>1188.391513336428</v>
      </c>
      <c r="AW92" s="10">
        <v>2241.7566030344042</v>
      </c>
      <c r="AX92" s="10">
        <v>3444.8560769269902</v>
      </c>
      <c r="AY92" s="10">
        <v>14456.83804014208</v>
      </c>
      <c r="AZ92" s="10">
        <v>2189.6618076284062</v>
      </c>
      <c r="BA92" s="10">
        <v>26200.364009913541</v>
      </c>
      <c r="BB92" s="10">
        <v>1637.719284894642</v>
      </c>
      <c r="BC92" s="10">
        <v>4551.5709065038427</v>
      </c>
      <c r="BD92" s="10">
        <v>73557.540124771418</v>
      </c>
      <c r="BE92" s="10">
        <v>6953.2595872583424</v>
      </c>
      <c r="BF92" s="10">
        <v>17244.816054827981</v>
      </c>
      <c r="BG92" s="10">
        <v>7080.2987833264806</v>
      </c>
      <c r="BH92" s="10">
        <v>8831.8054273308626</v>
      </c>
      <c r="BI92" s="10">
        <v>25434.09591061854</v>
      </c>
      <c r="BJ92" s="10">
        <v>1842.6221657158569</v>
      </c>
      <c r="BK92" s="10">
        <v>3669.712189966915</v>
      </c>
      <c r="BL92" s="10">
        <v>8107.5899648657742</v>
      </c>
      <c r="BM92" s="10">
        <v>51054.715651634113</v>
      </c>
      <c r="BN92" s="10">
        <v>259.0473816153094</v>
      </c>
      <c r="BO92" s="10">
        <v>7207.7144741646343</v>
      </c>
      <c r="BP92" s="10">
        <v>4633.2538790585477</v>
      </c>
      <c r="BQ92" s="10">
        <v>48524.571078761823</v>
      </c>
      <c r="BR92" s="10">
        <v>8982.1722339269236</v>
      </c>
      <c r="BS92" s="10">
        <v>69501.589399100048</v>
      </c>
      <c r="BT92" s="10">
        <v>12320.50462935161</v>
      </c>
      <c r="BU92" s="10">
        <v>15001.684986695011</v>
      </c>
      <c r="BV92" s="10">
        <v>164683.46450083211</v>
      </c>
      <c r="BW92" s="10">
        <v>805196.11947405234</v>
      </c>
      <c r="BX92" s="10">
        <v>22464.74984809351</v>
      </c>
      <c r="BY92" s="10">
        <v>32265.74341261926</v>
      </c>
      <c r="BZ92" s="10">
        <v>5606.8335364766153</v>
      </c>
      <c r="CA92" s="10">
        <v>443069.78655567439</v>
      </c>
      <c r="CB92" s="10">
        <v>61586.843211000472</v>
      </c>
      <c r="CC92" s="10">
        <v>23214.74032179853</v>
      </c>
      <c r="CD92" s="10">
        <v>22038.724466713378</v>
      </c>
      <c r="CE92" s="10">
        <v>56823.979028167749</v>
      </c>
      <c r="CF92" s="10">
        <v>7541.2000684777158</v>
      </c>
      <c r="CG92" s="10">
        <v>7280.2654326954071</v>
      </c>
      <c r="CH92" s="10">
        <v>117176.0519494545</v>
      </c>
      <c r="CI92" s="10">
        <v>9074.2757914996364</v>
      </c>
      <c r="CJ92" s="10">
        <v>6225.5253901446276</v>
      </c>
      <c r="CK92" s="10">
        <v>33622.132907589941</v>
      </c>
      <c r="CL92" s="10">
        <v>5670.9495458680431</v>
      </c>
      <c r="CM92" s="10">
        <v>27771246.364445422</v>
      </c>
      <c r="CN92" s="10">
        <v>2052502.1046168001</v>
      </c>
      <c r="CO92" s="10">
        <v>349880.83810675063</v>
      </c>
      <c r="CP92" s="10">
        <v>283046.26888990158</v>
      </c>
      <c r="CQ92" s="10">
        <v>1070203.497328822</v>
      </c>
      <c r="CR92" s="10">
        <v>158721.2072431797</v>
      </c>
      <c r="CS92" s="10">
        <v>314577.89050792169</v>
      </c>
      <c r="CT92" s="10">
        <v>5720.5129285796584</v>
      </c>
      <c r="CU92" s="10">
        <v>1093.2214644781959</v>
      </c>
      <c r="CV92" s="10">
        <v>2713.9469637976781</v>
      </c>
      <c r="CW92" s="10">
        <v>50637.917841379553</v>
      </c>
      <c r="CX92" s="10">
        <v>2151.8223070205559</v>
      </c>
      <c r="CY92" s="10">
        <v>2583.231319577611</v>
      </c>
      <c r="CZ92" s="10">
        <v>244988.9560905153</v>
      </c>
      <c r="DA92" s="10">
        <v>124874.8087066908</v>
      </c>
      <c r="DB92" s="10">
        <v>30737.223043157599</v>
      </c>
      <c r="DC92" s="10">
        <v>67900.948327651146</v>
      </c>
      <c r="DD92" s="10">
        <v>272230.50402743771</v>
      </c>
      <c r="DE92" s="10">
        <v>23372.843254906489</v>
      </c>
      <c r="DF92" s="10">
        <v>72601.196190964358</v>
      </c>
      <c r="DG92" s="10">
        <v>1553.0425865292909</v>
      </c>
      <c r="DH92" s="10">
        <v>3592.5016748229841</v>
      </c>
      <c r="DI92" s="10">
        <v>816.63479835609644</v>
      </c>
      <c r="DJ92" s="10">
        <v>113786.236872448</v>
      </c>
      <c r="DK92" s="10">
        <v>164491.1500763009</v>
      </c>
      <c r="DL92" s="10">
        <v>32226.526424769199</v>
      </c>
      <c r="DM92" s="10">
        <v>19418.521244511241</v>
      </c>
      <c r="DN92" s="10">
        <v>23605.963845628899</v>
      </c>
      <c r="DO92" s="10">
        <v>790816.60099841829</v>
      </c>
      <c r="DP92" s="10">
        <v>11200395.11767078</v>
      </c>
      <c r="DQ92" s="10">
        <v>545351.31904551212</v>
      </c>
      <c r="DR92" s="10">
        <v>29630.603938061809</v>
      </c>
      <c r="DS92" s="10">
        <v>10859.416521741779</v>
      </c>
      <c r="DT92" s="10">
        <v>286866.39253209549</v>
      </c>
      <c r="DU92" s="10">
        <v>940586.15253678639</v>
      </c>
      <c r="DV92" s="10">
        <v>13888881.05397781</v>
      </c>
      <c r="DW92" s="10">
        <v>742702.43926694803</v>
      </c>
      <c r="DX92" s="10">
        <v>11287451.693335211</v>
      </c>
      <c r="DY92" s="10">
        <v>1256741.715301787</v>
      </c>
      <c r="DZ92" s="10">
        <v>13750.487636108101</v>
      </c>
      <c r="EA92" s="10">
        <v>80171.109059177455</v>
      </c>
      <c r="EB92" s="10">
        <v>41237.011405817488</v>
      </c>
      <c r="EC92" s="10">
        <v>115938.6843079376</v>
      </c>
      <c r="ED92" s="10">
        <v>639454.56064291054</v>
      </c>
      <c r="EE92" s="10">
        <v>65878.631323739159</v>
      </c>
      <c r="EF92" s="10">
        <v>130169.5092525412</v>
      </c>
      <c r="EG92" s="10">
        <v>870.71857275671641</v>
      </c>
      <c r="EH92" s="10">
        <v>14149.104341911259</v>
      </c>
      <c r="EI92" s="10">
        <v>2755.7251486664791</v>
      </c>
      <c r="EJ92" s="10">
        <v>14291.021021145711</v>
      </c>
      <c r="EK92" s="10">
        <v>12139.841996010189</v>
      </c>
      <c r="EL92" s="10">
        <v>2967.292399026906</v>
      </c>
      <c r="EM92" s="10">
        <v>2632.7201993053541</v>
      </c>
      <c r="EN92" s="10">
        <v>450668.63380476751</v>
      </c>
      <c r="EO92" s="10">
        <f t="shared" si="9"/>
        <v>78682532.898833051</v>
      </c>
      <c r="EP92" s="10">
        <v>1523428.1396297212</v>
      </c>
      <c r="EQ92" s="10">
        <v>6444375.5939587997</v>
      </c>
      <c r="ER92" s="10">
        <v>0</v>
      </c>
      <c r="ES92" s="10">
        <f t="shared" si="10"/>
        <v>7967803.7335885204</v>
      </c>
      <c r="ET92" s="10">
        <v>24616898.779930338</v>
      </c>
      <c r="EU92" s="10">
        <v>875311.66031505645</v>
      </c>
      <c r="EV92" s="10">
        <f t="shared" si="11"/>
        <v>25492210.440245394</v>
      </c>
      <c r="EW92" s="10">
        <v>109631117.32138215</v>
      </c>
      <c r="EX92" s="11">
        <f t="shared" si="12"/>
        <v>143091131.49521607</v>
      </c>
      <c r="EY92" s="10">
        <v>32556401.926952925</v>
      </c>
      <c r="EZ92" s="10">
        <f t="shared" si="13"/>
        <v>188908483.63770926</v>
      </c>
      <c r="FA92" s="12">
        <v>-308778.82938691974</v>
      </c>
      <c r="FD92" s="10">
        <v>124.16729786910183</v>
      </c>
      <c r="FE92" s="10">
        <v>765.63337414001649</v>
      </c>
    </row>
    <row r="93" spans="1:161" s="13" customFormat="1" ht="14.15" customHeight="1" x14ac:dyDescent="0.25">
      <c r="A93" s="23"/>
      <c r="B93" s="8" t="s">
        <v>95</v>
      </c>
      <c r="C93" s="9" t="s">
        <v>246</v>
      </c>
      <c r="D93" s="10">
        <v>0</v>
      </c>
      <c r="E93" s="10">
        <v>0</v>
      </c>
      <c r="F93" s="10">
        <v>303.8558485745055</v>
      </c>
      <c r="G93" s="10">
        <v>391.69060531945928</v>
      </c>
      <c r="H93" s="10">
        <v>8535.5586599349663</v>
      </c>
      <c r="I93" s="10">
        <v>608.4025011161159</v>
      </c>
      <c r="J93" s="10">
        <v>22772.86760424103</v>
      </c>
      <c r="K93" s="10">
        <v>1050.2890431554631</v>
      </c>
      <c r="L93" s="10">
        <v>2789.0157622201459</v>
      </c>
      <c r="M93" s="10">
        <v>9308.9776820362367</v>
      </c>
      <c r="N93" s="10">
        <v>10516.037364131431</v>
      </c>
      <c r="O93" s="10">
        <v>3665.3379447342841</v>
      </c>
      <c r="P93" s="10">
        <v>628.22011882764332</v>
      </c>
      <c r="Q93" s="10">
        <v>454.62254248387381</v>
      </c>
      <c r="R93" s="10">
        <v>263.39334885407771</v>
      </c>
      <c r="S93" s="10">
        <v>20.403589797628651</v>
      </c>
      <c r="T93" s="10">
        <v>38.894962430865057</v>
      </c>
      <c r="U93" s="10">
        <v>110.3705000217183</v>
      </c>
      <c r="V93" s="10">
        <v>51.433542810952318</v>
      </c>
      <c r="W93" s="10">
        <v>1.5886694871732421</v>
      </c>
      <c r="X93" s="10">
        <v>41.192960288838229</v>
      </c>
      <c r="Y93" s="10">
        <v>5.0514108907841839</v>
      </c>
      <c r="Z93" s="10">
        <v>16.8587612478617</v>
      </c>
      <c r="AA93" s="10">
        <v>292.09384188748459</v>
      </c>
      <c r="AB93" s="10">
        <v>122.51270473625669</v>
      </c>
      <c r="AC93" s="10">
        <v>817.10355400615674</v>
      </c>
      <c r="AD93" s="10">
        <v>1657.1707652508669</v>
      </c>
      <c r="AE93" s="10">
        <v>65.850617073320763</v>
      </c>
      <c r="AF93" s="10">
        <v>354.99089529649638</v>
      </c>
      <c r="AG93" s="10">
        <v>13.376474054014761</v>
      </c>
      <c r="AH93" s="10">
        <v>109.3118741343684</v>
      </c>
      <c r="AI93" s="10">
        <v>3194.3045115365999</v>
      </c>
      <c r="AJ93" s="10">
        <v>291.5038990355884</v>
      </c>
      <c r="AK93" s="10">
        <v>150.9510574129514</v>
      </c>
      <c r="AL93" s="10">
        <v>10.96599590402063</v>
      </c>
      <c r="AM93" s="10">
        <v>453.58491553413029</v>
      </c>
      <c r="AN93" s="10">
        <v>4708.5537922019521</v>
      </c>
      <c r="AO93" s="10">
        <v>81.971985140313862</v>
      </c>
      <c r="AP93" s="10">
        <v>55.61380149583168</v>
      </c>
      <c r="AQ93" s="10">
        <v>485.59969852880022</v>
      </c>
      <c r="AR93" s="10">
        <v>9096.4821598796334</v>
      </c>
      <c r="AS93" s="10">
        <v>1883.945878786395</v>
      </c>
      <c r="AT93" s="10">
        <v>3354.372754319777</v>
      </c>
      <c r="AU93" s="10">
        <v>300.09482955776622</v>
      </c>
      <c r="AV93" s="10">
        <v>13.19244215834024</v>
      </c>
      <c r="AW93" s="10">
        <v>3.4505163976376489</v>
      </c>
      <c r="AX93" s="10">
        <v>1055.040659352675</v>
      </c>
      <c r="AY93" s="10">
        <v>644.37032641426435</v>
      </c>
      <c r="AZ93" s="10">
        <v>4.9033290558559992</v>
      </c>
      <c r="BA93" s="10">
        <v>414.94987184278978</v>
      </c>
      <c r="BB93" s="10">
        <v>24.722395702048519</v>
      </c>
      <c r="BC93" s="10">
        <v>166.42176177265381</v>
      </c>
      <c r="BD93" s="10">
        <v>3975.3686929108062</v>
      </c>
      <c r="BE93" s="10">
        <v>6624.1842422586587</v>
      </c>
      <c r="BF93" s="10">
        <v>8601.4578558885878</v>
      </c>
      <c r="BG93" s="10">
        <v>1309.417122426863</v>
      </c>
      <c r="BH93" s="10">
        <v>77.187453043254749</v>
      </c>
      <c r="BI93" s="10">
        <v>7.2297273857419846</v>
      </c>
      <c r="BJ93" s="10">
        <v>195.52560082988899</v>
      </c>
      <c r="BK93" s="10">
        <v>3298.393302674257</v>
      </c>
      <c r="BL93" s="10">
        <v>2.908944945955116</v>
      </c>
      <c r="BM93" s="10">
        <v>13956.720278977171</v>
      </c>
      <c r="BN93" s="10">
        <v>0.40875694700379772</v>
      </c>
      <c r="BO93" s="10">
        <v>2591.833122024294</v>
      </c>
      <c r="BP93" s="10">
        <v>1163.2193268030469</v>
      </c>
      <c r="BQ93" s="10">
        <v>47418.965492863943</v>
      </c>
      <c r="BR93" s="10">
        <v>12.614365486192719</v>
      </c>
      <c r="BS93" s="10">
        <v>3441.945566216064</v>
      </c>
      <c r="BT93" s="10">
        <v>34959.274579231693</v>
      </c>
      <c r="BU93" s="10">
        <v>1.5499903988529651</v>
      </c>
      <c r="BV93" s="10">
        <v>7004.2253799566452</v>
      </c>
      <c r="BW93" s="10">
        <v>7425.0095625112472</v>
      </c>
      <c r="BX93" s="10">
        <v>31947.028046435429</v>
      </c>
      <c r="BY93" s="10">
        <v>11954.68566126656</v>
      </c>
      <c r="BZ93" s="10">
        <v>67.875101764116152</v>
      </c>
      <c r="CA93" s="10">
        <v>88666.697412665992</v>
      </c>
      <c r="CB93" s="10">
        <v>35706.045860998063</v>
      </c>
      <c r="CC93" s="10">
        <v>16778.05602262964</v>
      </c>
      <c r="CD93" s="10">
        <v>41823.547936615847</v>
      </c>
      <c r="CE93" s="10">
        <v>987913.22784451477</v>
      </c>
      <c r="CF93" s="10">
        <v>687984.49779775133</v>
      </c>
      <c r="CG93" s="10">
        <v>51086.890525001967</v>
      </c>
      <c r="CH93" s="10">
        <v>31168.354642515689</v>
      </c>
      <c r="CI93" s="10">
        <v>38021.00737779335</v>
      </c>
      <c r="CJ93" s="10">
        <v>121.2123693568132</v>
      </c>
      <c r="CK93" s="10">
        <v>94.627912548148231</v>
      </c>
      <c r="CL93" s="10">
        <v>1370.7298938419581</v>
      </c>
      <c r="CM93" s="10">
        <v>213832.18389928501</v>
      </c>
      <c r="CN93" s="10">
        <v>16528887.87579651</v>
      </c>
      <c r="CO93" s="10">
        <v>220326.2096270078</v>
      </c>
      <c r="CP93" s="10">
        <v>27855.300127092039</v>
      </c>
      <c r="CQ93" s="10">
        <v>147403.67494747689</v>
      </c>
      <c r="CR93" s="10">
        <v>25813.659218584951</v>
      </c>
      <c r="CS93" s="10">
        <v>171369.9882293744</v>
      </c>
      <c r="CT93" s="10">
        <v>8.99914668701172</v>
      </c>
      <c r="CU93" s="10">
        <v>14.347173048101491</v>
      </c>
      <c r="CV93" s="10">
        <v>135302.27726510889</v>
      </c>
      <c r="CW93" s="10">
        <v>7516.0944806596472</v>
      </c>
      <c r="CX93" s="10">
        <v>103.6440513213206</v>
      </c>
      <c r="CY93" s="10">
        <v>285.40786170681167</v>
      </c>
      <c r="CZ93" s="10">
        <v>72375.597911538222</v>
      </c>
      <c r="DA93" s="10">
        <v>19501.290076153171</v>
      </c>
      <c r="DB93" s="10">
        <v>1735032.9503270341</v>
      </c>
      <c r="DC93" s="10">
        <v>153244.55544714961</v>
      </c>
      <c r="DD93" s="10">
        <v>80485.09746251347</v>
      </c>
      <c r="DE93" s="10">
        <v>32070.171363191661</v>
      </c>
      <c r="DF93" s="10">
        <v>4640.2796211027553</v>
      </c>
      <c r="DG93" s="10">
        <v>21.70576611015726</v>
      </c>
      <c r="DH93" s="10">
        <v>350.41124836032861</v>
      </c>
      <c r="DI93" s="10">
        <v>44524.889901311893</v>
      </c>
      <c r="DJ93" s="10">
        <v>27.306236753285781</v>
      </c>
      <c r="DK93" s="10">
        <v>16644.32186380394</v>
      </c>
      <c r="DL93" s="10">
        <v>68434.45860354905</v>
      </c>
      <c r="DM93" s="10">
        <v>417.3426246103183</v>
      </c>
      <c r="DN93" s="10">
        <v>0</v>
      </c>
      <c r="DO93" s="10">
        <v>5990530.3203314403</v>
      </c>
      <c r="DP93" s="10">
        <v>3862937.364385054</v>
      </c>
      <c r="DQ93" s="10">
        <v>0</v>
      </c>
      <c r="DR93" s="10">
        <v>0</v>
      </c>
      <c r="DS93" s="10">
        <v>0</v>
      </c>
      <c r="DT93" s="10">
        <v>239.21780292529161</v>
      </c>
      <c r="DU93" s="10">
        <v>43571.57492828658</v>
      </c>
      <c r="DV93" s="10">
        <v>3885.626503052827</v>
      </c>
      <c r="DW93" s="10">
        <v>229.71828738650649</v>
      </c>
      <c r="DX93" s="10">
        <v>74255.631312291647</v>
      </c>
      <c r="DY93" s="10">
        <v>6645.3988900409449</v>
      </c>
      <c r="DZ93" s="10">
        <v>546.32007445219119</v>
      </c>
      <c r="EA93" s="10">
        <v>5515.6608113948987</v>
      </c>
      <c r="EB93" s="10">
        <v>3215.5068317402261</v>
      </c>
      <c r="EC93" s="10">
        <v>16548.613993772251</v>
      </c>
      <c r="ED93" s="10">
        <v>790484.86510471813</v>
      </c>
      <c r="EE93" s="10">
        <v>10297.864261599079</v>
      </c>
      <c r="EF93" s="10">
        <v>13010.68378703226</v>
      </c>
      <c r="EG93" s="10">
        <v>170.05780399557301</v>
      </c>
      <c r="EH93" s="10">
        <v>3291.4630893353051</v>
      </c>
      <c r="EI93" s="10">
        <v>2393.4445499395019</v>
      </c>
      <c r="EJ93" s="10">
        <v>278.04248266222532</v>
      </c>
      <c r="EK93" s="10">
        <v>145.16904312383011</v>
      </c>
      <c r="EL93" s="10">
        <v>40312.899234835349</v>
      </c>
      <c r="EM93" s="10">
        <v>121.5637321170351</v>
      </c>
      <c r="EN93" s="10">
        <v>196035.6247566721</v>
      </c>
      <c r="EO93" s="10">
        <f t="shared" si="9"/>
        <v>33029326.066775467</v>
      </c>
      <c r="EP93" s="10">
        <v>3646459.0982664167</v>
      </c>
      <c r="EQ93" s="10">
        <v>11400784.573423304</v>
      </c>
      <c r="ER93" s="10">
        <v>0</v>
      </c>
      <c r="ES93" s="10">
        <f t="shared" si="10"/>
        <v>15047243.671689721</v>
      </c>
      <c r="ET93" s="10">
        <v>16589236.152777523</v>
      </c>
      <c r="EU93" s="10">
        <v>296145.84808356647</v>
      </c>
      <c r="EV93" s="10">
        <f t="shared" si="11"/>
        <v>16885382.00086109</v>
      </c>
      <c r="EW93" s="10">
        <v>81914890.472429112</v>
      </c>
      <c r="EX93" s="11">
        <f t="shared" si="12"/>
        <v>113847516.14497992</v>
      </c>
      <c r="EY93" s="10">
        <v>24093782.81573125</v>
      </c>
      <c r="EZ93" s="10">
        <f t="shared" si="13"/>
        <v>122286031.96478276</v>
      </c>
      <c r="FA93" s="12">
        <v>-497027.43124137446</v>
      </c>
      <c r="FD93" s="10">
        <v>0</v>
      </c>
      <c r="FE93" s="10">
        <v>283.79693865170623</v>
      </c>
    </row>
    <row r="94" spans="1:161" s="13" customFormat="1" ht="14.15" customHeight="1" x14ac:dyDescent="0.25">
      <c r="A94" s="23"/>
      <c r="B94" s="8" t="s">
        <v>96</v>
      </c>
      <c r="C94" s="9" t="s">
        <v>247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119.7601812280366</v>
      </c>
      <c r="K94" s="10">
        <v>2721.5251757035039</v>
      </c>
      <c r="L94" s="10">
        <v>42.881541959616449</v>
      </c>
      <c r="M94" s="10">
        <v>2785.428540064745</v>
      </c>
      <c r="N94" s="10">
        <v>2.3562498913947188E-3</v>
      </c>
      <c r="O94" s="10">
        <v>26.676981313998631</v>
      </c>
      <c r="P94" s="10">
        <v>0</v>
      </c>
      <c r="Q94" s="10">
        <v>0</v>
      </c>
      <c r="R94" s="10">
        <v>0</v>
      </c>
      <c r="S94" s="10">
        <v>0</v>
      </c>
      <c r="T94" s="10">
        <v>3.3126921260298352</v>
      </c>
      <c r="U94" s="10">
        <v>0</v>
      </c>
      <c r="V94" s="10">
        <v>19.462817127434189</v>
      </c>
      <c r="W94" s="10">
        <v>0</v>
      </c>
      <c r="X94" s="10">
        <v>0</v>
      </c>
      <c r="Y94" s="10">
        <v>0</v>
      </c>
      <c r="Z94" s="10">
        <v>0</v>
      </c>
      <c r="AA94" s="10">
        <v>0.73857633289728875</v>
      </c>
      <c r="AB94" s="10">
        <v>4.1726023349352817</v>
      </c>
      <c r="AC94" s="10">
        <v>0</v>
      </c>
      <c r="AD94" s="10">
        <v>4.5420256445239948E-2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5.3539656820196972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4.9697570802301927</v>
      </c>
      <c r="BT94" s="10">
        <v>570.02813628172441</v>
      </c>
      <c r="BU94" s="10">
        <v>0</v>
      </c>
      <c r="BV94" s="10">
        <v>9471.8272360907813</v>
      </c>
      <c r="BW94" s="10">
        <v>8.3349856308015582</v>
      </c>
      <c r="BX94" s="10">
        <v>37.941626847288617</v>
      </c>
      <c r="BY94" s="10">
        <v>9.5188832005489736</v>
      </c>
      <c r="BZ94" s="10">
        <v>0</v>
      </c>
      <c r="CA94" s="10">
        <v>4872.0866416078597</v>
      </c>
      <c r="CB94" s="10">
        <v>18355.587586306789</v>
      </c>
      <c r="CC94" s="10">
        <v>24.27732626125449</v>
      </c>
      <c r="CD94" s="10">
        <v>4989.4061399790126</v>
      </c>
      <c r="CE94" s="10">
        <v>1078340.8136662941</v>
      </c>
      <c r="CF94" s="10">
        <v>34648.430554043807</v>
      </c>
      <c r="CG94" s="10">
        <v>0</v>
      </c>
      <c r="CH94" s="10">
        <v>90.976602008940915</v>
      </c>
      <c r="CI94" s="10">
        <v>0</v>
      </c>
      <c r="CJ94" s="10">
        <v>0</v>
      </c>
      <c r="CK94" s="10">
        <v>0</v>
      </c>
      <c r="CL94" s="10">
        <v>55.278096512349947</v>
      </c>
      <c r="CM94" s="10">
        <v>18150.404892321661</v>
      </c>
      <c r="CN94" s="10">
        <v>306433.99285131868</v>
      </c>
      <c r="CO94" s="10">
        <v>456578.78592658759</v>
      </c>
      <c r="CP94" s="10">
        <v>25302.816364765589</v>
      </c>
      <c r="CQ94" s="10">
        <v>48476.142798548433</v>
      </c>
      <c r="CR94" s="10">
        <v>91380.470766509985</v>
      </c>
      <c r="CS94" s="10">
        <v>21320.12743532021</v>
      </c>
      <c r="CT94" s="10">
        <v>0</v>
      </c>
      <c r="CU94" s="10">
        <v>0</v>
      </c>
      <c r="CV94" s="10">
        <v>567.66581416823635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164768.48946131571</v>
      </c>
      <c r="DE94" s="10">
        <v>13804.178485218959</v>
      </c>
      <c r="DF94" s="10">
        <v>3090.873578966969</v>
      </c>
      <c r="DG94" s="10">
        <v>0</v>
      </c>
      <c r="DH94" s="10">
        <v>9.574341804333578</v>
      </c>
      <c r="DI94" s="10">
        <v>0</v>
      </c>
      <c r="DJ94" s="10">
        <v>0</v>
      </c>
      <c r="DK94" s="10">
        <v>0</v>
      </c>
      <c r="DL94" s="10">
        <v>0</v>
      </c>
      <c r="DM94" s="10">
        <v>8481.6582427176781</v>
      </c>
      <c r="DN94" s="10">
        <v>0</v>
      </c>
      <c r="DO94" s="10">
        <v>25534.914611746412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9533.3944033376247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f t="shared" si="9"/>
        <v>2350642.3280631732</v>
      </c>
      <c r="EP94" s="10">
        <v>45605.317001862975</v>
      </c>
      <c r="EQ94" s="10">
        <v>258164.93892945076</v>
      </c>
      <c r="ER94" s="10">
        <v>0</v>
      </c>
      <c r="ES94" s="10">
        <f t="shared" si="10"/>
        <v>303770.25593131373</v>
      </c>
      <c r="ET94" s="10">
        <v>10499121.884710945</v>
      </c>
      <c r="EU94" s="10">
        <v>436975.67672464414</v>
      </c>
      <c r="EV94" s="10">
        <f t="shared" si="11"/>
        <v>10936097.56143559</v>
      </c>
      <c r="EW94" s="10">
        <v>17328477.248013765</v>
      </c>
      <c r="EX94" s="11">
        <f t="shared" si="12"/>
        <v>28568345.06538067</v>
      </c>
      <c r="EY94" s="10">
        <v>7725216.9420812503</v>
      </c>
      <c r="EZ94" s="10">
        <f t="shared" si="13"/>
        <v>23390376.951613162</v>
      </c>
      <c r="FA94" s="12">
        <v>196606.50025056582</v>
      </c>
      <c r="FD94" s="10">
        <v>0</v>
      </c>
      <c r="FE94" s="10">
        <v>0</v>
      </c>
    </row>
    <row r="95" spans="1:161" s="13" customFormat="1" ht="14.15" customHeight="1" x14ac:dyDescent="0.25">
      <c r="A95" s="23"/>
      <c r="B95" s="8" t="s">
        <v>97</v>
      </c>
      <c r="C95" s="9" t="s">
        <v>248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3761.101255079463</v>
      </c>
      <c r="K95" s="10">
        <v>486.64401465952369</v>
      </c>
      <c r="L95" s="10">
        <v>748.68157330560484</v>
      </c>
      <c r="M95" s="10">
        <v>726.33126713747731</v>
      </c>
      <c r="N95" s="10">
        <v>71.443707996060809</v>
      </c>
      <c r="O95" s="10">
        <v>491.27732739477938</v>
      </c>
      <c r="P95" s="10">
        <v>15.905914559404531</v>
      </c>
      <c r="Q95" s="10">
        <v>236.00404946209039</v>
      </c>
      <c r="R95" s="10">
        <v>9.4138892435878532</v>
      </c>
      <c r="S95" s="10">
        <v>0.72924064089745733</v>
      </c>
      <c r="T95" s="10">
        <v>7.5512020783256837</v>
      </c>
      <c r="U95" s="10">
        <v>52.042988372992212</v>
      </c>
      <c r="V95" s="10">
        <v>25.20357980715394</v>
      </c>
      <c r="W95" s="10">
        <v>20.651439964168031</v>
      </c>
      <c r="X95" s="10">
        <v>1.221144657773668</v>
      </c>
      <c r="Y95" s="10">
        <v>4.2747395344474484</v>
      </c>
      <c r="Z95" s="10">
        <v>1.512401227278515</v>
      </c>
      <c r="AA95" s="10">
        <v>12.712871149429979</v>
      </c>
      <c r="AB95" s="10">
        <v>87.524051040468166</v>
      </c>
      <c r="AC95" s="10">
        <v>21.034120646528439</v>
      </c>
      <c r="AD95" s="10">
        <v>46.891440457613243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56.564478459891433</v>
      </c>
      <c r="AP95" s="10">
        <v>101.10736307155889</v>
      </c>
      <c r="AQ95" s="10">
        <v>2013.3114481163229</v>
      </c>
      <c r="AR95" s="10">
        <v>4334.2129483553535</v>
      </c>
      <c r="AS95" s="10">
        <v>86.87677523969559</v>
      </c>
      <c r="AT95" s="10">
        <v>55.840752235856471</v>
      </c>
      <c r="AU95" s="10">
        <v>13.263445584745311</v>
      </c>
      <c r="AV95" s="10">
        <v>4.3049671646802246</v>
      </c>
      <c r="AW95" s="10">
        <v>17.206575586648491</v>
      </c>
      <c r="AX95" s="10">
        <v>1332.811000909918</v>
      </c>
      <c r="AY95" s="10">
        <v>57.618836434922947</v>
      </c>
      <c r="AZ95" s="10">
        <v>5.3693441446359778</v>
      </c>
      <c r="BA95" s="10">
        <v>80.065334359658323</v>
      </c>
      <c r="BB95" s="10">
        <v>20.406078755081879</v>
      </c>
      <c r="BC95" s="10">
        <v>0.25701788251616331</v>
      </c>
      <c r="BD95" s="10">
        <v>48.421641360160393</v>
      </c>
      <c r="BE95" s="10">
        <v>38.289160329334393</v>
      </c>
      <c r="BF95" s="10">
        <v>374.61757349296488</v>
      </c>
      <c r="BG95" s="10">
        <v>50.312920417137597</v>
      </c>
      <c r="BH95" s="10">
        <v>21.218185527289791</v>
      </c>
      <c r="BI95" s="10">
        <v>34.76356864260309</v>
      </c>
      <c r="BJ95" s="10">
        <v>4.2073856782531509</v>
      </c>
      <c r="BK95" s="10">
        <v>10.33362238955814</v>
      </c>
      <c r="BL95" s="10">
        <v>31.028756031683528</v>
      </c>
      <c r="BM95" s="10">
        <v>382.10426150060391</v>
      </c>
      <c r="BN95" s="10">
        <v>2.5753127077591409</v>
      </c>
      <c r="BO95" s="10">
        <v>17.794844812527941</v>
      </c>
      <c r="BP95" s="10">
        <v>3.9610738398355769</v>
      </c>
      <c r="BQ95" s="10">
        <v>6433.9849158293819</v>
      </c>
      <c r="BR95" s="10">
        <v>49.802513350063847</v>
      </c>
      <c r="BS95" s="10">
        <v>127.3915253807501</v>
      </c>
      <c r="BT95" s="10">
        <v>570.25187719741598</v>
      </c>
      <c r="BU95" s="10">
        <v>55.410287046879517</v>
      </c>
      <c r="BV95" s="10">
        <v>9922.4806467432554</v>
      </c>
      <c r="BW95" s="10">
        <v>260.32334090363332</v>
      </c>
      <c r="BX95" s="10">
        <v>1776.6377086416339</v>
      </c>
      <c r="BY95" s="10">
        <v>27.066580279697419</v>
      </c>
      <c r="BZ95" s="10">
        <v>1214.346909719216</v>
      </c>
      <c r="CA95" s="10">
        <v>28539.094788148461</v>
      </c>
      <c r="CB95" s="10">
        <v>351643.32819960889</v>
      </c>
      <c r="CC95" s="10">
        <v>1246312.6660761409</v>
      </c>
      <c r="CD95" s="10">
        <v>481.68697457940971</v>
      </c>
      <c r="CE95" s="10">
        <v>2734.199881356657</v>
      </c>
      <c r="CF95" s="10">
        <v>58.252525988341958</v>
      </c>
      <c r="CG95" s="10">
        <v>0</v>
      </c>
      <c r="CH95" s="10">
        <v>193.37428511500849</v>
      </c>
      <c r="CI95" s="10">
        <v>38.864550548314931</v>
      </c>
      <c r="CJ95" s="10">
        <v>16.969282862231431</v>
      </c>
      <c r="CK95" s="10">
        <v>94.005066849276659</v>
      </c>
      <c r="CL95" s="10">
        <v>475.62081334926319</v>
      </c>
      <c r="CM95" s="10">
        <v>0</v>
      </c>
      <c r="CN95" s="10">
        <v>15115.0838635573</v>
      </c>
      <c r="CO95" s="10">
        <v>82203.789266922598</v>
      </c>
      <c r="CP95" s="10">
        <v>4241670.3922690442</v>
      </c>
      <c r="CQ95" s="10">
        <v>7170.5226722519956</v>
      </c>
      <c r="CR95" s="10">
        <v>14278.937314554611</v>
      </c>
      <c r="CS95" s="10">
        <v>56384.396066641049</v>
      </c>
      <c r="CT95" s="10">
        <v>15.907055068759879</v>
      </c>
      <c r="CU95" s="10">
        <v>0</v>
      </c>
      <c r="CV95" s="10">
        <v>1657.59981914527</v>
      </c>
      <c r="CW95" s="10">
        <v>871.47739581519295</v>
      </c>
      <c r="CX95" s="10">
        <v>27.211314280101281</v>
      </c>
      <c r="CY95" s="10">
        <v>59.691728509178958</v>
      </c>
      <c r="CZ95" s="10">
        <v>13515.2170298741</v>
      </c>
      <c r="DA95" s="10">
        <v>2700.7987306463451</v>
      </c>
      <c r="DB95" s="10">
        <v>714.20160841217216</v>
      </c>
      <c r="DC95" s="10">
        <v>547.83715931234246</v>
      </c>
      <c r="DD95" s="10">
        <v>2701652.538435779</v>
      </c>
      <c r="DE95" s="10">
        <v>569.17371962644393</v>
      </c>
      <c r="DF95" s="10">
        <v>3787.3322848694438</v>
      </c>
      <c r="DG95" s="10">
        <v>155.0014010572811</v>
      </c>
      <c r="DH95" s="10">
        <v>373.89486671792139</v>
      </c>
      <c r="DI95" s="10">
        <v>6.5997948420936154</v>
      </c>
      <c r="DJ95" s="10">
        <v>137.48150515801461</v>
      </c>
      <c r="DK95" s="10">
        <v>1928.1372846600871</v>
      </c>
      <c r="DL95" s="10">
        <v>0</v>
      </c>
      <c r="DM95" s="10">
        <v>4105.4392629476042</v>
      </c>
      <c r="DN95" s="10">
        <v>4520.0129214549906</v>
      </c>
      <c r="DO95" s="10">
        <v>478932.09920226602</v>
      </c>
      <c r="DP95" s="10">
        <v>377805.43364461348</v>
      </c>
      <c r="DQ95" s="10">
        <v>30971.71734502897</v>
      </c>
      <c r="DR95" s="10">
        <v>2406.7093899723918</v>
      </c>
      <c r="DS95" s="10">
        <v>556.45397534416554</v>
      </c>
      <c r="DT95" s="10">
        <v>30858.47661185126</v>
      </c>
      <c r="DU95" s="10">
        <v>610.89418800948499</v>
      </c>
      <c r="DV95" s="10">
        <v>48938.2523517152</v>
      </c>
      <c r="DW95" s="10">
        <v>180152.70967549109</v>
      </c>
      <c r="DX95" s="10">
        <v>2515605.5260014478</v>
      </c>
      <c r="DY95" s="10">
        <v>36045.80025166877</v>
      </c>
      <c r="DZ95" s="10">
        <v>1502.6183352473511</v>
      </c>
      <c r="EA95" s="10">
        <v>90.212084166616208</v>
      </c>
      <c r="EB95" s="10">
        <v>13461.717582214111</v>
      </c>
      <c r="EC95" s="10">
        <v>49783.750773421278</v>
      </c>
      <c r="ED95" s="10">
        <v>640464.50411536254</v>
      </c>
      <c r="EE95" s="10">
        <v>361707.57754073519</v>
      </c>
      <c r="EF95" s="10">
        <v>10990.301499048421</v>
      </c>
      <c r="EG95" s="10">
        <v>69.679335382308736</v>
      </c>
      <c r="EH95" s="10">
        <v>1104.3312408675879</v>
      </c>
      <c r="EI95" s="10">
        <v>4132.6682650000876</v>
      </c>
      <c r="EJ95" s="10">
        <v>10424.111234983189</v>
      </c>
      <c r="EK95" s="10">
        <v>164.240422717846</v>
      </c>
      <c r="EL95" s="10">
        <v>6483.7224251091302</v>
      </c>
      <c r="EM95" s="10">
        <v>111.9989533997159</v>
      </c>
      <c r="EN95" s="10">
        <v>425895.16968201409</v>
      </c>
      <c r="EO95" s="10">
        <f t="shared" si="9"/>
        <v>14050492.106539307</v>
      </c>
      <c r="EP95" s="10">
        <v>2685831.7639560835</v>
      </c>
      <c r="EQ95" s="10">
        <v>10529191.652745441</v>
      </c>
      <c r="ER95" s="10">
        <v>0</v>
      </c>
      <c r="ES95" s="10">
        <f t="shared" si="10"/>
        <v>13215023.416701524</v>
      </c>
      <c r="ET95" s="10">
        <v>4490987.4307982065</v>
      </c>
      <c r="EU95" s="10">
        <v>1751137.2932122115</v>
      </c>
      <c r="EV95" s="10">
        <f t="shared" si="11"/>
        <v>6242124.7240104182</v>
      </c>
      <c r="EW95" s="10">
        <v>16405654.247968033</v>
      </c>
      <c r="EX95" s="11">
        <f t="shared" si="12"/>
        <v>35862802.388679974</v>
      </c>
      <c r="EY95" s="10">
        <v>2070051.0903204046</v>
      </c>
      <c r="EZ95" s="10">
        <f t="shared" si="13"/>
        <v>48730349.478334188</v>
      </c>
      <c r="FA95" s="12">
        <v>887106.07343531027</v>
      </c>
      <c r="FD95" s="10">
        <v>0</v>
      </c>
      <c r="FE95" s="10">
        <v>10.143129884485312</v>
      </c>
    </row>
    <row r="96" spans="1:161" s="13" customFormat="1" ht="14.15" customHeight="1" x14ac:dyDescent="0.25">
      <c r="A96" s="23"/>
      <c r="B96" s="8" t="s">
        <v>98</v>
      </c>
      <c r="C96" s="9" t="s">
        <v>249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555942.96521869989</v>
      </c>
      <c r="K96" s="10">
        <v>11552.228317880879</v>
      </c>
      <c r="L96" s="10">
        <v>20263.575146084691</v>
      </c>
      <c r="M96" s="10">
        <v>11892.590727835441</v>
      </c>
      <c r="N96" s="10">
        <v>2621.5302360166638</v>
      </c>
      <c r="O96" s="10">
        <v>2689.8986685906498</v>
      </c>
      <c r="P96" s="10">
        <v>571.03087889538358</v>
      </c>
      <c r="Q96" s="10">
        <v>1157.5365981960749</v>
      </c>
      <c r="R96" s="10">
        <v>585.85238578798783</v>
      </c>
      <c r="S96" s="10">
        <v>45.382663660966386</v>
      </c>
      <c r="T96" s="10">
        <v>204.26494286627241</v>
      </c>
      <c r="U96" s="10">
        <v>2262.456826659733</v>
      </c>
      <c r="V96" s="10">
        <v>592.57800383549159</v>
      </c>
      <c r="W96" s="10">
        <v>3486.8055540477012</v>
      </c>
      <c r="X96" s="10">
        <v>334.16107979469729</v>
      </c>
      <c r="Y96" s="10">
        <v>1713.86425766243</v>
      </c>
      <c r="Z96" s="10">
        <v>3850.6749619765169</v>
      </c>
      <c r="AA96" s="10">
        <v>4735.1893432101269</v>
      </c>
      <c r="AB96" s="10">
        <v>2211.7869626850302</v>
      </c>
      <c r="AC96" s="10">
        <v>3100.6633242656922</v>
      </c>
      <c r="AD96" s="10">
        <v>3588.6073759597248</v>
      </c>
      <c r="AE96" s="10">
        <v>10710.52592435684</v>
      </c>
      <c r="AF96" s="10">
        <v>775.85228897482762</v>
      </c>
      <c r="AG96" s="10">
        <v>366.04704495541893</v>
      </c>
      <c r="AH96" s="10">
        <v>911.67125271933048</v>
      </c>
      <c r="AI96" s="10">
        <v>1239.0813738583031</v>
      </c>
      <c r="AJ96" s="10">
        <v>52344.800203987354</v>
      </c>
      <c r="AK96" s="10">
        <v>10123.87254063312</v>
      </c>
      <c r="AL96" s="10">
        <v>10913.017728858709</v>
      </c>
      <c r="AM96" s="10">
        <v>7976.0142759214323</v>
      </c>
      <c r="AN96" s="10">
        <v>6959.7061816296336</v>
      </c>
      <c r="AO96" s="10">
        <v>120809.9780870572</v>
      </c>
      <c r="AP96" s="10">
        <v>12227.971730847859</v>
      </c>
      <c r="AQ96" s="10">
        <v>1038857.874897399</v>
      </c>
      <c r="AR96" s="10">
        <v>8387.0126247529588</v>
      </c>
      <c r="AS96" s="10">
        <v>887.65572336595915</v>
      </c>
      <c r="AT96" s="10">
        <v>13700.52703333727</v>
      </c>
      <c r="AU96" s="10">
        <v>17041.449054829009</v>
      </c>
      <c r="AV96" s="10">
        <v>2376.58660641712</v>
      </c>
      <c r="AW96" s="10">
        <v>1783.6846154754439</v>
      </c>
      <c r="AX96" s="10">
        <v>3572.1365671149279</v>
      </c>
      <c r="AY96" s="10">
        <v>211615.68939570789</v>
      </c>
      <c r="AZ96" s="10">
        <v>1459.9184258779301</v>
      </c>
      <c r="BA96" s="10">
        <v>44032.386866270048</v>
      </c>
      <c r="BB96" s="10">
        <v>1368.3840424750369</v>
      </c>
      <c r="BC96" s="10">
        <v>3069.6957852572641</v>
      </c>
      <c r="BD96" s="10">
        <v>76541.08759862739</v>
      </c>
      <c r="BE96" s="10">
        <v>5617.1460435964</v>
      </c>
      <c r="BF96" s="10">
        <v>2833.8328444563808</v>
      </c>
      <c r="BG96" s="10">
        <v>32609.303010379968</v>
      </c>
      <c r="BH96" s="10">
        <v>48001.561004062401</v>
      </c>
      <c r="BI96" s="10">
        <v>13512.78537748827</v>
      </c>
      <c r="BJ96" s="10">
        <v>2771.3172348976418</v>
      </c>
      <c r="BK96" s="10">
        <v>1189.3425828254931</v>
      </c>
      <c r="BL96" s="10">
        <v>11935.659820832931</v>
      </c>
      <c r="BM96" s="10">
        <v>57264.538180515046</v>
      </c>
      <c r="BN96" s="10">
        <v>33274.978835247872</v>
      </c>
      <c r="BO96" s="10">
        <v>15032.17693969713</v>
      </c>
      <c r="BP96" s="10">
        <v>16522.832124450419</v>
      </c>
      <c r="BQ96" s="10">
        <v>111852.33666249239</v>
      </c>
      <c r="BR96" s="10">
        <v>623670.09209907718</v>
      </c>
      <c r="BS96" s="10">
        <v>2156149.2481593662</v>
      </c>
      <c r="BT96" s="10">
        <v>423959.27925767453</v>
      </c>
      <c r="BU96" s="10">
        <v>568857.9114074955</v>
      </c>
      <c r="BV96" s="10">
        <v>6606207.1083437111</v>
      </c>
      <c r="BW96" s="10">
        <v>7617629.3827037169</v>
      </c>
      <c r="BX96" s="10">
        <v>2750465.487515314</v>
      </c>
      <c r="BY96" s="10">
        <v>84838.433997969187</v>
      </c>
      <c r="BZ96" s="10">
        <v>28586.980104353061</v>
      </c>
      <c r="CA96" s="10">
        <v>7399570.6273086332</v>
      </c>
      <c r="CB96" s="10">
        <v>548741.00964961597</v>
      </c>
      <c r="CC96" s="10">
        <v>4004004.3993318812</v>
      </c>
      <c r="CD96" s="10">
        <v>723642.36442371574</v>
      </c>
      <c r="CE96" s="10">
        <v>6450.9161862836354</v>
      </c>
      <c r="CF96" s="10">
        <v>534132.41004855267</v>
      </c>
      <c r="CG96" s="10">
        <v>2809427.7307673902</v>
      </c>
      <c r="CH96" s="10">
        <v>9596874.175622968</v>
      </c>
      <c r="CI96" s="10">
        <v>423074.17190971947</v>
      </c>
      <c r="CJ96" s="10">
        <v>1582973.3751333561</v>
      </c>
      <c r="CK96" s="10">
        <v>6928816.6142274616</v>
      </c>
      <c r="CL96" s="10">
        <v>3660578.3305783421</v>
      </c>
      <c r="CM96" s="10">
        <v>85360671.510683849</v>
      </c>
      <c r="CN96" s="10">
        <v>39337061.899174973</v>
      </c>
      <c r="CO96" s="10">
        <v>6713372.6654469119</v>
      </c>
      <c r="CP96" s="10">
        <v>22076951.497198779</v>
      </c>
      <c r="CQ96" s="10">
        <v>103729729.0781931</v>
      </c>
      <c r="CR96" s="10">
        <v>5729527.2172102174</v>
      </c>
      <c r="CS96" s="10">
        <v>9362464.57561104</v>
      </c>
      <c r="CT96" s="10">
        <v>379628.07954193163</v>
      </c>
      <c r="CU96" s="10">
        <v>8182.9746662251464</v>
      </c>
      <c r="CV96" s="10">
        <v>98199.075341930191</v>
      </c>
      <c r="CW96" s="10">
        <v>25178.116864267751</v>
      </c>
      <c r="CX96" s="10">
        <v>21164.513939508281</v>
      </c>
      <c r="CY96" s="10">
        <v>6451.0745504500392</v>
      </c>
      <c r="CZ96" s="10">
        <v>103969.2903815959</v>
      </c>
      <c r="DA96" s="10">
        <v>60103.354452744083</v>
      </c>
      <c r="DB96" s="10">
        <v>9491.8065524209123</v>
      </c>
      <c r="DC96" s="10">
        <v>52475.774993566083</v>
      </c>
      <c r="DD96" s="10">
        <v>17075.27614480125</v>
      </c>
      <c r="DE96" s="10">
        <v>10366.7848692272</v>
      </c>
      <c r="DF96" s="10">
        <v>93283.613595143092</v>
      </c>
      <c r="DG96" s="10">
        <v>243.60748126077161</v>
      </c>
      <c r="DH96" s="10">
        <v>667.891242482498</v>
      </c>
      <c r="DI96" s="10">
        <v>755.72484483079393</v>
      </c>
      <c r="DJ96" s="10">
        <v>1050.2513791445051</v>
      </c>
      <c r="DK96" s="10">
        <v>1540.9094272857899</v>
      </c>
      <c r="DL96" s="10">
        <v>0</v>
      </c>
      <c r="DM96" s="10">
        <v>7423.3623632107501</v>
      </c>
      <c r="DN96" s="10">
        <v>6116.7834925177694</v>
      </c>
      <c r="DO96" s="10">
        <v>155233.3047337358</v>
      </c>
      <c r="DP96" s="10">
        <v>481774.60749158647</v>
      </c>
      <c r="DQ96" s="10">
        <v>71346.046905754556</v>
      </c>
      <c r="DR96" s="10">
        <v>1334.5750290885171</v>
      </c>
      <c r="DS96" s="10">
        <v>985.15554838977948</v>
      </c>
      <c r="DT96" s="10">
        <v>14662.720138359509</v>
      </c>
      <c r="DU96" s="10">
        <v>1776.593957268502</v>
      </c>
      <c r="DV96" s="10">
        <v>42739.760009651152</v>
      </c>
      <c r="DW96" s="10">
        <v>552136.46194916801</v>
      </c>
      <c r="DX96" s="10">
        <v>9653.9858853263286</v>
      </c>
      <c r="DY96" s="10">
        <v>32408.450189430649</v>
      </c>
      <c r="DZ96" s="10">
        <v>395.33274335588192</v>
      </c>
      <c r="EA96" s="10">
        <v>435.32559247571908</v>
      </c>
      <c r="EB96" s="10">
        <v>35997.660084837109</v>
      </c>
      <c r="EC96" s="10">
        <v>4683.066675810077</v>
      </c>
      <c r="ED96" s="10">
        <v>4303879.4515059115</v>
      </c>
      <c r="EE96" s="10">
        <v>6444.5312662108981</v>
      </c>
      <c r="EF96" s="10">
        <v>63926.610633211109</v>
      </c>
      <c r="EG96" s="10">
        <v>134.02284379608821</v>
      </c>
      <c r="EH96" s="10">
        <v>1399.420605382812</v>
      </c>
      <c r="EI96" s="10">
        <v>107.3633886531524</v>
      </c>
      <c r="EJ96" s="10">
        <v>802.51967055535511</v>
      </c>
      <c r="EK96" s="10">
        <v>94.604089951321896</v>
      </c>
      <c r="EL96" s="10">
        <v>861.46455496421186</v>
      </c>
      <c r="EM96" s="10">
        <v>812.51568117041552</v>
      </c>
      <c r="EN96" s="10">
        <v>5706.11320667974</v>
      </c>
      <c r="EO96" s="10">
        <f t="shared" si="9"/>
        <v>340727402.50480682</v>
      </c>
      <c r="EP96" s="10">
        <v>0</v>
      </c>
      <c r="EQ96" s="10">
        <v>0</v>
      </c>
      <c r="ER96" s="10">
        <v>0</v>
      </c>
      <c r="ES96" s="10">
        <f t="shared" si="10"/>
        <v>0</v>
      </c>
      <c r="ET96" s="10">
        <v>12755.662912231975</v>
      </c>
      <c r="EU96" s="10">
        <v>1107502.4094977053</v>
      </c>
      <c r="EV96" s="10">
        <f t="shared" si="11"/>
        <v>1120258.0724099372</v>
      </c>
      <c r="EW96" s="10">
        <v>75612290.238822043</v>
      </c>
      <c r="EX96" s="11">
        <f t="shared" si="12"/>
        <v>76732548.311231986</v>
      </c>
      <c r="EY96" s="10">
        <v>173654656.88218749</v>
      </c>
      <c r="EZ96" s="10">
        <f t="shared" si="13"/>
        <v>243860665.16886103</v>
      </c>
      <c r="FA96" s="12">
        <v>55371.235009729862</v>
      </c>
      <c r="FD96" s="10">
        <v>0</v>
      </c>
      <c r="FE96" s="10">
        <v>631.23504944895456</v>
      </c>
    </row>
    <row r="97" spans="1:161" s="13" customFormat="1" ht="14.15" customHeight="1" x14ac:dyDescent="0.25">
      <c r="A97" s="23"/>
      <c r="B97" s="8" t="s">
        <v>99</v>
      </c>
      <c r="C97" s="9" t="s">
        <v>250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197879.06499337879</v>
      </c>
      <c r="K97" s="10">
        <v>95724.904489674591</v>
      </c>
      <c r="L97" s="10">
        <v>76868.155731336694</v>
      </c>
      <c r="M97" s="10">
        <v>10247.403235291969</v>
      </c>
      <c r="N97" s="10">
        <v>37639.922821911008</v>
      </c>
      <c r="O97" s="10">
        <v>1266.5288993502941</v>
      </c>
      <c r="P97" s="10">
        <v>197.92509212714671</v>
      </c>
      <c r="Q97" s="10">
        <v>261.50778819129039</v>
      </c>
      <c r="R97" s="10">
        <v>117.1416386560567</v>
      </c>
      <c r="S97" s="10">
        <v>9.0742987769382246</v>
      </c>
      <c r="T97" s="10">
        <v>12.987250651661361</v>
      </c>
      <c r="U97" s="10">
        <v>8428.4584474749863</v>
      </c>
      <c r="V97" s="10">
        <v>313.62049862863012</v>
      </c>
      <c r="W97" s="10">
        <v>256.97599105041468</v>
      </c>
      <c r="X97" s="10">
        <v>407.56411907336769</v>
      </c>
      <c r="Y97" s="10">
        <v>229.22165111408501</v>
      </c>
      <c r="Z97" s="10">
        <v>8143.5668567138537</v>
      </c>
      <c r="AA97" s="10">
        <v>1768.3510762037049</v>
      </c>
      <c r="AB97" s="10">
        <v>420.91528590654258</v>
      </c>
      <c r="AC97" s="10">
        <v>610.1192120577474</v>
      </c>
      <c r="AD97" s="10">
        <v>1846.813587612198</v>
      </c>
      <c r="AE97" s="10">
        <v>10702.467597766719</v>
      </c>
      <c r="AF97" s="10">
        <v>3.8944840160877998</v>
      </c>
      <c r="AG97" s="10">
        <v>6.3053410638891298</v>
      </c>
      <c r="AH97" s="10">
        <v>11.970216300029479</v>
      </c>
      <c r="AI97" s="10">
        <v>284.47054457299771</v>
      </c>
      <c r="AJ97" s="10">
        <v>259.07943378822091</v>
      </c>
      <c r="AK97" s="10">
        <v>315.62375669359312</v>
      </c>
      <c r="AL97" s="10">
        <v>64.676451019319174</v>
      </c>
      <c r="AM97" s="10">
        <v>51848.908645221592</v>
      </c>
      <c r="AN97" s="10">
        <v>32.286968387725771</v>
      </c>
      <c r="AO97" s="10">
        <v>336.91181876405182</v>
      </c>
      <c r="AP97" s="10">
        <v>3745.926766063174</v>
      </c>
      <c r="AQ97" s="10">
        <v>7540.4972763763153</v>
      </c>
      <c r="AR97" s="10">
        <v>283597.6204856424</v>
      </c>
      <c r="AS97" s="10">
        <v>852.21260428723372</v>
      </c>
      <c r="AT97" s="10">
        <v>285182.54030367831</v>
      </c>
      <c r="AU97" s="10">
        <v>49294.299088125241</v>
      </c>
      <c r="AV97" s="10">
        <v>36847.15343649147</v>
      </c>
      <c r="AW97" s="10">
        <v>9587.5959461498369</v>
      </c>
      <c r="AX97" s="10">
        <v>20799.871426923841</v>
      </c>
      <c r="AY97" s="10">
        <v>138473.47548778221</v>
      </c>
      <c r="AZ97" s="10">
        <v>88.057023116571855</v>
      </c>
      <c r="BA97" s="10">
        <v>1130.0750926734181</v>
      </c>
      <c r="BB97" s="10">
        <v>26111.208611655478</v>
      </c>
      <c r="BC97" s="10">
        <v>650.6409744705104</v>
      </c>
      <c r="BD97" s="10">
        <v>23753.46096904988</v>
      </c>
      <c r="BE97" s="10">
        <v>10104.362690694679</v>
      </c>
      <c r="BF97" s="10">
        <v>13191.627743596749</v>
      </c>
      <c r="BG97" s="10">
        <v>1058.600467486089</v>
      </c>
      <c r="BH97" s="10">
        <v>11488.89996834504</v>
      </c>
      <c r="BI97" s="10">
        <v>10810.88744100451</v>
      </c>
      <c r="BJ97" s="10">
        <v>273.45988356167271</v>
      </c>
      <c r="BK97" s="10">
        <v>217.4228290012928</v>
      </c>
      <c r="BL97" s="10">
        <v>453.22674335109792</v>
      </c>
      <c r="BM97" s="10">
        <v>104555.4570001207</v>
      </c>
      <c r="BN97" s="10">
        <v>30.448374975062411</v>
      </c>
      <c r="BO97" s="10">
        <v>934.11433434826358</v>
      </c>
      <c r="BP97" s="10">
        <v>2536.3619909495192</v>
      </c>
      <c r="BQ97" s="10">
        <v>145797.3946133609</v>
      </c>
      <c r="BR97" s="10">
        <v>6760.1443703885352</v>
      </c>
      <c r="BS97" s="10">
        <v>29381.88524791029</v>
      </c>
      <c r="BT97" s="10">
        <v>31587.168708462839</v>
      </c>
      <c r="BU97" s="10">
        <v>39379.936162013611</v>
      </c>
      <c r="BV97" s="10">
        <v>175051.42552810299</v>
      </c>
      <c r="BW97" s="10">
        <v>2759596.1088992329</v>
      </c>
      <c r="BX97" s="10">
        <v>53192.535698301377</v>
      </c>
      <c r="BY97" s="10">
        <v>46952.118622859263</v>
      </c>
      <c r="BZ97" s="10">
        <v>295.089899398292</v>
      </c>
      <c r="CA97" s="10">
        <v>451274.44647431379</v>
      </c>
      <c r="CB97" s="10">
        <v>94413.082635496423</v>
      </c>
      <c r="CC97" s="10">
        <v>4712.4998050434706</v>
      </c>
      <c r="CD97" s="10">
        <v>48294.671317140208</v>
      </c>
      <c r="CE97" s="10">
        <v>19939.076330387499</v>
      </c>
      <c r="CF97" s="10">
        <v>235273.5761342803</v>
      </c>
      <c r="CG97" s="10">
        <v>61383.510157311313</v>
      </c>
      <c r="CH97" s="10">
        <v>1059204.490045676</v>
      </c>
      <c r="CI97" s="10">
        <v>3196.3461136354722</v>
      </c>
      <c r="CJ97" s="10">
        <v>128266.5817869012</v>
      </c>
      <c r="CK97" s="10">
        <v>7309.2830565790246</v>
      </c>
      <c r="CL97" s="10">
        <v>65376.331348654232</v>
      </c>
      <c r="CM97" s="10">
        <v>1049652.708694536</v>
      </c>
      <c r="CN97" s="10">
        <v>957952.0348299871</v>
      </c>
      <c r="CO97" s="10">
        <v>220233.251483347</v>
      </c>
      <c r="CP97" s="10">
        <v>736715.71315514506</v>
      </c>
      <c r="CQ97" s="10">
        <v>3301942.1352597368</v>
      </c>
      <c r="CR97" s="10">
        <v>1428210.8847488109</v>
      </c>
      <c r="CS97" s="10">
        <v>445136.36921444832</v>
      </c>
      <c r="CT97" s="10">
        <v>160.01950939384699</v>
      </c>
      <c r="CU97" s="10">
        <v>0</v>
      </c>
      <c r="CV97" s="10">
        <v>50434.247820727753</v>
      </c>
      <c r="CW97" s="10">
        <v>148082.84508329321</v>
      </c>
      <c r="CX97" s="10">
        <v>207.46340860180979</v>
      </c>
      <c r="CY97" s="10">
        <v>1194.957840534443</v>
      </c>
      <c r="CZ97" s="10">
        <v>112715.33511966281</v>
      </c>
      <c r="DA97" s="10">
        <v>307218.25562227279</v>
      </c>
      <c r="DB97" s="10">
        <v>102366.15874846181</v>
      </c>
      <c r="DC97" s="10">
        <v>15030.24187521053</v>
      </c>
      <c r="DD97" s="10">
        <v>253439.11987998991</v>
      </c>
      <c r="DE97" s="10">
        <v>12945.13250808321</v>
      </c>
      <c r="DF97" s="10">
        <v>29741.352598447629</v>
      </c>
      <c r="DG97" s="10">
        <v>1216.223460304733</v>
      </c>
      <c r="DH97" s="10">
        <v>2930.441609849493</v>
      </c>
      <c r="DI97" s="10">
        <v>1089.492708187945</v>
      </c>
      <c r="DJ97" s="10">
        <v>348.08223937870702</v>
      </c>
      <c r="DK97" s="10">
        <v>3152.953831793252</v>
      </c>
      <c r="DL97" s="10">
        <v>0</v>
      </c>
      <c r="DM97" s="10">
        <v>10699.48602395084</v>
      </c>
      <c r="DN97" s="10">
        <v>10901.988227543219</v>
      </c>
      <c r="DO97" s="10">
        <v>336.18826194456619</v>
      </c>
      <c r="DP97" s="10">
        <v>103832.9172697764</v>
      </c>
      <c r="DQ97" s="10">
        <v>81006.857538082928</v>
      </c>
      <c r="DR97" s="10">
        <v>5973.1661103582092</v>
      </c>
      <c r="DS97" s="10">
        <v>1455.411316235572</v>
      </c>
      <c r="DT97" s="10">
        <v>15892.4362446738</v>
      </c>
      <c r="DU97" s="10">
        <v>77.878797169749561</v>
      </c>
      <c r="DV97" s="10">
        <v>2411.6884921885899</v>
      </c>
      <c r="DW97" s="10">
        <v>36412.859228061323</v>
      </c>
      <c r="DX97" s="10">
        <v>2738.5120595808798</v>
      </c>
      <c r="DY97" s="10">
        <v>2796.2970143384568</v>
      </c>
      <c r="DZ97" s="10">
        <v>625.87858635479529</v>
      </c>
      <c r="EA97" s="10">
        <v>2715.5956555293192</v>
      </c>
      <c r="EB97" s="10">
        <v>1577.1631110204239</v>
      </c>
      <c r="EC97" s="10">
        <v>8420.614061201557</v>
      </c>
      <c r="ED97" s="10">
        <v>12814.604753698981</v>
      </c>
      <c r="EE97" s="10">
        <v>4326.6818770691434</v>
      </c>
      <c r="EF97" s="10">
        <v>0</v>
      </c>
      <c r="EG97" s="10">
        <v>182.24704596721219</v>
      </c>
      <c r="EH97" s="10">
        <v>1176.0167718214809</v>
      </c>
      <c r="EI97" s="10">
        <v>40.181298580092729</v>
      </c>
      <c r="EJ97" s="10">
        <v>23.918143898016389</v>
      </c>
      <c r="EK97" s="10">
        <v>127.6030664197981</v>
      </c>
      <c r="EL97" s="10">
        <v>1001.258463337569</v>
      </c>
      <c r="EM97" s="10">
        <v>0</v>
      </c>
      <c r="EN97" s="10">
        <v>52387.695270175704</v>
      </c>
      <c r="EO97" s="10">
        <f t="shared" si="9"/>
        <v>16558534.592077332</v>
      </c>
      <c r="EP97" s="10">
        <v>80498.563177764052</v>
      </c>
      <c r="EQ97" s="10">
        <v>333336.40710979654</v>
      </c>
      <c r="ER97" s="10">
        <v>0</v>
      </c>
      <c r="ES97" s="10">
        <f t="shared" si="10"/>
        <v>413834.9702875606</v>
      </c>
      <c r="ET97" s="10">
        <v>652394.44767227303</v>
      </c>
      <c r="EU97" s="10">
        <v>3059179.3578595426</v>
      </c>
      <c r="EV97" s="10">
        <f t="shared" si="11"/>
        <v>3711573.8055318156</v>
      </c>
      <c r="EW97" s="10">
        <v>0</v>
      </c>
      <c r="EX97" s="11">
        <f t="shared" si="12"/>
        <v>4125408.7758193761</v>
      </c>
      <c r="EY97" s="10">
        <v>0</v>
      </c>
      <c r="EZ97" s="10">
        <f t="shared" si="13"/>
        <v>20835926.132312536</v>
      </c>
      <c r="FA97" s="12">
        <v>151982.76441583224</v>
      </c>
      <c r="FD97" s="10">
        <v>0</v>
      </c>
      <c r="FE97" s="10">
        <v>126.21593743299491</v>
      </c>
    </row>
    <row r="98" spans="1:161" s="13" customFormat="1" ht="14.15" customHeight="1" x14ac:dyDescent="0.25">
      <c r="A98" s="23"/>
      <c r="B98" s="8" t="s">
        <v>100</v>
      </c>
      <c r="C98" s="9" t="s">
        <v>251</v>
      </c>
      <c r="D98" s="10">
        <v>137.69945626265121</v>
      </c>
      <c r="E98" s="10">
        <v>2.0960005643810411</v>
      </c>
      <c r="F98" s="10">
        <v>6033.6866303555016</v>
      </c>
      <c r="G98" s="10">
        <v>426.60036986511642</v>
      </c>
      <c r="H98" s="10">
        <v>13827.3114869171</v>
      </c>
      <c r="I98" s="10">
        <v>80795.494947874889</v>
      </c>
      <c r="J98" s="10">
        <v>58522.896690882473</v>
      </c>
      <c r="K98" s="10">
        <v>1438673.6421354311</v>
      </c>
      <c r="L98" s="10">
        <v>19370.773619897751</v>
      </c>
      <c r="M98" s="10">
        <v>51824.990582881692</v>
      </c>
      <c r="N98" s="10">
        <v>10566.358026312049</v>
      </c>
      <c r="O98" s="10">
        <v>173851.47860844899</v>
      </c>
      <c r="P98" s="10">
        <v>2054.800543917589</v>
      </c>
      <c r="Q98" s="10">
        <v>5216.978577043219</v>
      </c>
      <c r="R98" s="10">
        <v>3311.9918007310312</v>
      </c>
      <c r="S98" s="10">
        <v>256.56123212383551</v>
      </c>
      <c r="T98" s="10">
        <v>2086.7525751741059</v>
      </c>
      <c r="U98" s="10">
        <v>3259.2800344228131</v>
      </c>
      <c r="V98" s="10">
        <v>22379.286468151451</v>
      </c>
      <c r="W98" s="10">
        <v>3354.3589924539851</v>
      </c>
      <c r="X98" s="10">
        <v>950.0906012720983</v>
      </c>
      <c r="Y98" s="10">
        <v>11889.381722620181</v>
      </c>
      <c r="Z98" s="10">
        <v>1296.8071792054509</v>
      </c>
      <c r="AA98" s="10">
        <v>20107.118928502608</v>
      </c>
      <c r="AB98" s="10">
        <v>13305.598258556731</v>
      </c>
      <c r="AC98" s="10">
        <v>5016.9727459133137</v>
      </c>
      <c r="AD98" s="10">
        <v>7836.3092484178742</v>
      </c>
      <c r="AE98" s="10">
        <v>7181.7510714800919</v>
      </c>
      <c r="AF98" s="10">
        <v>113.967258486825</v>
      </c>
      <c r="AG98" s="10">
        <v>5066.5447675603009</v>
      </c>
      <c r="AH98" s="10">
        <v>3461.2409173698002</v>
      </c>
      <c r="AI98" s="10">
        <v>1149.748695885748</v>
      </c>
      <c r="AJ98" s="10">
        <v>1453.513165833474</v>
      </c>
      <c r="AK98" s="10">
        <v>1319.716322017139</v>
      </c>
      <c r="AL98" s="10">
        <v>790.96688220184262</v>
      </c>
      <c r="AM98" s="10">
        <v>50562.597936248269</v>
      </c>
      <c r="AN98" s="10">
        <v>986.35205591254328</v>
      </c>
      <c r="AO98" s="10">
        <v>39520.590821648308</v>
      </c>
      <c r="AP98" s="10">
        <v>2250.0432725826158</v>
      </c>
      <c r="AQ98" s="10">
        <v>23326.19156872551</v>
      </c>
      <c r="AR98" s="10">
        <v>575643.47568957624</v>
      </c>
      <c r="AS98" s="10">
        <v>78619.920548238937</v>
      </c>
      <c r="AT98" s="10">
        <v>103716.74549823139</v>
      </c>
      <c r="AU98" s="10">
        <v>87996.14691142911</v>
      </c>
      <c r="AV98" s="10">
        <v>10930.448914273091</v>
      </c>
      <c r="AW98" s="10">
        <v>5551.1164813952437</v>
      </c>
      <c r="AX98" s="10">
        <v>67672.794482416342</v>
      </c>
      <c r="AY98" s="10">
        <v>62406.523461132761</v>
      </c>
      <c r="AZ98" s="10">
        <v>23818.285381760721</v>
      </c>
      <c r="BA98" s="10">
        <v>40487.00639199635</v>
      </c>
      <c r="BB98" s="10">
        <v>18362.372027281399</v>
      </c>
      <c r="BC98" s="10">
        <v>15737.750043829959</v>
      </c>
      <c r="BD98" s="10">
        <v>66414.379701076105</v>
      </c>
      <c r="BE98" s="10">
        <v>167560.00218885369</v>
      </c>
      <c r="BF98" s="10">
        <v>49150.656920517496</v>
      </c>
      <c r="BG98" s="10">
        <v>50121.130070469</v>
      </c>
      <c r="BH98" s="10">
        <v>32362.129628130209</v>
      </c>
      <c r="BI98" s="10">
        <v>17577.9740334161</v>
      </c>
      <c r="BJ98" s="10">
        <v>8826.0946463755736</v>
      </c>
      <c r="BK98" s="10">
        <v>13145.92107123485</v>
      </c>
      <c r="BL98" s="10">
        <v>102396.5531508964</v>
      </c>
      <c r="BM98" s="10">
        <v>296803.00136754022</v>
      </c>
      <c r="BN98" s="10">
        <v>14856.378188179</v>
      </c>
      <c r="BO98" s="10">
        <v>50800.417459983008</v>
      </c>
      <c r="BP98" s="10">
        <v>10872.871700876211</v>
      </c>
      <c r="BQ98" s="10">
        <v>480055.39161443012</v>
      </c>
      <c r="BR98" s="10">
        <v>183039.99659588659</v>
      </c>
      <c r="BS98" s="10">
        <v>561091.71569354739</v>
      </c>
      <c r="BT98" s="10">
        <v>341068.18465119461</v>
      </c>
      <c r="BU98" s="10">
        <v>478589.0272449411</v>
      </c>
      <c r="BV98" s="10">
        <v>135290.29859047389</v>
      </c>
      <c r="BW98" s="10">
        <v>881660.20020112675</v>
      </c>
      <c r="BX98" s="10">
        <v>764401.09541868197</v>
      </c>
      <c r="BY98" s="10">
        <v>232356.77034445299</v>
      </c>
      <c r="BZ98" s="10">
        <v>28451.463385249481</v>
      </c>
      <c r="CA98" s="10">
        <v>989720.63133370713</v>
      </c>
      <c r="CB98" s="10">
        <v>1548857.335127654</v>
      </c>
      <c r="CC98" s="10">
        <v>449826.10549094592</v>
      </c>
      <c r="CD98" s="10">
        <v>71503.439175787731</v>
      </c>
      <c r="CE98" s="10">
        <v>2581448.0617646021</v>
      </c>
      <c r="CF98" s="10">
        <v>878907.79174228944</v>
      </c>
      <c r="CG98" s="10">
        <v>613222.20762351085</v>
      </c>
      <c r="CH98" s="10">
        <v>1406123.257924469</v>
      </c>
      <c r="CI98" s="10">
        <v>278521.99512506789</v>
      </c>
      <c r="CJ98" s="10">
        <v>17926.752422860969</v>
      </c>
      <c r="CK98" s="10">
        <v>296535.68398957129</v>
      </c>
      <c r="CL98" s="10">
        <v>121448.5063625429</v>
      </c>
      <c r="CM98" s="10">
        <v>172532.18168255099</v>
      </c>
      <c r="CN98" s="10">
        <v>80302.179374569823</v>
      </c>
      <c r="CO98" s="10">
        <v>814467.55730365135</v>
      </c>
      <c r="CP98" s="10">
        <v>97791.869253781217</v>
      </c>
      <c r="CQ98" s="10">
        <v>973312.99669385981</v>
      </c>
      <c r="CR98" s="10">
        <v>127659.0191300358</v>
      </c>
      <c r="CS98" s="10">
        <v>7597872.3279500082</v>
      </c>
      <c r="CT98" s="10">
        <v>84912.623199367838</v>
      </c>
      <c r="CU98" s="10">
        <v>271.6848028682482</v>
      </c>
      <c r="CV98" s="10">
        <v>123277.5840142737</v>
      </c>
      <c r="CW98" s="10">
        <v>11740642.007182799</v>
      </c>
      <c r="CX98" s="10">
        <v>50780.534946275562</v>
      </c>
      <c r="CY98" s="10">
        <v>73604.610348564689</v>
      </c>
      <c r="CZ98" s="10">
        <v>235813.67246185901</v>
      </c>
      <c r="DA98" s="10">
        <v>22360.317131895801</v>
      </c>
      <c r="DB98" s="10">
        <v>579031.81392195576</v>
      </c>
      <c r="DC98" s="10">
        <v>47472.098765557457</v>
      </c>
      <c r="DD98" s="10">
        <v>17520.98553562296</v>
      </c>
      <c r="DE98" s="10">
        <v>23647.395156705901</v>
      </c>
      <c r="DF98" s="10">
        <v>24392.86139321826</v>
      </c>
      <c r="DG98" s="10">
        <v>22736.772314867299</v>
      </c>
      <c r="DH98" s="10">
        <v>533.19349210785765</v>
      </c>
      <c r="DI98" s="10">
        <v>3525.8380405628081</v>
      </c>
      <c r="DJ98" s="10">
        <v>9748.565410561112</v>
      </c>
      <c r="DK98" s="10">
        <v>42007.154487512104</v>
      </c>
      <c r="DL98" s="10">
        <v>6216.6050894393766</v>
      </c>
      <c r="DM98" s="10">
        <v>1552.4060372541769</v>
      </c>
      <c r="DN98" s="10">
        <v>2110.046116994019</v>
      </c>
      <c r="DO98" s="10">
        <v>578915.44047712046</v>
      </c>
      <c r="DP98" s="10">
        <v>217859.75498499721</v>
      </c>
      <c r="DQ98" s="10">
        <v>13922.24143489814</v>
      </c>
      <c r="DR98" s="10">
        <v>0</v>
      </c>
      <c r="DS98" s="10">
        <v>0</v>
      </c>
      <c r="DT98" s="10">
        <v>21887.850645223531</v>
      </c>
      <c r="DU98" s="10">
        <v>8563.2969176230181</v>
      </c>
      <c r="DV98" s="10">
        <v>32218.920733543899</v>
      </c>
      <c r="DW98" s="10">
        <v>1299765.1277203199</v>
      </c>
      <c r="DX98" s="10">
        <v>5251511.251925325</v>
      </c>
      <c r="DY98" s="10">
        <v>599705.94849407836</v>
      </c>
      <c r="DZ98" s="10">
        <v>74907.988013045513</v>
      </c>
      <c r="EA98" s="10">
        <v>194940.6776978391</v>
      </c>
      <c r="EB98" s="10">
        <v>70203.263811907105</v>
      </c>
      <c r="EC98" s="10">
        <v>87522.374991729972</v>
      </c>
      <c r="ED98" s="10">
        <v>487794.61465555523</v>
      </c>
      <c r="EE98" s="10">
        <v>1971067.690391425</v>
      </c>
      <c r="EF98" s="10">
        <v>138674.14431940051</v>
      </c>
      <c r="EG98" s="10">
        <v>66.062352343234409</v>
      </c>
      <c r="EH98" s="10">
        <v>5436.6660960562103</v>
      </c>
      <c r="EI98" s="10">
        <v>3615.3657275653318</v>
      </c>
      <c r="EJ98" s="10">
        <v>185803.56698796671</v>
      </c>
      <c r="EK98" s="10">
        <v>216.7746693975171</v>
      </c>
      <c r="EL98" s="10">
        <v>968.60559067550503</v>
      </c>
      <c r="EM98" s="10">
        <v>70.549914615885143</v>
      </c>
      <c r="EN98" s="10">
        <v>593467.30026904831</v>
      </c>
      <c r="EO98" s="10">
        <f t="shared" si="9"/>
        <v>52220616.930042662</v>
      </c>
      <c r="EP98" s="10">
        <v>553477.98490495351</v>
      </c>
      <c r="EQ98" s="10">
        <v>1415253.1951009321</v>
      </c>
      <c r="ER98" s="10">
        <v>0</v>
      </c>
      <c r="ES98" s="10">
        <f t="shared" si="10"/>
        <v>1968731.1800058857</v>
      </c>
      <c r="ET98" s="10">
        <v>11491136.264902843</v>
      </c>
      <c r="EU98" s="10">
        <v>412286.37745993002</v>
      </c>
      <c r="EV98" s="10">
        <f t="shared" si="11"/>
        <v>11903422.642362773</v>
      </c>
      <c r="EW98" s="10">
        <v>17664776.151277088</v>
      </c>
      <c r="EX98" s="11">
        <f t="shared" si="12"/>
        <v>31536929.973645747</v>
      </c>
      <c r="EY98" s="10">
        <v>29039767.777977291</v>
      </c>
      <c r="EZ98" s="10">
        <f t="shared" si="13"/>
        <v>54723552.775503352</v>
      </c>
      <c r="FA98" s="12">
        <v>5773.6497922390699</v>
      </c>
      <c r="FD98" s="10">
        <v>139.79545682703224</v>
      </c>
      <c r="FE98" s="10">
        <v>3568.5530328548653</v>
      </c>
    </row>
    <row r="99" spans="1:161" s="13" customFormat="1" ht="14.15" customHeight="1" x14ac:dyDescent="0.25">
      <c r="A99" s="23"/>
      <c r="B99" s="8" t="s">
        <v>101</v>
      </c>
      <c r="C99" s="9" t="s">
        <v>252</v>
      </c>
      <c r="D99" s="10">
        <v>10616</v>
      </c>
      <c r="E99" s="10">
        <v>44631.270000000011</v>
      </c>
      <c r="F99" s="10">
        <v>42223.077617713221</v>
      </c>
      <c r="G99" s="10">
        <v>4691.8653188424614</v>
      </c>
      <c r="H99" s="10">
        <v>33701.09423177952</v>
      </c>
      <c r="I99" s="10">
        <v>20708.84455396828</v>
      </c>
      <c r="J99" s="10">
        <v>401368.06588656578</v>
      </c>
      <c r="K99" s="10">
        <v>21686.042530538951</v>
      </c>
      <c r="L99" s="10">
        <v>7697.6725167219156</v>
      </c>
      <c r="M99" s="10">
        <v>11551.28803421138</v>
      </c>
      <c r="N99" s="10">
        <v>720.46587864471735</v>
      </c>
      <c r="O99" s="10">
        <v>61740.229619628837</v>
      </c>
      <c r="P99" s="10">
        <v>52.527238547148919</v>
      </c>
      <c r="Q99" s="10">
        <v>6376.7766836239152</v>
      </c>
      <c r="R99" s="10">
        <v>6753.535625687332</v>
      </c>
      <c r="S99" s="10">
        <v>523.1581252514319</v>
      </c>
      <c r="T99" s="10">
        <v>24.544880039640411</v>
      </c>
      <c r="U99" s="10">
        <v>1555.5620329262999</v>
      </c>
      <c r="V99" s="10">
        <v>283.96802836645082</v>
      </c>
      <c r="W99" s="10">
        <v>3046.273890806804</v>
      </c>
      <c r="X99" s="10">
        <v>867.30004859293535</v>
      </c>
      <c r="Y99" s="10">
        <v>6292.9320195511827</v>
      </c>
      <c r="Z99" s="10">
        <v>1618.97141181252</v>
      </c>
      <c r="AA99" s="10">
        <v>6105.3138434608036</v>
      </c>
      <c r="AB99" s="10">
        <v>3541.1783592662118</v>
      </c>
      <c r="AC99" s="10">
        <v>17925.020854703809</v>
      </c>
      <c r="AD99" s="10">
        <v>1620.950632869401</v>
      </c>
      <c r="AE99" s="10">
        <v>16128.407344663839</v>
      </c>
      <c r="AF99" s="10">
        <v>94.488952394557913</v>
      </c>
      <c r="AG99" s="10">
        <v>148.1271393827268</v>
      </c>
      <c r="AH99" s="10">
        <v>12882.74612623864</v>
      </c>
      <c r="AI99" s="10">
        <v>7148.2442093905684</v>
      </c>
      <c r="AJ99" s="10">
        <v>729153.37946721457</v>
      </c>
      <c r="AK99" s="10">
        <v>302745.36377021729</v>
      </c>
      <c r="AL99" s="10">
        <v>76680.703709290101</v>
      </c>
      <c r="AM99" s="10">
        <v>9287.2953654115554</v>
      </c>
      <c r="AN99" s="10">
        <v>7861.4286105277824</v>
      </c>
      <c r="AO99" s="10">
        <v>17206.782465875189</v>
      </c>
      <c r="AP99" s="10">
        <v>73007.410209099224</v>
      </c>
      <c r="AQ99" s="10">
        <v>311418.74394232011</v>
      </c>
      <c r="AR99" s="10">
        <v>89041.059136153897</v>
      </c>
      <c r="AS99" s="10">
        <v>1725.7310355053251</v>
      </c>
      <c r="AT99" s="10">
        <v>17823.222432830371</v>
      </c>
      <c r="AU99" s="10">
        <v>5570.3507021911582</v>
      </c>
      <c r="AV99" s="10">
        <v>15.82509853344264</v>
      </c>
      <c r="AW99" s="10">
        <v>2068.8864944203042</v>
      </c>
      <c r="AX99" s="10">
        <v>5263.3510058525726</v>
      </c>
      <c r="AY99" s="10">
        <v>31215.930094574931</v>
      </c>
      <c r="AZ99" s="10">
        <v>2509.5987656010911</v>
      </c>
      <c r="BA99" s="10">
        <v>28676.297051356101</v>
      </c>
      <c r="BB99" s="10">
        <v>966.97187595319122</v>
      </c>
      <c r="BC99" s="10">
        <v>5732.1548662753994</v>
      </c>
      <c r="BD99" s="10">
        <v>24135.310324310649</v>
      </c>
      <c r="BE99" s="10">
        <v>43813.21449692954</v>
      </c>
      <c r="BF99" s="10">
        <v>22253.166563737821</v>
      </c>
      <c r="BG99" s="10">
        <v>17585.540990477552</v>
      </c>
      <c r="BH99" s="10">
        <v>2671.4877854858892</v>
      </c>
      <c r="BI99" s="10">
        <v>3985.4187502597179</v>
      </c>
      <c r="BJ99" s="10">
        <v>6619.612649420681</v>
      </c>
      <c r="BK99" s="10">
        <v>2852.8226382386242</v>
      </c>
      <c r="BL99" s="10">
        <v>48870.723906313287</v>
      </c>
      <c r="BM99" s="10">
        <v>63528.942675653023</v>
      </c>
      <c r="BN99" s="10">
        <v>5608.6122277628283</v>
      </c>
      <c r="BO99" s="10">
        <v>41158.77282707033</v>
      </c>
      <c r="BP99" s="10">
        <v>2521.5441831791172</v>
      </c>
      <c r="BQ99" s="10">
        <v>152072.95689794849</v>
      </c>
      <c r="BR99" s="10">
        <v>24161.946082342871</v>
      </c>
      <c r="BS99" s="10">
        <v>31126.298712269851</v>
      </c>
      <c r="BT99" s="10">
        <v>9164.1752395585772</v>
      </c>
      <c r="BU99" s="10">
        <v>71967.062482591806</v>
      </c>
      <c r="BV99" s="10">
        <v>1964.236047703534</v>
      </c>
      <c r="BW99" s="10">
        <v>36816.77866782956</v>
      </c>
      <c r="BX99" s="10">
        <v>175631.13792290559</v>
      </c>
      <c r="BY99" s="10">
        <v>565.0555085467754</v>
      </c>
      <c r="BZ99" s="10">
        <v>12520.63797418825</v>
      </c>
      <c r="CA99" s="10">
        <v>60786.500449178733</v>
      </c>
      <c r="CB99" s="10">
        <v>34111.016470345203</v>
      </c>
      <c r="CC99" s="10">
        <v>70135.696714379344</v>
      </c>
      <c r="CD99" s="10">
        <v>33277.340338021902</v>
      </c>
      <c r="CE99" s="10">
        <v>141975.0803268617</v>
      </c>
      <c r="CF99" s="10">
        <v>10098.4849685102</v>
      </c>
      <c r="CG99" s="10">
        <v>3515.3249327618332</v>
      </c>
      <c r="CH99" s="10">
        <v>9371.6850139616963</v>
      </c>
      <c r="CI99" s="10">
        <v>319.52617091066452</v>
      </c>
      <c r="CJ99" s="10">
        <v>32439.641146543559</v>
      </c>
      <c r="CK99" s="10">
        <v>127510.95726217861</v>
      </c>
      <c r="CL99" s="10">
        <v>748.3522263639104</v>
      </c>
      <c r="CM99" s="10">
        <v>77236.727690815998</v>
      </c>
      <c r="CN99" s="10">
        <v>147895.5938296899</v>
      </c>
      <c r="CO99" s="10">
        <v>138638.6705042618</v>
      </c>
      <c r="CP99" s="10">
        <v>57927.760827818624</v>
      </c>
      <c r="CQ99" s="10">
        <v>358453.90736792568</v>
      </c>
      <c r="CR99" s="10">
        <v>44237.508010146354</v>
      </c>
      <c r="CS99" s="10">
        <v>11747.62305520617</v>
      </c>
      <c r="CT99" s="10">
        <v>685714.00578945852</v>
      </c>
      <c r="CU99" s="10">
        <v>463.59749662109112</v>
      </c>
      <c r="CV99" s="10">
        <v>2813.5373302117869</v>
      </c>
      <c r="CW99" s="10">
        <v>20741.53853787982</v>
      </c>
      <c r="CX99" s="10">
        <v>792.94550780962288</v>
      </c>
      <c r="CY99" s="10">
        <v>238.3158429937221</v>
      </c>
      <c r="CZ99" s="10">
        <v>831500.30741646909</v>
      </c>
      <c r="DA99" s="10">
        <v>17361.22421626273</v>
      </c>
      <c r="DB99" s="10">
        <v>11500.5530615718</v>
      </c>
      <c r="DC99" s="10">
        <v>12405.18877799901</v>
      </c>
      <c r="DD99" s="10">
        <v>16642.971042270099</v>
      </c>
      <c r="DE99" s="10">
        <v>24630.870256096081</v>
      </c>
      <c r="DF99" s="10">
        <v>3079.223056900129</v>
      </c>
      <c r="DG99" s="10">
        <v>188.50272924450121</v>
      </c>
      <c r="DH99" s="10">
        <v>3.6687719877242029</v>
      </c>
      <c r="DI99" s="10">
        <v>2596.237623382749</v>
      </c>
      <c r="DJ99" s="10">
        <v>18735.592961628441</v>
      </c>
      <c r="DK99" s="10">
        <v>93685.473697987589</v>
      </c>
      <c r="DL99" s="10">
        <v>0</v>
      </c>
      <c r="DM99" s="10">
        <v>57902.949191231601</v>
      </c>
      <c r="DN99" s="10">
        <v>12880.938172351011</v>
      </c>
      <c r="DO99" s="10">
        <v>20558.22174878755</v>
      </c>
      <c r="DP99" s="10">
        <v>0</v>
      </c>
      <c r="DQ99" s="10">
        <v>299308.52468421351</v>
      </c>
      <c r="DR99" s="10">
        <v>1395.7828237423521</v>
      </c>
      <c r="DS99" s="10">
        <v>358.43262801674967</v>
      </c>
      <c r="DT99" s="10">
        <v>498257.09493329353</v>
      </c>
      <c r="DU99" s="10">
        <v>1780.214252527388</v>
      </c>
      <c r="DV99" s="10">
        <v>5262576.9582841778</v>
      </c>
      <c r="DW99" s="10">
        <v>86552.167163575141</v>
      </c>
      <c r="DX99" s="10">
        <v>1196907.646739786</v>
      </c>
      <c r="DY99" s="10">
        <v>495038.77473313082</v>
      </c>
      <c r="DZ99" s="10">
        <v>962.50306231559148</v>
      </c>
      <c r="EA99" s="10">
        <v>8570.1111114172909</v>
      </c>
      <c r="EB99" s="10">
        <v>355014.75007540168</v>
      </c>
      <c r="EC99" s="10">
        <v>749295.70972777787</v>
      </c>
      <c r="ED99" s="10">
        <v>495623.1836148267</v>
      </c>
      <c r="EE99" s="10">
        <v>80.875262041432535</v>
      </c>
      <c r="EF99" s="10">
        <v>25677.13799881775</v>
      </c>
      <c r="EG99" s="10">
        <v>20671.627943392548</v>
      </c>
      <c r="EH99" s="10">
        <v>171042.1757009307</v>
      </c>
      <c r="EI99" s="10">
        <v>1374.415940141904</v>
      </c>
      <c r="EJ99" s="10">
        <v>30775.8947370163</v>
      </c>
      <c r="EK99" s="10">
        <v>16314.5625422183</v>
      </c>
      <c r="EL99" s="10">
        <v>1781.646458243242</v>
      </c>
      <c r="EM99" s="10">
        <v>425.37201976231398</v>
      </c>
      <c r="EN99" s="10">
        <v>2262.5983887071561</v>
      </c>
      <c r="EO99" s="10">
        <f t="shared" si="9"/>
        <v>16190803.306650618</v>
      </c>
      <c r="EP99" s="10">
        <v>735265.15296580282</v>
      </c>
      <c r="EQ99" s="10">
        <v>1690740.0972797838</v>
      </c>
      <c r="ER99" s="10">
        <v>0</v>
      </c>
      <c r="ES99" s="10">
        <f t="shared" si="10"/>
        <v>2426005.2502455865</v>
      </c>
      <c r="ET99" s="10">
        <v>0</v>
      </c>
      <c r="EU99" s="10">
        <v>1505483.1739402788</v>
      </c>
      <c r="EV99" s="10">
        <f t="shared" si="11"/>
        <v>1505483.1739402788</v>
      </c>
      <c r="EW99" s="10">
        <v>4932955.9868044658</v>
      </c>
      <c r="EX99" s="11">
        <f t="shared" si="12"/>
        <v>8864444.4109903313</v>
      </c>
      <c r="EY99" s="10">
        <v>344852.52960625</v>
      </c>
      <c r="EZ99" s="10">
        <f t="shared" si="13"/>
        <v>25175283.875723802</v>
      </c>
      <c r="FA99" s="12">
        <v>464888.6876890976</v>
      </c>
      <c r="FD99" s="10">
        <v>10615.722712381015</v>
      </c>
      <c r="FE99" s="10">
        <v>7276.6937509387626</v>
      </c>
    </row>
    <row r="100" spans="1:161" s="13" customFormat="1" ht="14.15" customHeight="1" x14ac:dyDescent="0.25">
      <c r="A100" s="23"/>
      <c r="B100" s="8" t="s">
        <v>102</v>
      </c>
      <c r="C100" s="9" t="s">
        <v>253</v>
      </c>
      <c r="D100" s="10">
        <v>520.89043714277045</v>
      </c>
      <c r="E100" s="10">
        <v>7.9287651517623621</v>
      </c>
      <c r="F100" s="10">
        <v>1.4926126873081349</v>
      </c>
      <c r="G100" s="10">
        <v>125.9395087745753</v>
      </c>
      <c r="H100" s="10">
        <v>295.23000913961698</v>
      </c>
      <c r="I100" s="10">
        <v>1387.266365640065</v>
      </c>
      <c r="J100" s="10">
        <v>48851.217531771079</v>
      </c>
      <c r="K100" s="10">
        <v>4105.6970821912</v>
      </c>
      <c r="L100" s="10">
        <v>5539.9714209896156</v>
      </c>
      <c r="M100" s="10">
        <v>56.20889576986518</v>
      </c>
      <c r="N100" s="10">
        <v>20695.03224477054</v>
      </c>
      <c r="O100" s="10">
        <v>32.010521512934488</v>
      </c>
      <c r="P100" s="10">
        <v>209.17223121010051</v>
      </c>
      <c r="Q100" s="10">
        <v>115483.5457155357</v>
      </c>
      <c r="R100" s="10">
        <v>3888.4622294256651</v>
      </c>
      <c r="S100" s="10">
        <v>301.21712874658851</v>
      </c>
      <c r="T100" s="10">
        <v>1848.74697052586</v>
      </c>
      <c r="U100" s="10">
        <v>111.0105505555205</v>
      </c>
      <c r="V100" s="10">
        <v>64.328491509086234</v>
      </c>
      <c r="W100" s="10">
        <v>148.5238013267624</v>
      </c>
      <c r="X100" s="10">
        <v>25.01000082404855</v>
      </c>
      <c r="Y100" s="10">
        <v>29.101325493560861</v>
      </c>
      <c r="Z100" s="10">
        <v>39.745357038516879</v>
      </c>
      <c r="AA100" s="10">
        <v>158.2576086924183</v>
      </c>
      <c r="AB100" s="10">
        <v>305.72134937429888</v>
      </c>
      <c r="AC100" s="10">
        <v>137.26031257415119</v>
      </c>
      <c r="AD100" s="10">
        <v>6.8292452213655937E-3</v>
      </c>
      <c r="AE100" s="10">
        <v>4654.6681619902147</v>
      </c>
      <c r="AF100" s="10">
        <v>1101.326438659162</v>
      </c>
      <c r="AG100" s="10">
        <v>469.79791343303259</v>
      </c>
      <c r="AH100" s="10">
        <v>960.18564227500065</v>
      </c>
      <c r="AI100" s="10">
        <v>907.74203667969573</v>
      </c>
      <c r="AJ100" s="10">
        <v>4074.240222114187</v>
      </c>
      <c r="AK100" s="10">
        <v>17191.484565679319</v>
      </c>
      <c r="AL100" s="10">
        <v>135.92325742537449</v>
      </c>
      <c r="AM100" s="10">
        <v>10767.98650091902</v>
      </c>
      <c r="AN100" s="10">
        <v>2270.2270731730769</v>
      </c>
      <c r="AO100" s="10">
        <v>6889556.1158048147</v>
      </c>
      <c r="AP100" s="10">
        <v>700.90692099644593</v>
      </c>
      <c r="AQ100" s="10">
        <v>35462.803726517457</v>
      </c>
      <c r="AR100" s="10">
        <v>2132.726962177559</v>
      </c>
      <c r="AS100" s="10">
        <v>9811.0239826883662</v>
      </c>
      <c r="AT100" s="10">
        <v>118341.7136704063</v>
      </c>
      <c r="AU100" s="10">
        <v>7044.4962739269022</v>
      </c>
      <c r="AV100" s="10">
        <v>69.505623469382243</v>
      </c>
      <c r="AW100" s="10">
        <v>122966.8208530649</v>
      </c>
      <c r="AX100" s="10">
        <v>244471.51777518421</v>
      </c>
      <c r="AY100" s="10">
        <v>156415.5430214965</v>
      </c>
      <c r="AZ100" s="10">
        <v>118.7148256972537</v>
      </c>
      <c r="BA100" s="10">
        <v>136.53640339989849</v>
      </c>
      <c r="BB100" s="10">
        <v>228061.31668461379</v>
      </c>
      <c r="BC100" s="10">
        <v>103625.0557749994</v>
      </c>
      <c r="BD100" s="10">
        <v>672193.63007257727</v>
      </c>
      <c r="BE100" s="10">
        <v>267077.7718097436</v>
      </c>
      <c r="BF100" s="10">
        <v>185225.2600699373</v>
      </c>
      <c r="BG100" s="10">
        <v>694617.31046934077</v>
      </c>
      <c r="BH100" s="10">
        <v>681051.58968942135</v>
      </c>
      <c r="BI100" s="10">
        <v>18492.74257035074</v>
      </c>
      <c r="BJ100" s="10">
        <v>114781.14930439911</v>
      </c>
      <c r="BK100" s="10">
        <v>189255.45657304549</v>
      </c>
      <c r="BL100" s="10">
        <v>15647175.20997408</v>
      </c>
      <c r="BM100" s="10">
        <v>8691054.8176050764</v>
      </c>
      <c r="BN100" s="10">
        <v>665543.53907812422</v>
      </c>
      <c r="BO100" s="10">
        <v>20451900.754245389</v>
      </c>
      <c r="BP100" s="10">
        <v>1134219.0062591189</v>
      </c>
      <c r="BQ100" s="10">
        <v>4025081.196923892</v>
      </c>
      <c r="BR100" s="10">
        <v>33766.205965194</v>
      </c>
      <c r="BS100" s="10">
        <v>86506.819622151757</v>
      </c>
      <c r="BT100" s="10">
        <v>16572.781771188911</v>
      </c>
      <c r="BU100" s="10">
        <v>287536.94020197517</v>
      </c>
      <c r="BV100" s="10">
        <v>1458.5567117457399</v>
      </c>
      <c r="BW100" s="10">
        <v>265580.38560902141</v>
      </c>
      <c r="BX100" s="10">
        <v>46453.559614260179</v>
      </c>
      <c r="BY100" s="10">
        <v>20137.95130775866</v>
      </c>
      <c r="BZ100" s="10">
        <v>1550.9085000251209</v>
      </c>
      <c r="CA100" s="10">
        <v>22559.695747605001</v>
      </c>
      <c r="CB100" s="10">
        <v>20032.639088769469</v>
      </c>
      <c r="CC100" s="10">
        <v>199858.2387324131</v>
      </c>
      <c r="CD100" s="10">
        <v>68032.154956159939</v>
      </c>
      <c r="CE100" s="10">
        <v>16259.959383597339</v>
      </c>
      <c r="CF100" s="10">
        <v>4354.0085271114694</v>
      </c>
      <c r="CG100" s="10">
        <v>1985.520041595393</v>
      </c>
      <c r="CH100" s="10">
        <v>115.33005474158701</v>
      </c>
      <c r="CI100" s="10">
        <v>7745.1971161593347</v>
      </c>
      <c r="CJ100" s="10">
        <v>438.84284166692657</v>
      </c>
      <c r="CK100" s="10">
        <v>3647.2197068445698</v>
      </c>
      <c r="CL100" s="10">
        <v>11.452048287857099</v>
      </c>
      <c r="CM100" s="10">
        <v>96.430270490529367</v>
      </c>
      <c r="CN100" s="10">
        <v>115.4147047129141</v>
      </c>
      <c r="CO100" s="10">
        <v>79.057175836962713</v>
      </c>
      <c r="CP100" s="10">
        <v>50.714082776453417</v>
      </c>
      <c r="CQ100" s="10">
        <v>67425.515980931406</v>
      </c>
      <c r="CR100" s="10">
        <v>73.189564353632846</v>
      </c>
      <c r="CS100" s="10">
        <v>34766.633336635881</v>
      </c>
      <c r="CT100" s="10">
        <v>2862.3416616028521</v>
      </c>
      <c r="CU100" s="10">
        <v>1922627.6842271441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f t="shared" si="9"/>
        <v>64736188.158610687</v>
      </c>
      <c r="EP100" s="10">
        <v>0</v>
      </c>
      <c r="EQ100" s="10">
        <v>0</v>
      </c>
      <c r="ER100" s="10">
        <v>0</v>
      </c>
      <c r="ES100" s="10">
        <f t="shared" si="10"/>
        <v>0</v>
      </c>
      <c r="ET100" s="10">
        <v>0</v>
      </c>
      <c r="EU100" s="10">
        <v>93286.733791039165</v>
      </c>
      <c r="EV100" s="10">
        <f t="shared" si="11"/>
        <v>93286.733791039165</v>
      </c>
      <c r="EW100" s="10">
        <v>478931.59098219278</v>
      </c>
      <c r="EX100" s="11">
        <f t="shared" si="12"/>
        <v>572218.32477323199</v>
      </c>
      <c r="EY100" s="10">
        <v>23000940.994996876</v>
      </c>
      <c r="EZ100" s="10">
        <f t="shared" si="13"/>
        <v>42225883.45636411</v>
      </c>
      <c r="FA100" s="12">
        <v>-81582.032022930682</v>
      </c>
      <c r="FD100" s="10">
        <v>528.81920229453272</v>
      </c>
      <c r="FE100" s="10">
        <v>4189.6793581722504</v>
      </c>
    </row>
    <row r="101" spans="1:161" s="13" customFormat="1" ht="14.15" customHeight="1" x14ac:dyDescent="0.25">
      <c r="A101" s="23"/>
      <c r="B101" s="8" t="s">
        <v>103</v>
      </c>
      <c r="C101" s="9" t="s">
        <v>254</v>
      </c>
      <c r="D101" s="10">
        <v>518</v>
      </c>
      <c r="E101" s="10">
        <v>11966.35500000001</v>
      </c>
      <c r="F101" s="10">
        <v>338.25528361536169</v>
      </c>
      <c r="G101" s="10">
        <v>48.15905277109718</v>
      </c>
      <c r="H101" s="10">
        <v>101498.4494938251</v>
      </c>
      <c r="I101" s="10">
        <v>100420.5734657859</v>
      </c>
      <c r="J101" s="10">
        <v>138499.810573233</v>
      </c>
      <c r="K101" s="10">
        <v>174790.477623274</v>
      </c>
      <c r="L101" s="10">
        <v>63001.489801783973</v>
      </c>
      <c r="M101" s="10">
        <v>93200.359287126848</v>
      </c>
      <c r="N101" s="10">
        <v>97926.201196807102</v>
      </c>
      <c r="O101" s="10">
        <v>48506.286330483686</v>
      </c>
      <c r="P101" s="10">
        <v>27469.067517489879</v>
      </c>
      <c r="Q101" s="10">
        <v>47074.004225038057</v>
      </c>
      <c r="R101" s="10">
        <v>14455.419906348139</v>
      </c>
      <c r="S101" s="10">
        <v>1119.779445474926</v>
      </c>
      <c r="T101" s="10">
        <v>5463.9955591105509</v>
      </c>
      <c r="U101" s="10">
        <v>30279.395753130091</v>
      </c>
      <c r="V101" s="10">
        <v>263.7067428975692</v>
      </c>
      <c r="W101" s="10">
        <v>13761.57094426882</v>
      </c>
      <c r="X101" s="10">
        <v>17390.996739095532</v>
      </c>
      <c r="Y101" s="10">
        <v>5852.0473197562851</v>
      </c>
      <c r="Z101" s="10">
        <v>11438.169158168061</v>
      </c>
      <c r="AA101" s="10">
        <v>37000.130098480957</v>
      </c>
      <c r="AB101" s="10">
        <v>11965.50333151721</v>
      </c>
      <c r="AC101" s="10">
        <v>30199.430043211942</v>
      </c>
      <c r="AD101" s="10">
        <v>7597.5801829562824</v>
      </c>
      <c r="AE101" s="10">
        <v>163102.23593458571</v>
      </c>
      <c r="AF101" s="10">
        <v>9837.1454346705232</v>
      </c>
      <c r="AG101" s="10">
        <v>4506.1409265587954</v>
      </c>
      <c r="AH101" s="10">
        <v>7451.4277365920343</v>
      </c>
      <c r="AI101" s="10">
        <v>15083.57668561147</v>
      </c>
      <c r="AJ101" s="10">
        <v>47177.257289875131</v>
      </c>
      <c r="AK101" s="10">
        <v>23236.61067483815</v>
      </c>
      <c r="AL101" s="10">
        <v>49967.014397851308</v>
      </c>
      <c r="AM101" s="10">
        <v>83788.362061441425</v>
      </c>
      <c r="AN101" s="10">
        <v>42188.628759852611</v>
      </c>
      <c r="AO101" s="10">
        <v>77265.835547780123</v>
      </c>
      <c r="AP101" s="10">
        <v>24149.071264873641</v>
      </c>
      <c r="AQ101" s="10">
        <v>51197.178477544709</v>
      </c>
      <c r="AR101" s="10">
        <v>177488.79449330899</v>
      </c>
      <c r="AS101" s="10">
        <v>17035.754627061939</v>
      </c>
      <c r="AT101" s="10">
        <v>166708.95964307839</v>
      </c>
      <c r="AU101" s="10">
        <v>45063.820480684422</v>
      </c>
      <c r="AV101" s="10">
        <v>14810.182945239771</v>
      </c>
      <c r="AW101" s="10">
        <v>33738.393654195192</v>
      </c>
      <c r="AX101" s="10">
        <v>81862.345944880668</v>
      </c>
      <c r="AY101" s="10">
        <v>114814.6408272952</v>
      </c>
      <c r="AZ101" s="10">
        <v>22119.44411638525</v>
      </c>
      <c r="BA101" s="10">
        <v>87285.238237310929</v>
      </c>
      <c r="BB101" s="10">
        <v>40511.481615530043</v>
      </c>
      <c r="BC101" s="10">
        <v>34068.790884331167</v>
      </c>
      <c r="BD101" s="10">
        <v>134068.02976247281</v>
      </c>
      <c r="BE101" s="10">
        <v>539711.70911445818</v>
      </c>
      <c r="BF101" s="10">
        <v>40601.500359291837</v>
      </c>
      <c r="BG101" s="10">
        <v>98109.51766061016</v>
      </c>
      <c r="BH101" s="10">
        <v>74522.892061388528</v>
      </c>
      <c r="BI101" s="10">
        <v>29417.99105731423</v>
      </c>
      <c r="BJ101" s="10">
        <v>28624.044561841099</v>
      </c>
      <c r="BK101" s="10">
        <v>64988.092174121601</v>
      </c>
      <c r="BL101" s="10">
        <v>163937.10225397791</v>
      </c>
      <c r="BM101" s="10">
        <v>485817.46430320223</v>
      </c>
      <c r="BN101" s="10">
        <v>25840.389937422591</v>
      </c>
      <c r="BO101" s="10">
        <v>146899.66658985359</v>
      </c>
      <c r="BP101" s="10">
        <v>55779.005149369237</v>
      </c>
      <c r="BQ101" s="10">
        <v>292722.05350506189</v>
      </c>
      <c r="BR101" s="10">
        <v>62349.00827205689</v>
      </c>
      <c r="BS101" s="10">
        <v>26596.153367166869</v>
      </c>
      <c r="BT101" s="10">
        <v>44000.212877420163</v>
      </c>
      <c r="BU101" s="10">
        <v>34237.545885182823</v>
      </c>
      <c r="BV101" s="10">
        <v>16655.18317713209</v>
      </c>
      <c r="BW101" s="10">
        <v>214226.61461061699</v>
      </c>
      <c r="BX101" s="10">
        <v>101363.93178706701</v>
      </c>
      <c r="BY101" s="10">
        <v>62783.161522213093</v>
      </c>
      <c r="BZ101" s="10">
        <v>25868.502008472558</v>
      </c>
      <c r="CA101" s="10">
        <v>120218.1369165908</v>
      </c>
      <c r="CB101" s="10">
        <v>89857.656587202859</v>
      </c>
      <c r="CC101" s="10">
        <v>110450.9363173645</v>
      </c>
      <c r="CD101" s="10">
        <v>30180.37947202022</v>
      </c>
      <c r="CE101" s="10">
        <v>132612.91632764161</v>
      </c>
      <c r="CF101" s="10">
        <v>42168.211018184353</v>
      </c>
      <c r="CG101" s="10">
        <v>37608.114414549127</v>
      </c>
      <c r="CH101" s="10">
        <v>71455.902267939164</v>
      </c>
      <c r="CI101" s="10">
        <v>41525.640879903483</v>
      </c>
      <c r="CJ101" s="10">
        <v>28700.026409173392</v>
      </c>
      <c r="CK101" s="10">
        <v>83934.566047052256</v>
      </c>
      <c r="CL101" s="10">
        <v>20096.069127257189</v>
      </c>
      <c r="CM101" s="10">
        <v>27548.057881525951</v>
      </c>
      <c r="CN101" s="10">
        <v>13130.08829281209</v>
      </c>
      <c r="CO101" s="10">
        <v>10438.70571808499</v>
      </c>
      <c r="CP101" s="10">
        <v>35995.202848867317</v>
      </c>
      <c r="CQ101" s="10">
        <v>151516.36695608139</v>
      </c>
      <c r="CR101" s="10">
        <v>12876.12666309676</v>
      </c>
      <c r="CS101" s="10">
        <v>27921.060883258331</v>
      </c>
      <c r="CT101" s="10">
        <v>22446.225545358961</v>
      </c>
      <c r="CU101" s="10">
        <v>15274.10552764022</v>
      </c>
      <c r="CV101" s="10">
        <v>41675.711682159883</v>
      </c>
      <c r="CW101" s="10">
        <v>1295030.3965044899</v>
      </c>
      <c r="CX101" s="10">
        <v>31330.986093907752</v>
      </c>
      <c r="CY101" s="10">
        <v>29327.56580704407</v>
      </c>
      <c r="CZ101" s="10">
        <v>120431.48680335601</v>
      </c>
      <c r="DA101" s="10">
        <v>113721.368797435</v>
      </c>
      <c r="DB101" s="10">
        <v>11455.5041330353</v>
      </c>
      <c r="DC101" s="10">
        <v>1588.6393581252851</v>
      </c>
      <c r="DD101" s="10">
        <v>29452.117925264949</v>
      </c>
      <c r="DE101" s="10">
        <v>82937.450474083496</v>
      </c>
      <c r="DF101" s="10">
        <v>78961.763795236766</v>
      </c>
      <c r="DG101" s="10">
        <v>1151.582524887197</v>
      </c>
      <c r="DH101" s="10">
        <v>56323.375798785521</v>
      </c>
      <c r="DI101" s="10">
        <v>418219.00317340711</v>
      </c>
      <c r="DJ101" s="10">
        <v>809.71561033865407</v>
      </c>
      <c r="DK101" s="10">
        <v>254351.53423777749</v>
      </c>
      <c r="DL101" s="10">
        <v>281.44853805789512</v>
      </c>
      <c r="DM101" s="10">
        <v>5856.7948598807034</v>
      </c>
      <c r="DN101" s="10">
        <v>7074.3115203772331</v>
      </c>
      <c r="DO101" s="10">
        <v>114061.42297708739</v>
      </c>
      <c r="DP101" s="10">
        <v>1969.2067677528171</v>
      </c>
      <c r="DQ101" s="10">
        <v>23201.65621976036</v>
      </c>
      <c r="DR101" s="10">
        <v>36.495768614279953</v>
      </c>
      <c r="DS101" s="10">
        <v>14.411796707985189</v>
      </c>
      <c r="DT101" s="10">
        <v>75647.186174016228</v>
      </c>
      <c r="DU101" s="10">
        <v>61.0088389896043</v>
      </c>
      <c r="DV101" s="10">
        <v>21657.710629447811</v>
      </c>
      <c r="DW101" s="10">
        <v>1221.9694469854701</v>
      </c>
      <c r="DX101" s="10">
        <v>44927.09122349626</v>
      </c>
      <c r="DY101" s="10">
        <v>2353.414080969339</v>
      </c>
      <c r="DZ101" s="10">
        <v>5692.7907688416763</v>
      </c>
      <c r="EA101" s="10">
        <v>6183.2097884659033</v>
      </c>
      <c r="EB101" s="10">
        <v>36151.619160669572</v>
      </c>
      <c r="EC101" s="10">
        <v>3823.1635375901978</v>
      </c>
      <c r="ED101" s="10">
        <v>201531.68379025449</v>
      </c>
      <c r="EE101" s="10">
        <v>38529.824356702084</v>
      </c>
      <c r="EF101" s="10">
        <v>34703.425336398053</v>
      </c>
      <c r="EG101" s="10">
        <v>543.39631045028625</v>
      </c>
      <c r="EH101" s="10">
        <v>1085.6282220939729</v>
      </c>
      <c r="EI101" s="10">
        <v>6247.1365359674001</v>
      </c>
      <c r="EJ101" s="10">
        <v>2208.2232643286261</v>
      </c>
      <c r="EK101" s="10">
        <v>4965.8876071051218</v>
      </c>
      <c r="EL101" s="10">
        <v>510.40502728836867</v>
      </c>
      <c r="EM101" s="10">
        <v>78.91610966246931</v>
      </c>
      <c r="EN101" s="10">
        <v>21441.020078745401</v>
      </c>
      <c r="EO101" s="10">
        <f t="shared" si="9"/>
        <v>9650406.4762923867</v>
      </c>
      <c r="EP101" s="10">
        <v>0</v>
      </c>
      <c r="EQ101" s="10">
        <v>0</v>
      </c>
      <c r="ER101" s="10">
        <v>0</v>
      </c>
      <c r="ES101" s="10">
        <f t="shared" si="10"/>
        <v>0</v>
      </c>
      <c r="ET101" s="10">
        <v>0</v>
      </c>
      <c r="EU101" s="10">
        <v>0</v>
      </c>
      <c r="EV101" s="10">
        <f t="shared" si="11"/>
        <v>0</v>
      </c>
      <c r="EW101" s="10">
        <v>0</v>
      </c>
      <c r="EX101" s="11">
        <f t="shared" si="12"/>
        <v>0</v>
      </c>
      <c r="EY101" s="10">
        <v>0</v>
      </c>
      <c r="EZ101" s="10">
        <f t="shared" si="13"/>
        <v>9442028.9245983679</v>
      </c>
      <c r="FA101" s="12">
        <v>-208377.55169401877</v>
      </c>
      <c r="FD101" s="10">
        <v>518.12746780942564</v>
      </c>
      <c r="FE101" s="10">
        <v>15575.199351823063</v>
      </c>
    </row>
    <row r="102" spans="1:161" s="13" customFormat="1" ht="14.15" customHeight="1" x14ac:dyDescent="0.25">
      <c r="A102" s="23"/>
      <c r="B102" s="8" t="s">
        <v>104</v>
      </c>
      <c r="C102" s="9" t="s">
        <v>255</v>
      </c>
      <c r="D102" s="10">
        <v>7390948.2735650381</v>
      </c>
      <c r="E102" s="10">
        <v>5929.2750000000005</v>
      </c>
      <c r="F102" s="10">
        <v>266323.67136476142</v>
      </c>
      <c r="G102" s="10">
        <v>525242.27507183177</v>
      </c>
      <c r="H102" s="10">
        <v>524968.90907209879</v>
      </c>
      <c r="I102" s="10">
        <v>173154.00679808989</v>
      </c>
      <c r="J102" s="10">
        <v>8905198.4482638482</v>
      </c>
      <c r="K102" s="10">
        <v>5547195.622232398</v>
      </c>
      <c r="L102" s="10">
        <v>8358668.7364934701</v>
      </c>
      <c r="M102" s="10">
        <v>3884726.4543592702</v>
      </c>
      <c r="N102" s="10">
        <v>3751006.9003423401</v>
      </c>
      <c r="O102" s="10">
        <v>476020.36056700302</v>
      </c>
      <c r="P102" s="10">
        <v>799961.5699396634</v>
      </c>
      <c r="Q102" s="10">
        <v>817288.33554420015</v>
      </c>
      <c r="R102" s="10">
        <v>428393.92120900052</v>
      </c>
      <c r="S102" s="10">
        <v>33185.248899312792</v>
      </c>
      <c r="T102" s="10">
        <v>269079.89561459608</v>
      </c>
      <c r="U102" s="10">
        <v>568963.49005127407</v>
      </c>
      <c r="V102" s="10">
        <v>212299.85579931401</v>
      </c>
      <c r="W102" s="10">
        <v>687422.61560596502</v>
      </c>
      <c r="X102" s="10">
        <v>207888.3402392561</v>
      </c>
      <c r="Y102" s="10">
        <v>217961.1172027491</v>
      </c>
      <c r="Z102" s="10">
        <v>404127.84802206891</v>
      </c>
      <c r="AA102" s="10">
        <v>1082116.81991926</v>
      </c>
      <c r="AB102" s="10">
        <v>535778.45149172388</v>
      </c>
      <c r="AC102" s="10">
        <v>617349.34885401779</v>
      </c>
      <c r="AD102" s="10">
        <v>333156.96353138197</v>
      </c>
      <c r="AE102" s="10">
        <v>5700896.8670035964</v>
      </c>
      <c r="AF102" s="10">
        <v>208219.4551308614</v>
      </c>
      <c r="AG102" s="10">
        <v>286936.43878327188</v>
      </c>
      <c r="AH102" s="10">
        <v>602071.87724039226</v>
      </c>
      <c r="AI102" s="10">
        <v>286525.41534075979</v>
      </c>
      <c r="AJ102" s="10">
        <v>1352769.774583271</v>
      </c>
      <c r="AK102" s="10">
        <v>190571.21348688289</v>
      </c>
      <c r="AL102" s="10">
        <v>688893.68536289036</v>
      </c>
      <c r="AM102" s="10">
        <v>2919560.5240478241</v>
      </c>
      <c r="AN102" s="10">
        <v>815602.27272823639</v>
      </c>
      <c r="AO102" s="10">
        <v>3987424.1104767532</v>
      </c>
      <c r="AP102" s="10">
        <v>452987.40462509153</v>
      </c>
      <c r="AQ102" s="10">
        <v>1148815.0812015219</v>
      </c>
      <c r="AR102" s="10">
        <v>5116997.8724484975</v>
      </c>
      <c r="AS102" s="10">
        <v>1348144.7893212</v>
      </c>
      <c r="AT102" s="10">
        <v>28265150.390548091</v>
      </c>
      <c r="AU102" s="10">
        <v>2700929.779080769</v>
      </c>
      <c r="AV102" s="10">
        <v>440540.37041112792</v>
      </c>
      <c r="AW102" s="10">
        <v>732732.34485714405</v>
      </c>
      <c r="AX102" s="10">
        <v>4214731.9599517668</v>
      </c>
      <c r="AY102" s="10">
        <v>3576362.7621000628</v>
      </c>
      <c r="AZ102" s="10">
        <v>346069.12581334199</v>
      </c>
      <c r="BA102" s="10">
        <v>2858608.8851460898</v>
      </c>
      <c r="BB102" s="10">
        <v>2224161.2454379979</v>
      </c>
      <c r="BC102" s="10">
        <v>1128585.23135654</v>
      </c>
      <c r="BD102" s="10">
        <v>4250030.4732087199</v>
      </c>
      <c r="BE102" s="10">
        <v>10313183.941982601</v>
      </c>
      <c r="BF102" s="10">
        <v>3467828.3947733589</v>
      </c>
      <c r="BG102" s="10">
        <v>6006226.9489517603</v>
      </c>
      <c r="BH102" s="10">
        <v>2941809.3970057322</v>
      </c>
      <c r="BI102" s="10">
        <v>888279.955379233</v>
      </c>
      <c r="BJ102" s="10">
        <v>1019596.824698985</v>
      </c>
      <c r="BK102" s="10">
        <v>1895528.3948776531</v>
      </c>
      <c r="BL102" s="10">
        <v>6651131.2446629293</v>
      </c>
      <c r="BM102" s="10">
        <v>14728158.413106799</v>
      </c>
      <c r="BN102" s="10">
        <v>2888864.0009123511</v>
      </c>
      <c r="BO102" s="10">
        <v>19076642.3642608</v>
      </c>
      <c r="BP102" s="10">
        <v>3398855.9138366389</v>
      </c>
      <c r="BQ102" s="10">
        <v>14603827.290570401</v>
      </c>
      <c r="BR102" s="10">
        <v>601539.80818421359</v>
      </c>
      <c r="BS102" s="10">
        <v>762001.32114458538</v>
      </c>
      <c r="BT102" s="10">
        <v>639711.30775148724</v>
      </c>
      <c r="BU102" s="10">
        <v>1044171.223076239</v>
      </c>
      <c r="BV102" s="10">
        <v>107395.5792215832</v>
      </c>
      <c r="BW102" s="10">
        <v>3952931.657515544</v>
      </c>
      <c r="BX102" s="10">
        <v>1176489.305113951</v>
      </c>
      <c r="BY102" s="10">
        <v>959136.24916007021</v>
      </c>
      <c r="BZ102" s="10">
        <v>365566.60382815241</v>
      </c>
      <c r="CA102" s="10">
        <v>2531968.9849923998</v>
      </c>
      <c r="CB102" s="10">
        <v>1226531.969152611</v>
      </c>
      <c r="CC102" s="10">
        <v>3017891.8923995811</v>
      </c>
      <c r="CD102" s="10">
        <v>434272.52690149198</v>
      </c>
      <c r="CE102" s="10">
        <v>699379.14776074851</v>
      </c>
      <c r="CF102" s="10">
        <v>404776.36487162992</v>
      </c>
      <c r="CG102" s="10">
        <v>515109.58776335808</v>
      </c>
      <c r="CH102" s="10">
        <v>1554321.18079266</v>
      </c>
      <c r="CI102" s="10">
        <v>1354231.0236936801</v>
      </c>
      <c r="CJ102" s="10">
        <v>706217.10948172037</v>
      </c>
      <c r="CK102" s="10">
        <v>1048509.03909189</v>
      </c>
      <c r="CL102" s="10">
        <v>770091.69134989695</v>
      </c>
      <c r="CM102" s="10">
        <v>657205.05458737677</v>
      </c>
      <c r="CN102" s="10">
        <v>852225.75139830506</v>
      </c>
      <c r="CO102" s="10">
        <v>171261.36144026241</v>
      </c>
      <c r="CP102" s="10">
        <v>197384.2965448238</v>
      </c>
      <c r="CQ102" s="10">
        <v>3490730.8178591682</v>
      </c>
      <c r="CR102" s="10">
        <v>265868.04716100142</v>
      </c>
      <c r="CS102" s="10">
        <v>552916.50227757799</v>
      </c>
      <c r="CT102" s="10">
        <v>290908.75548767799</v>
      </c>
      <c r="CU102" s="10">
        <v>438025.8596780214</v>
      </c>
      <c r="CV102" s="10">
        <v>420261.32742738217</v>
      </c>
      <c r="CW102" s="10">
        <v>158927697.13609701</v>
      </c>
      <c r="CX102" s="10">
        <v>680702.86987696378</v>
      </c>
      <c r="CY102" s="10">
        <v>2680919.9432034362</v>
      </c>
      <c r="CZ102" s="10">
        <v>8978290.1587924082</v>
      </c>
      <c r="DA102" s="10">
        <v>2991976.9026450301</v>
      </c>
      <c r="DB102" s="10">
        <v>5577713.7779070688</v>
      </c>
      <c r="DC102" s="10">
        <v>416150.02839630068</v>
      </c>
      <c r="DD102" s="10">
        <v>7668030.2972416691</v>
      </c>
      <c r="DE102" s="10">
        <v>2400388.8146991688</v>
      </c>
      <c r="DF102" s="10">
        <v>2174231.2115747989</v>
      </c>
      <c r="DG102" s="10">
        <v>27794.231290201031</v>
      </c>
      <c r="DH102" s="10">
        <v>167779.34444458791</v>
      </c>
      <c r="DI102" s="10">
        <v>586091.52323548985</v>
      </c>
      <c r="DJ102" s="10">
        <v>260238.5041964936</v>
      </c>
      <c r="DK102" s="10">
        <v>536530.45919307892</v>
      </c>
      <c r="DL102" s="10">
        <v>132463.3031104675</v>
      </c>
      <c r="DM102" s="10">
        <v>1596579.72272914</v>
      </c>
      <c r="DN102" s="10">
        <v>267891.01189039892</v>
      </c>
      <c r="DO102" s="10">
        <v>3004934.061412361</v>
      </c>
      <c r="DP102" s="10">
        <v>64214.239645482849</v>
      </c>
      <c r="DQ102" s="10">
        <v>3036101.9738342701</v>
      </c>
      <c r="DR102" s="10">
        <v>219300.09792775731</v>
      </c>
      <c r="DS102" s="10">
        <v>27255.23932704208</v>
      </c>
      <c r="DT102" s="10">
        <v>2025573.98166136</v>
      </c>
      <c r="DU102" s="10">
        <v>10475.46534631095</v>
      </c>
      <c r="DV102" s="10">
        <v>768847.41114219616</v>
      </c>
      <c r="DW102" s="10">
        <v>721181.31309171999</v>
      </c>
      <c r="DX102" s="10">
        <v>279261.98854640842</v>
      </c>
      <c r="DY102" s="10">
        <v>376892.49459545058</v>
      </c>
      <c r="DZ102" s="10">
        <v>399373.56807605678</v>
      </c>
      <c r="EA102" s="10">
        <v>131559.84509457761</v>
      </c>
      <c r="EB102" s="10">
        <v>1224161.328716327</v>
      </c>
      <c r="EC102" s="10">
        <v>1550369.0692326201</v>
      </c>
      <c r="ED102" s="10">
        <v>642677.12685919285</v>
      </c>
      <c r="EE102" s="10">
        <v>1237915.4905101601</v>
      </c>
      <c r="EF102" s="10">
        <v>1288058.3584299381</v>
      </c>
      <c r="EG102" s="10">
        <v>80090.568248589072</v>
      </c>
      <c r="EH102" s="10">
        <v>185043.2160519246</v>
      </c>
      <c r="EI102" s="10">
        <v>60361.988723474111</v>
      </c>
      <c r="EJ102" s="10">
        <v>32553.733444109741</v>
      </c>
      <c r="EK102" s="10">
        <v>57466.400284774623</v>
      </c>
      <c r="EL102" s="10">
        <v>144150.94095080189</v>
      </c>
      <c r="EM102" s="10">
        <v>25399.159751628271</v>
      </c>
      <c r="EN102" s="10">
        <v>2938772.9931671191</v>
      </c>
      <c r="EO102" s="10">
        <f t="shared" si="9"/>
        <v>458561101.83147031</v>
      </c>
      <c r="EP102" s="10">
        <v>6454218.4234540304</v>
      </c>
      <c r="EQ102" s="10">
        <v>22067950.740030501</v>
      </c>
      <c r="ER102" s="10">
        <v>0</v>
      </c>
      <c r="ES102" s="10">
        <f t="shared" si="10"/>
        <v>28522169.163484532</v>
      </c>
      <c r="ET102" s="10">
        <v>0</v>
      </c>
      <c r="EU102" s="10">
        <v>0</v>
      </c>
      <c r="EV102" s="10">
        <f t="shared" si="11"/>
        <v>0</v>
      </c>
      <c r="EW102" s="10">
        <v>778107.42642499995</v>
      </c>
      <c r="EX102" s="11">
        <f t="shared" si="12"/>
        <v>29300276.589909531</v>
      </c>
      <c r="EY102" s="10">
        <v>221872.46899374999</v>
      </c>
      <c r="EZ102" s="10">
        <f t="shared" si="13"/>
        <v>486933590.64727038</v>
      </c>
      <c r="FA102" s="12">
        <v>-705915.30511575937</v>
      </c>
      <c r="FD102" s="10">
        <v>7396877.5485650403</v>
      </c>
      <c r="FE102" s="10">
        <v>461579.17010831326</v>
      </c>
    </row>
    <row r="103" spans="1:161" s="13" customFormat="1" ht="14.15" customHeight="1" x14ac:dyDescent="0.25">
      <c r="A103" s="23"/>
      <c r="B103" s="8" t="s">
        <v>105</v>
      </c>
      <c r="C103" s="9" t="s">
        <v>256</v>
      </c>
      <c r="D103" s="10">
        <v>1272.891921871505</v>
      </c>
      <c r="E103" s="10">
        <v>19.37540102954198</v>
      </c>
      <c r="F103" s="10">
        <v>561.78550684169613</v>
      </c>
      <c r="G103" s="10">
        <v>232.1162444166155</v>
      </c>
      <c r="H103" s="10">
        <v>3355.99041238671</v>
      </c>
      <c r="I103" s="10">
        <v>2334.223916111675</v>
      </c>
      <c r="J103" s="10">
        <v>3752.6864091474881</v>
      </c>
      <c r="K103" s="10">
        <v>14003.641129053291</v>
      </c>
      <c r="L103" s="10">
        <v>824.90126185188478</v>
      </c>
      <c r="M103" s="10">
        <v>181.4197487076257</v>
      </c>
      <c r="N103" s="10">
        <v>1884.6228182281641</v>
      </c>
      <c r="O103" s="10">
        <v>0</v>
      </c>
      <c r="P103" s="10">
        <v>3026.24052683538</v>
      </c>
      <c r="Q103" s="10">
        <v>733.03068350993226</v>
      </c>
      <c r="R103" s="10">
        <v>600.36134105393421</v>
      </c>
      <c r="S103" s="10">
        <v>46.506590187305967</v>
      </c>
      <c r="T103" s="10">
        <v>995.8561486014911</v>
      </c>
      <c r="U103" s="10">
        <v>422.34614193593632</v>
      </c>
      <c r="V103" s="10">
        <v>153.61838458803999</v>
      </c>
      <c r="W103" s="10">
        <v>17484.719329867949</v>
      </c>
      <c r="X103" s="10">
        <v>515.55938997630471</v>
      </c>
      <c r="Y103" s="10">
        <v>0.89279334340935579</v>
      </c>
      <c r="Z103" s="10">
        <v>0</v>
      </c>
      <c r="AA103" s="10">
        <v>6880.4820193972737</v>
      </c>
      <c r="AB103" s="10">
        <v>125.3935537251695</v>
      </c>
      <c r="AC103" s="10">
        <v>0</v>
      </c>
      <c r="AD103" s="10">
        <v>154.90716439114181</v>
      </c>
      <c r="AE103" s="10">
        <v>83.396181362930832</v>
      </c>
      <c r="AF103" s="10">
        <v>215.7118687742676</v>
      </c>
      <c r="AG103" s="10">
        <v>776.87048220208794</v>
      </c>
      <c r="AH103" s="10">
        <v>3186.364311187162</v>
      </c>
      <c r="AI103" s="10">
        <v>107.2793854122999</v>
      </c>
      <c r="AJ103" s="10">
        <v>83.005737368729555</v>
      </c>
      <c r="AK103" s="10">
        <v>3188.4904250058348</v>
      </c>
      <c r="AL103" s="10">
        <v>3439.6412329270352</v>
      </c>
      <c r="AM103" s="10">
        <v>1063.8627307100501</v>
      </c>
      <c r="AN103" s="10">
        <v>72.616927386477414</v>
      </c>
      <c r="AO103" s="10">
        <v>13956.571761726091</v>
      </c>
      <c r="AP103" s="10">
        <v>593.46530835996839</v>
      </c>
      <c r="AQ103" s="10">
        <v>5135.1682182261138</v>
      </c>
      <c r="AR103" s="10">
        <v>330950.30007578823</v>
      </c>
      <c r="AS103" s="10">
        <v>30064.87155337962</v>
      </c>
      <c r="AT103" s="10">
        <v>1011307.335317556</v>
      </c>
      <c r="AU103" s="10">
        <v>97722.921322293958</v>
      </c>
      <c r="AV103" s="10">
        <v>21.302343227957529</v>
      </c>
      <c r="AW103" s="10">
        <v>1170.692197267841</v>
      </c>
      <c r="AX103" s="10">
        <v>2.1074386664882891</v>
      </c>
      <c r="AY103" s="10">
        <v>61005.020103168848</v>
      </c>
      <c r="AZ103" s="10">
        <v>66596.170688980579</v>
      </c>
      <c r="BA103" s="10">
        <v>6092.1289917979884</v>
      </c>
      <c r="BB103" s="10">
        <v>28074.09156897221</v>
      </c>
      <c r="BC103" s="10">
        <v>367.03100408460551</v>
      </c>
      <c r="BD103" s="10">
        <v>901.43033383610793</v>
      </c>
      <c r="BE103" s="10">
        <v>1301.8462682576219</v>
      </c>
      <c r="BF103" s="10">
        <v>982.99498286118569</v>
      </c>
      <c r="BG103" s="10">
        <v>17.12604237414487</v>
      </c>
      <c r="BH103" s="10">
        <v>300.98441883029312</v>
      </c>
      <c r="BI103" s="10">
        <v>75006.864485169193</v>
      </c>
      <c r="BJ103" s="10">
        <v>632.68633845068132</v>
      </c>
      <c r="BK103" s="10">
        <v>358.4333265298456</v>
      </c>
      <c r="BL103" s="10">
        <v>5066.5494563879456</v>
      </c>
      <c r="BM103" s="10">
        <v>270922.81572879158</v>
      </c>
      <c r="BN103" s="10">
        <v>27068.36893713658</v>
      </c>
      <c r="BO103" s="10">
        <v>8283.1355447034693</v>
      </c>
      <c r="BP103" s="10">
        <v>876.26410404030298</v>
      </c>
      <c r="BQ103" s="10">
        <v>214119.84438180691</v>
      </c>
      <c r="BR103" s="10">
        <v>12830.76396176961</v>
      </c>
      <c r="BS103" s="10">
        <v>13449.758373827261</v>
      </c>
      <c r="BT103" s="10">
        <v>1125.7252718286179</v>
      </c>
      <c r="BU103" s="10">
        <v>4706.4265562247538</v>
      </c>
      <c r="BV103" s="10">
        <v>93.023695603471438</v>
      </c>
      <c r="BW103" s="10">
        <v>441573.93600034888</v>
      </c>
      <c r="BX103" s="10">
        <v>16633.876461420299</v>
      </c>
      <c r="BY103" s="10">
        <v>1020.736148189505</v>
      </c>
      <c r="BZ103" s="10">
        <v>6512.370040365191</v>
      </c>
      <c r="CA103" s="10">
        <v>2862.1528534788458</v>
      </c>
      <c r="CB103" s="10">
        <v>935.02020837842826</v>
      </c>
      <c r="CC103" s="10">
        <v>1034.388182292676</v>
      </c>
      <c r="CD103" s="10">
        <v>1282.230432200507</v>
      </c>
      <c r="CE103" s="10">
        <v>455.96976328600078</v>
      </c>
      <c r="CF103" s="10">
        <v>912.09920117369154</v>
      </c>
      <c r="CG103" s="10">
        <v>335.72870947492248</v>
      </c>
      <c r="CH103" s="10">
        <v>8846.9450001158202</v>
      </c>
      <c r="CI103" s="10">
        <v>1216.442638376529</v>
      </c>
      <c r="CJ103" s="10">
        <v>193.99583900840679</v>
      </c>
      <c r="CK103" s="10">
        <v>7335.1913570644956</v>
      </c>
      <c r="CL103" s="10">
        <v>9182.9605361993563</v>
      </c>
      <c r="CM103" s="10">
        <v>41673.61657388811</v>
      </c>
      <c r="CN103" s="10">
        <v>4029.7000625183332</v>
      </c>
      <c r="CO103" s="10">
        <v>98.025064531113003</v>
      </c>
      <c r="CP103" s="10">
        <v>5658.6525754561944</v>
      </c>
      <c r="CQ103" s="10">
        <v>740.39604382094808</v>
      </c>
      <c r="CR103" s="10">
        <v>241.91668489117731</v>
      </c>
      <c r="CS103" s="10">
        <v>1345.1264799110249</v>
      </c>
      <c r="CT103" s="10">
        <v>60901.284424389763</v>
      </c>
      <c r="CU103" s="10">
        <v>4483.0626925799152</v>
      </c>
      <c r="CV103" s="10">
        <v>437.02121017227188</v>
      </c>
      <c r="CW103" s="10">
        <v>626334.96448221884</v>
      </c>
      <c r="CX103" s="10">
        <v>3243775.8333195611</v>
      </c>
      <c r="CY103" s="10">
        <v>2862.3308671833588</v>
      </c>
      <c r="CZ103" s="10">
        <v>10532.718399532519</v>
      </c>
      <c r="DA103" s="10">
        <v>0</v>
      </c>
      <c r="DB103" s="10">
        <v>0</v>
      </c>
      <c r="DC103" s="10">
        <v>0</v>
      </c>
      <c r="DD103" s="10">
        <v>14108.371645373711</v>
      </c>
      <c r="DE103" s="10">
        <v>41501.302016812922</v>
      </c>
      <c r="DF103" s="10">
        <v>6533527.2564171702</v>
      </c>
      <c r="DG103" s="10">
        <v>31385.038909217441</v>
      </c>
      <c r="DH103" s="10">
        <v>9552.7705552649459</v>
      </c>
      <c r="DI103" s="10">
        <v>134418.82091160311</v>
      </c>
      <c r="DJ103" s="10">
        <v>2942.14138521828</v>
      </c>
      <c r="DK103" s="10">
        <v>23142.287591147709</v>
      </c>
      <c r="DL103" s="10">
        <v>14077.796545061999</v>
      </c>
      <c r="DM103" s="10">
        <v>282093.75836107187</v>
      </c>
      <c r="DN103" s="10">
        <v>426834.47032122122</v>
      </c>
      <c r="DO103" s="10">
        <v>2889.1095021793799</v>
      </c>
      <c r="DP103" s="10">
        <v>4482.7233708514577</v>
      </c>
      <c r="DQ103" s="10">
        <v>17592.97802698992</v>
      </c>
      <c r="DR103" s="10">
        <v>2047.2102660182461</v>
      </c>
      <c r="DS103" s="10">
        <v>4022.2376721896289</v>
      </c>
      <c r="DT103" s="10">
        <v>772004.89749820658</v>
      </c>
      <c r="DU103" s="10">
        <v>396.93657488864733</v>
      </c>
      <c r="DV103" s="10">
        <v>74083.045979668124</v>
      </c>
      <c r="DW103" s="10">
        <v>10796.762834594811</v>
      </c>
      <c r="DX103" s="10">
        <v>14815.914186275029</v>
      </c>
      <c r="DY103" s="10">
        <v>19365.04855442559</v>
      </c>
      <c r="DZ103" s="10">
        <v>91.190707797919657</v>
      </c>
      <c r="EA103" s="10">
        <v>361.07276763444548</v>
      </c>
      <c r="EB103" s="10">
        <v>176442.97980056069</v>
      </c>
      <c r="EC103" s="10">
        <v>608754.70248527278</v>
      </c>
      <c r="ED103" s="10">
        <v>53536.000956391232</v>
      </c>
      <c r="EE103" s="10">
        <v>234842.8167831708</v>
      </c>
      <c r="EF103" s="10">
        <v>97577.329511097574</v>
      </c>
      <c r="EG103" s="10">
        <v>6991.6929563138538</v>
      </c>
      <c r="EH103" s="10">
        <v>11019.827700534341</v>
      </c>
      <c r="EI103" s="10">
        <v>3298.321605355542</v>
      </c>
      <c r="EJ103" s="10">
        <v>30607.347848246591</v>
      </c>
      <c r="EK103" s="10">
        <v>25840.816002665331</v>
      </c>
      <c r="EL103" s="10">
        <v>8973.5049592310916</v>
      </c>
      <c r="EM103" s="10">
        <v>149.09615931302741</v>
      </c>
      <c r="EN103" s="10">
        <v>93582.013214930441</v>
      </c>
      <c r="EO103" s="10">
        <f t="shared" si="9"/>
        <v>16654483.313057318</v>
      </c>
      <c r="EP103" s="10">
        <v>708758.86893661844</v>
      </c>
      <c r="EQ103" s="10">
        <v>13043486.679490637</v>
      </c>
      <c r="ER103" s="10">
        <v>0</v>
      </c>
      <c r="ES103" s="10">
        <f t="shared" si="10"/>
        <v>13752245.548427256</v>
      </c>
      <c r="ET103" s="10">
        <v>0</v>
      </c>
      <c r="EU103" s="10">
        <v>627488.61562571628</v>
      </c>
      <c r="EV103" s="10">
        <f t="shared" si="11"/>
        <v>627488.61562571628</v>
      </c>
      <c r="EW103" s="10">
        <v>0</v>
      </c>
      <c r="EX103" s="11">
        <f t="shared" si="12"/>
        <v>14379734.164052973</v>
      </c>
      <c r="EY103" s="10">
        <v>0.14834375</v>
      </c>
      <c r="EZ103" s="10">
        <f t="shared" si="13"/>
        <v>31228469.782568976</v>
      </c>
      <c r="FA103" s="12">
        <v>194252.45380243845</v>
      </c>
      <c r="FD103" s="10">
        <v>1292.2673229010472</v>
      </c>
      <c r="FE103" s="10">
        <v>646.86793124124006</v>
      </c>
    </row>
    <row r="104" spans="1:161" s="13" customFormat="1" ht="14.15" customHeight="1" x14ac:dyDescent="0.25">
      <c r="A104" s="23"/>
      <c r="B104" s="8" t="s">
        <v>106</v>
      </c>
      <c r="C104" s="9" t="s">
        <v>257</v>
      </c>
      <c r="D104" s="10">
        <v>857</v>
      </c>
      <c r="E104" s="10">
        <v>26735.64000000001</v>
      </c>
      <c r="F104" s="10">
        <v>12043.416857818391</v>
      </c>
      <c r="G104" s="10">
        <v>290.67968414512251</v>
      </c>
      <c r="H104" s="10">
        <v>2594.360738107323</v>
      </c>
      <c r="I104" s="10">
        <v>17984.2822620773</v>
      </c>
      <c r="J104" s="10">
        <v>107429.1909289648</v>
      </c>
      <c r="K104" s="10">
        <v>24599.189035078711</v>
      </c>
      <c r="L104" s="10">
        <v>128593.7106125758</v>
      </c>
      <c r="M104" s="10">
        <v>33790.753316626513</v>
      </c>
      <c r="N104" s="10">
        <v>45364.866252259082</v>
      </c>
      <c r="O104" s="10">
        <v>25701.28873924807</v>
      </c>
      <c r="P104" s="10">
        <v>36769.962398692573</v>
      </c>
      <c r="Q104" s="10">
        <v>24594.322861187051</v>
      </c>
      <c r="R104" s="10">
        <v>5484.433688498948</v>
      </c>
      <c r="S104" s="10">
        <v>424.84799156573541</v>
      </c>
      <c r="T104" s="10">
        <v>2707.3672785005328</v>
      </c>
      <c r="U104" s="10">
        <v>26080.960840695021</v>
      </c>
      <c r="V104" s="10">
        <v>19306.359293015379</v>
      </c>
      <c r="W104" s="10">
        <v>57251.56041278928</v>
      </c>
      <c r="X104" s="10">
        <v>8792.8158907634752</v>
      </c>
      <c r="Y104" s="10">
        <v>13234.10855618449</v>
      </c>
      <c r="Z104" s="10">
        <v>20000.623648261189</v>
      </c>
      <c r="AA104" s="10">
        <v>101078.3477970996</v>
      </c>
      <c r="AB104" s="10">
        <v>93752.510215497416</v>
      </c>
      <c r="AC104" s="10">
        <v>198866.98064738739</v>
      </c>
      <c r="AD104" s="10">
        <v>7928.9533868624894</v>
      </c>
      <c r="AE104" s="10">
        <v>121601.41035992109</v>
      </c>
      <c r="AF104" s="10">
        <v>7611.8484113518389</v>
      </c>
      <c r="AG104" s="10">
        <v>13005.416803627581</v>
      </c>
      <c r="AH104" s="10">
        <v>9259.7247598461618</v>
      </c>
      <c r="AI104" s="10">
        <v>12001.78819038043</v>
      </c>
      <c r="AJ104" s="10">
        <v>40003.902971925279</v>
      </c>
      <c r="AK104" s="10">
        <v>23156.331480272329</v>
      </c>
      <c r="AL104" s="10">
        <v>18104.850184559189</v>
      </c>
      <c r="AM104" s="10">
        <v>86506.590342520431</v>
      </c>
      <c r="AN104" s="10">
        <v>20282.009951506941</v>
      </c>
      <c r="AO104" s="10">
        <v>114614.6431097975</v>
      </c>
      <c r="AP104" s="10">
        <v>27845.052171688942</v>
      </c>
      <c r="AQ104" s="10">
        <v>34981.844066967067</v>
      </c>
      <c r="AR104" s="10">
        <v>27388.956811923628</v>
      </c>
      <c r="AS104" s="10">
        <v>18658.907534342899</v>
      </c>
      <c r="AT104" s="10">
        <v>220333.67465474471</v>
      </c>
      <c r="AU104" s="10">
        <v>71071.463458123064</v>
      </c>
      <c r="AV104" s="10">
        <v>18556.741697175381</v>
      </c>
      <c r="AW104" s="10">
        <v>28383.80168201412</v>
      </c>
      <c r="AX104" s="10">
        <v>60514.131247523663</v>
      </c>
      <c r="AY104" s="10">
        <v>114087.0944726013</v>
      </c>
      <c r="AZ104" s="10">
        <v>7372.5310797589818</v>
      </c>
      <c r="BA104" s="10">
        <v>69233.65548379274</v>
      </c>
      <c r="BB104" s="10">
        <v>28123.651875904379</v>
      </c>
      <c r="BC104" s="10">
        <v>61764.978884490753</v>
      </c>
      <c r="BD104" s="10">
        <v>81714.853015964065</v>
      </c>
      <c r="BE104" s="10">
        <v>79570.667977212477</v>
      </c>
      <c r="BF104" s="10">
        <v>88329.844910288419</v>
      </c>
      <c r="BG104" s="10">
        <v>129081.61019893239</v>
      </c>
      <c r="BH104" s="10">
        <v>53902.292840636394</v>
      </c>
      <c r="BI104" s="10">
        <v>40492.181112628801</v>
      </c>
      <c r="BJ104" s="10">
        <v>14345.86448387479</v>
      </c>
      <c r="BK104" s="10">
        <v>12082.2647422142</v>
      </c>
      <c r="BL104" s="10">
        <v>80313.328561036629</v>
      </c>
      <c r="BM104" s="10">
        <v>167124.45121130481</v>
      </c>
      <c r="BN104" s="10">
        <v>16956.522122547089</v>
      </c>
      <c r="BO104" s="10">
        <v>62324.144860995933</v>
      </c>
      <c r="BP104" s="10">
        <v>40240.643439011212</v>
      </c>
      <c r="BQ104" s="10">
        <v>160633.47244294561</v>
      </c>
      <c r="BR104" s="10">
        <v>11623.33153946275</v>
      </c>
      <c r="BS104" s="10">
        <v>26476.61326152039</v>
      </c>
      <c r="BT104" s="10">
        <v>19016.57081858247</v>
      </c>
      <c r="BU104" s="10">
        <v>25220.116342423891</v>
      </c>
      <c r="BV104" s="10">
        <v>3664.5165697745442</v>
      </c>
      <c r="BW104" s="10">
        <v>147130.33699358581</v>
      </c>
      <c r="BX104" s="10">
        <v>26103.958247392849</v>
      </c>
      <c r="BY104" s="10">
        <v>18460.01635694797</v>
      </c>
      <c r="BZ104" s="10">
        <v>6588.5530822693172</v>
      </c>
      <c r="CA104" s="10">
        <v>47634.887557696202</v>
      </c>
      <c r="CB104" s="10">
        <v>31846.173317662939</v>
      </c>
      <c r="CC104" s="10">
        <v>69930.931258566052</v>
      </c>
      <c r="CD104" s="10">
        <v>8713.6830644513466</v>
      </c>
      <c r="CE104" s="10">
        <v>8624.4614303727521</v>
      </c>
      <c r="CF104" s="10">
        <v>13456.221173863751</v>
      </c>
      <c r="CG104" s="10">
        <v>10327.687175582631</v>
      </c>
      <c r="CH104" s="10">
        <v>50274.031901360373</v>
      </c>
      <c r="CI104" s="10">
        <v>31648.07375665809</v>
      </c>
      <c r="CJ104" s="10">
        <v>28458.192068908262</v>
      </c>
      <c r="CK104" s="10">
        <v>40579.57129975126</v>
      </c>
      <c r="CL104" s="10">
        <v>17252.335497807358</v>
      </c>
      <c r="CM104" s="10">
        <v>32843.998069855137</v>
      </c>
      <c r="CN104" s="10">
        <v>51291.936800102601</v>
      </c>
      <c r="CO104" s="10">
        <v>8982.1646179448253</v>
      </c>
      <c r="CP104" s="10">
        <v>6728.1722368852052</v>
      </c>
      <c r="CQ104" s="10">
        <v>101855.4643827651</v>
      </c>
      <c r="CR104" s="10">
        <v>5890.024676173125</v>
      </c>
      <c r="CS104" s="10">
        <v>23331.05886097021</v>
      </c>
      <c r="CT104" s="10">
        <v>110713.04485851061</v>
      </c>
      <c r="CU104" s="10">
        <v>59444.578837959612</v>
      </c>
      <c r="CV104" s="10">
        <v>8944.447364532849</v>
      </c>
      <c r="CW104" s="10">
        <v>722306.52205013472</v>
      </c>
      <c r="CX104" s="10">
        <v>9532.2460736819557</v>
      </c>
      <c r="CY104" s="10">
        <v>744592.30717555014</v>
      </c>
      <c r="CZ104" s="10">
        <v>644979.99840411637</v>
      </c>
      <c r="DA104" s="10">
        <v>186649.8517916181</v>
      </c>
      <c r="DB104" s="10">
        <v>95516.289813110416</v>
      </c>
      <c r="DC104" s="10">
        <v>78818.11997037557</v>
      </c>
      <c r="DD104" s="10">
        <v>147654.23667750179</v>
      </c>
      <c r="DE104" s="10">
        <v>29063.938721088209</v>
      </c>
      <c r="DF104" s="10">
        <v>80720.331874392126</v>
      </c>
      <c r="DG104" s="10">
        <v>3690.6866840674429</v>
      </c>
      <c r="DH104" s="10">
        <v>7750.0303434078469</v>
      </c>
      <c r="DI104" s="10">
        <v>3595.9747482325001</v>
      </c>
      <c r="DJ104" s="10">
        <v>5533.5314911421938</v>
      </c>
      <c r="DK104" s="10">
        <v>64473.557041665219</v>
      </c>
      <c r="DL104" s="10">
        <v>9467.6984196450248</v>
      </c>
      <c r="DM104" s="10">
        <v>291371.51307435782</v>
      </c>
      <c r="DN104" s="10">
        <v>135330.66838976581</v>
      </c>
      <c r="DO104" s="10">
        <v>25062.084564847752</v>
      </c>
      <c r="DP104" s="10">
        <v>5209.914472498971</v>
      </c>
      <c r="DQ104" s="10">
        <v>188498.59066811079</v>
      </c>
      <c r="DR104" s="10">
        <v>24483.38972614695</v>
      </c>
      <c r="DS104" s="10">
        <v>44463.901092291249</v>
      </c>
      <c r="DT104" s="10">
        <v>221482.4151811669</v>
      </c>
      <c r="DU104" s="10">
        <v>578.53879301502661</v>
      </c>
      <c r="DV104" s="10">
        <v>29628.768666083401</v>
      </c>
      <c r="DW104" s="10">
        <v>92971.015456154666</v>
      </c>
      <c r="DX104" s="10">
        <v>17934.12817768431</v>
      </c>
      <c r="DY104" s="10">
        <v>39740.9069731727</v>
      </c>
      <c r="DZ104" s="10">
        <v>96003.373801107417</v>
      </c>
      <c r="EA104" s="10">
        <v>11290.641888344269</v>
      </c>
      <c r="EB104" s="10">
        <v>116925.44260292609</v>
      </c>
      <c r="EC104" s="10">
        <v>204877.52914656629</v>
      </c>
      <c r="ED104" s="10">
        <v>235266.36437652091</v>
      </c>
      <c r="EE104" s="10">
        <v>228814.67546445309</v>
      </c>
      <c r="EF104" s="10">
        <v>162270.66490690791</v>
      </c>
      <c r="EG104" s="10">
        <v>16846.46694958047</v>
      </c>
      <c r="EH104" s="10">
        <v>5743.9849036973601</v>
      </c>
      <c r="EI104" s="10">
        <v>2054.9021646306069</v>
      </c>
      <c r="EJ104" s="10">
        <v>13328.35512827889</v>
      </c>
      <c r="EK104" s="10">
        <v>5895.1654542705191</v>
      </c>
      <c r="EL104" s="10">
        <v>10784.66270011977</v>
      </c>
      <c r="EM104" s="10">
        <v>2303.0443386672309</v>
      </c>
      <c r="EN104" s="10">
        <v>240511.82955203639</v>
      </c>
      <c r="EO104" s="10">
        <f t="shared" si="9"/>
        <v>9680909.0902537275</v>
      </c>
      <c r="EP104" s="10">
        <v>760071.40550694254</v>
      </c>
      <c r="EQ104" s="10">
        <v>6655916.1225737641</v>
      </c>
      <c r="ER104" s="10">
        <v>0</v>
      </c>
      <c r="ES104" s="10">
        <f t="shared" si="10"/>
        <v>7415987.5280807065</v>
      </c>
      <c r="ET104" s="10">
        <v>0</v>
      </c>
      <c r="EU104" s="10">
        <v>0</v>
      </c>
      <c r="EV104" s="10">
        <f t="shared" si="11"/>
        <v>0</v>
      </c>
      <c r="EW104" s="10">
        <v>0</v>
      </c>
      <c r="EX104" s="11">
        <f t="shared" si="12"/>
        <v>7415987.5280807065</v>
      </c>
      <c r="EY104" s="10">
        <v>0</v>
      </c>
      <c r="EZ104" s="10">
        <f t="shared" si="13"/>
        <v>17037597.814137056</v>
      </c>
      <c r="FA104" s="12">
        <v>-59298.804197378457</v>
      </c>
      <c r="FD104" s="10">
        <v>856.56002801076397</v>
      </c>
      <c r="FE104" s="10">
        <v>5909.2816800646815</v>
      </c>
    </row>
    <row r="105" spans="1:161" s="13" customFormat="1" ht="14.15" customHeight="1" x14ac:dyDescent="0.25">
      <c r="A105" s="23"/>
      <c r="B105" s="8" t="s">
        <v>107</v>
      </c>
      <c r="C105" s="9" t="s">
        <v>258</v>
      </c>
      <c r="D105" s="10">
        <v>23785.083101478391</v>
      </c>
      <c r="E105" s="10">
        <v>362.04607452811467</v>
      </c>
      <c r="F105" s="10">
        <v>8478.0307567589298</v>
      </c>
      <c r="G105" s="10">
        <v>1093.33066332828</v>
      </c>
      <c r="H105" s="10">
        <v>8146.2965898327184</v>
      </c>
      <c r="I105" s="10">
        <v>17289.588917579149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1506321.325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f t="shared" si="9"/>
        <v>1565475.7011035054</v>
      </c>
      <c r="EP105" s="10">
        <v>0</v>
      </c>
      <c r="EQ105" s="10">
        <v>0</v>
      </c>
      <c r="ER105" s="10">
        <v>0</v>
      </c>
      <c r="ES105" s="10">
        <f t="shared" si="10"/>
        <v>0</v>
      </c>
      <c r="ET105" s="10">
        <v>843894219.18518603</v>
      </c>
      <c r="EU105" s="10">
        <v>0</v>
      </c>
      <c r="EV105" s="10">
        <f t="shared" si="11"/>
        <v>843894219.18518603</v>
      </c>
      <c r="EW105" s="10">
        <v>6573255.8066731505</v>
      </c>
      <c r="EX105" s="11">
        <f t="shared" si="12"/>
        <v>850467474.9918592</v>
      </c>
      <c r="EY105" s="10">
        <v>1946633.6675563939</v>
      </c>
      <c r="EZ105" s="10">
        <f t="shared" si="13"/>
        <v>851272774.9432478</v>
      </c>
      <c r="FA105" s="12">
        <v>1186457.9178414971</v>
      </c>
      <c r="FD105" s="10">
        <v>24147.129176006514</v>
      </c>
      <c r="FE105" s="10">
        <v>0</v>
      </c>
    </row>
    <row r="106" spans="1:161" s="13" customFormat="1" ht="14.15" customHeight="1" x14ac:dyDescent="0.25">
      <c r="A106" s="23"/>
      <c r="B106" s="8" t="s">
        <v>108</v>
      </c>
      <c r="C106" s="9" t="s">
        <v>259</v>
      </c>
      <c r="D106" s="10">
        <v>8955.9246549412201</v>
      </c>
      <c r="E106" s="10">
        <v>136.3231463710753</v>
      </c>
      <c r="F106" s="10">
        <v>3192.2783013143221</v>
      </c>
      <c r="G106" s="10">
        <v>411.67764694908078</v>
      </c>
      <c r="H106" s="10">
        <v>3067.368659763546</v>
      </c>
      <c r="I106" s="10">
        <v>6510.1414613565476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f t="shared" si="9"/>
        <v>22273.713870695792</v>
      </c>
      <c r="EP106" s="10">
        <v>0</v>
      </c>
      <c r="EQ106" s="10">
        <v>0</v>
      </c>
      <c r="ER106" s="10">
        <v>0</v>
      </c>
      <c r="ES106" s="10">
        <f t="shared" si="10"/>
        <v>0</v>
      </c>
      <c r="ET106" s="10">
        <v>315377456.63123602</v>
      </c>
      <c r="EU106" s="10">
        <v>0</v>
      </c>
      <c r="EV106" s="10">
        <f t="shared" si="11"/>
        <v>315377456.63123602</v>
      </c>
      <c r="EW106" s="10">
        <v>714179.69397944654</v>
      </c>
      <c r="EX106" s="11">
        <f t="shared" si="12"/>
        <v>316091636.32521546</v>
      </c>
      <c r="EY106" s="10">
        <v>211500.40069551815</v>
      </c>
      <c r="EZ106" s="10">
        <f t="shared" si="13"/>
        <v>317535677.12119615</v>
      </c>
      <c r="FA106" s="12">
        <v>1633267.4828054989</v>
      </c>
      <c r="FD106" s="10">
        <v>9092.2478013122945</v>
      </c>
      <c r="FE106" s="10">
        <v>0</v>
      </c>
    </row>
    <row r="107" spans="1:161" s="13" customFormat="1" ht="14.15" customHeight="1" x14ac:dyDescent="0.25">
      <c r="A107" s="23"/>
      <c r="B107" s="8" t="s">
        <v>109</v>
      </c>
      <c r="C107" s="9" t="s">
        <v>260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211493.78748833761</v>
      </c>
      <c r="DJ107" s="10">
        <v>0</v>
      </c>
      <c r="DK107" s="10">
        <v>0</v>
      </c>
      <c r="DL107" s="10">
        <v>247685.92118029081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f t="shared" si="9"/>
        <v>459179.70866862842</v>
      </c>
      <c r="EP107" s="10">
        <v>0</v>
      </c>
      <c r="EQ107" s="10">
        <v>0</v>
      </c>
      <c r="ER107" s="10">
        <v>0</v>
      </c>
      <c r="ES107" s="10">
        <f t="shared" si="10"/>
        <v>0</v>
      </c>
      <c r="ET107" s="10">
        <v>99939001.802404001</v>
      </c>
      <c r="EU107" s="10">
        <v>0</v>
      </c>
      <c r="EV107" s="10">
        <f t="shared" si="11"/>
        <v>99939001.802404001</v>
      </c>
      <c r="EW107" s="10">
        <v>395548.42748295353</v>
      </c>
      <c r="EX107" s="11">
        <f t="shared" si="12"/>
        <v>100334550.22988695</v>
      </c>
      <c r="EY107" s="10">
        <v>117139.4981016282</v>
      </c>
      <c r="EZ107" s="10">
        <f t="shared" si="13"/>
        <v>102680405.27447662</v>
      </c>
      <c r="FA107" s="12">
        <v>2003814.8340226621</v>
      </c>
      <c r="FD107" s="10">
        <v>0</v>
      </c>
      <c r="FE107" s="10">
        <v>0</v>
      </c>
    </row>
    <row r="108" spans="1:161" s="13" customFormat="1" ht="14.15" customHeight="1" x14ac:dyDescent="0.25">
      <c r="A108" s="23"/>
      <c r="B108" s="8" t="s">
        <v>110</v>
      </c>
      <c r="C108" s="9" t="s">
        <v>261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580945.13098319212</v>
      </c>
      <c r="K108" s="10">
        <v>196308.7216264804</v>
      </c>
      <c r="L108" s="10">
        <v>104483.42961312309</v>
      </c>
      <c r="M108" s="10">
        <v>147483.2253025742</v>
      </c>
      <c r="N108" s="10">
        <v>187974.707606607</v>
      </c>
      <c r="O108" s="10">
        <v>36830.899515923411</v>
      </c>
      <c r="P108" s="10">
        <v>34292.887898400048</v>
      </c>
      <c r="Q108" s="10">
        <v>38484.580251216117</v>
      </c>
      <c r="R108" s="10">
        <v>24107.260986057361</v>
      </c>
      <c r="S108" s="10">
        <v>1867.452866383479</v>
      </c>
      <c r="T108" s="10">
        <v>12235.868775917599</v>
      </c>
      <c r="U108" s="10">
        <v>64358.403193609724</v>
      </c>
      <c r="V108" s="10">
        <v>27397.332873715201</v>
      </c>
      <c r="W108" s="10">
        <v>98172.298827226477</v>
      </c>
      <c r="X108" s="10">
        <v>14921.949084692391</v>
      </c>
      <c r="Y108" s="10">
        <v>25010.288989146859</v>
      </c>
      <c r="Z108" s="10">
        <v>32845.943043364743</v>
      </c>
      <c r="AA108" s="10">
        <v>142453.877102497</v>
      </c>
      <c r="AB108" s="10">
        <v>121548.58020072609</v>
      </c>
      <c r="AC108" s="10">
        <v>84230.91339415827</v>
      </c>
      <c r="AD108" s="10">
        <v>231217.41351538629</v>
      </c>
      <c r="AE108" s="10">
        <v>161685.64853749209</v>
      </c>
      <c r="AF108" s="10">
        <v>12040.73369091763</v>
      </c>
      <c r="AG108" s="10">
        <v>39546.088973545899</v>
      </c>
      <c r="AH108" s="10">
        <v>20041.966634656841</v>
      </c>
      <c r="AI108" s="10">
        <v>42851.861579456563</v>
      </c>
      <c r="AJ108" s="10">
        <v>242118.38031042379</v>
      </c>
      <c r="AK108" s="10">
        <v>33810.026959275361</v>
      </c>
      <c r="AL108" s="10">
        <v>106109.6578218379</v>
      </c>
      <c r="AM108" s="10">
        <v>189451.29928158369</v>
      </c>
      <c r="AN108" s="10">
        <v>125100.6120673593</v>
      </c>
      <c r="AO108" s="10">
        <v>199785.4628987913</v>
      </c>
      <c r="AP108" s="10">
        <v>107481.0887210599</v>
      </c>
      <c r="AQ108" s="10">
        <v>211280.5424627185</v>
      </c>
      <c r="AR108" s="10">
        <v>484621.34369833482</v>
      </c>
      <c r="AS108" s="10">
        <v>40912.148887574607</v>
      </c>
      <c r="AT108" s="10">
        <v>338068.69139890309</v>
      </c>
      <c r="AU108" s="10">
        <v>74477.173070521909</v>
      </c>
      <c r="AV108" s="10">
        <v>44780.129054588069</v>
      </c>
      <c r="AW108" s="10">
        <v>44311.374005450431</v>
      </c>
      <c r="AX108" s="10">
        <v>205507.2498549069</v>
      </c>
      <c r="AY108" s="10">
        <v>202250.16970434121</v>
      </c>
      <c r="AZ108" s="10">
        <v>30765.24231546151</v>
      </c>
      <c r="BA108" s="10">
        <v>153942.04784554691</v>
      </c>
      <c r="BB108" s="10">
        <v>46289.749063267082</v>
      </c>
      <c r="BC108" s="10">
        <v>76919.079885921121</v>
      </c>
      <c r="BD108" s="10">
        <v>195888.2351830957</v>
      </c>
      <c r="BE108" s="10">
        <v>91455.454214825208</v>
      </c>
      <c r="BF108" s="10">
        <v>104259.8560650055</v>
      </c>
      <c r="BG108" s="10">
        <v>235647.70974191671</v>
      </c>
      <c r="BH108" s="10">
        <v>184268.81591405341</v>
      </c>
      <c r="BI108" s="10">
        <v>42704.239107711292</v>
      </c>
      <c r="BJ108" s="10">
        <v>168513.296505693</v>
      </c>
      <c r="BK108" s="10">
        <v>73630.324542493952</v>
      </c>
      <c r="BL108" s="10">
        <v>199103.49413757221</v>
      </c>
      <c r="BM108" s="10">
        <v>460722.77943109733</v>
      </c>
      <c r="BN108" s="10">
        <v>9858.265016348274</v>
      </c>
      <c r="BO108" s="10">
        <v>196927.11564920409</v>
      </c>
      <c r="BP108" s="10">
        <v>169451.0325431989</v>
      </c>
      <c r="BQ108" s="10">
        <v>695986.04897325439</v>
      </c>
      <c r="BR108" s="10">
        <v>128815.0820773966</v>
      </c>
      <c r="BS108" s="10">
        <v>91948.874273784022</v>
      </c>
      <c r="BT108" s="10">
        <v>124096.220267654</v>
      </c>
      <c r="BU108" s="10">
        <v>88747.423145857087</v>
      </c>
      <c r="BV108" s="10">
        <v>17321.244619557929</v>
      </c>
      <c r="BW108" s="10">
        <v>291575.97740395431</v>
      </c>
      <c r="BX108" s="10">
        <v>121697.7998655289</v>
      </c>
      <c r="BY108" s="10">
        <v>59532.065019172347</v>
      </c>
      <c r="BZ108" s="10">
        <v>63985.809132875867</v>
      </c>
      <c r="CA108" s="10">
        <v>150397.68934142799</v>
      </c>
      <c r="CB108" s="10">
        <v>208262.60624442319</v>
      </c>
      <c r="CC108" s="10">
        <v>266987.3202808096</v>
      </c>
      <c r="CD108" s="10">
        <v>44898.864424033432</v>
      </c>
      <c r="CE108" s="10">
        <v>200777.961745712</v>
      </c>
      <c r="CF108" s="10">
        <v>106952.4373874181</v>
      </c>
      <c r="CG108" s="10">
        <v>138237.25864464181</v>
      </c>
      <c r="CH108" s="10">
        <v>190119.76579579181</v>
      </c>
      <c r="CI108" s="10">
        <v>43022.367097790157</v>
      </c>
      <c r="CJ108" s="10">
        <v>24255.650532441829</v>
      </c>
      <c r="CK108" s="10">
        <v>117638.49091675739</v>
      </c>
      <c r="CL108" s="10">
        <v>97804.725962732133</v>
      </c>
      <c r="CM108" s="10">
        <v>189336.21073371489</v>
      </c>
      <c r="CN108" s="10">
        <v>264826.29695716262</v>
      </c>
      <c r="CO108" s="10">
        <v>53088.92604186829</v>
      </c>
      <c r="CP108" s="10">
        <v>72099.209187272543</v>
      </c>
      <c r="CQ108" s="10">
        <v>595328.26801779156</v>
      </c>
      <c r="CR108" s="10">
        <v>25098.52380911955</v>
      </c>
      <c r="CS108" s="10">
        <v>83507.618217601295</v>
      </c>
      <c r="CT108" s="10">
        <v>60986.274342411722</v>
      </c>
      <c r="CU108" s="10">
        <v>72608.312880352227</v>
      </c>
      <c r="CV108" s="10">
        <v>26346.708088426061</v>
      </c>
      <c r="CW108" s="10">
        <v>1947866.0509718109</v>
      </c>
      <c r="CX108" s="10">
        <v>44917.627363378953</v>
      </c>
      <c r="CY108" s="10">
        <v>113387.9247674065</v>
      </c>
      <c r="CZ108" s="10">
        <v>19784777.384220518</v>
      </c>
      <c r="DA108" s="10">
        <v>12336288.49689569</v>
      </c>
      <c r="DB108" s="10">
        <v>2437271.06322903</v>
      </c>
      <c r="DC108" s="10">
        <v>2792803.62190228</v>
      </c>
      <c r="DD108" s="10">
        <v>1861198.5866537881</v>
      </c>
      <c r="DE108" s="10">
        <v>961629.23616340791</v>
      </c>
      <c r="DF108" s="10">
        <v>2333441.9364696769</v>
      </c>
      <c r="DG108" s="10">
        <v>4136.3385865171276</v>
      </c>
      <c r="DH108" s="10">
        <v>141238.25136255249</v>
      </c>
      <c r="DI108" s="10">
        <v>59583.670048637017</v>
      </c>
      <c r="DJ108" s="10">
        <v>91374.736331320266</v>
      </c>
      <c r="DK108" s="10">
        <v>750209.70549556473</v>
      </c>
      <c r="DL108" s="10">
        <v>75380.132433785097</v>
      </c>
      <c r="DM108" s="10">
        <v>439443.46774719312</v>
      </c>
      <c r="DN108" s="10">
        <v>475004.19450374338</v>
      </c>
      <c r="DO108" s="10">
        <v>1056804.8505126459</v>
      </c>
      <c r="DP108" s="10">
        <v>38753.914332132532</v>
      </c>
      <c r="DQ108" s="10">
        <v>4891867.3656655801</v>
      </c>
      <c r="DR108" s="10">
        <v>85675.57272219054</v>
      </c>
      <c r="DS108" s="10">
        <v>93748.077713874023</v>
      </c>
      <c r="DT108" s="10">
        <v>8547235.2662435714</v>
      </c>
      <c r="DU108" s="10">
        <v>22919.384234289049</v>
      </c>
      <c r="DV108" s="10">
        <v>705455.82919996686</v>
      </c>
      <c r="DW108" s="10">
        <v>440354.4827646488</v>
      </c>
      <c r="DX108" s="10">
        <v>326833.41483971232</v>
      </c>
      <c r="DY108" s="10">
        <v>478482.05080111069</v>
      </c>
      <c r="DZ108" s="10">
        <v>187520.28279289149</v>
      </c>
      <c r="EA108" s="10">
        <v>183523.56758426031</v>
      </c>
      <c r="EB108" s="10">
        <v>934892.63650187431</v>
      </c>
      <c r="EC108" s="10">
        <v>751703.59386455035</v>
      </c>
      <c r="ED108" s="10">
        <v>232329.70962792911</v>
      </c>
      <c r="EE108" s="10">
        <v>1123418.4534134141</v>
      </c>
      <c r="EF108" s="10">
        <v>476090.12796776241</v>
      </c>
      <c r="EG108" s="10">
        <v>147140.8760557957</v>
      </c>
      <c r="EH108" s="10">
        <v>170938.34908721721</v>
      </c>
      <c r="EI108" s="10">
        <v>179529.2720003188</v>
      </c>
      <c r="EJ108" s="10">
        <v>145199.22951695629</v>
      </c>
      <c r="EK108" s="10">
        <v>51734.447945628926</v>
      </c>
      <c r="EL108" s="10">
        <v>105380.9716581595</v>
      </c>
      <c r="EM108" s="10">
        <v>27159.493268021659</v>
      </c>
      <c r="EN108" s="10">
        <v>4219933.1021232959</v>
      </c>
      <c r="EO108" s="10">
        <f t="shared" si="9"/>
        <v>84564614.331439376</v>
      </c>
      <c r="EP108" s="10">
        <v>0</v>
      </c>
      <c r="EQ108" s="10">
        <v>0</v>
      </c>
      <c r="ER108" s="10">
        <v>0</v>
      </c>
      <c r="ES108" s="10">
        <f t="shared" si="10"/>
        <v>0</v>
      </c>
      <c r="ET108" s="10">
        <v>29911900</v>
      </c>
      <c r="EU108" s="10">
        <v>0</v>
      </c>
      <c r="EV108" s="10">
        <f t="shared" si="11"/>
        <v>29911900</v>
      </c>
      <c r="EW108" s="10">
        <v>47252.390745700679</v>
      </c>
      <c r="EX108" s="11">
        <f t="shared" si="12"/>
        <v>29959152.390745699</v>
      </c>
      <c r="EY108" s="10">
        <v>9033.2440089600932</v>
      </c>
      <c r="EZ108" s="10">
        <f t="shared" si="13"/>
        <v>114637014.40874073</v>
      </c>
      <c r="FA108" s="12">
        <v>122280.93056461215</v>
      </c>
      <c r="FD108" s="10">
        <v>0</v>
      </c>
      <c r="FE108" s="10">
        <v>25974.713852440826</v>
      </c>
    </row>
    <row r="109" spans="1:161" s="13" customFormat="1" ht="14.15" customHeight="1" x14ac:dyDescent="0.25">
      <c r="A109" s="23"/>
      <c r="B109" s="8" t="s">
        <v>111</v>
      </c>
      <c r="C109" s="9" t="s">
        <v>262</v>
      </c>
      <c r="D109" s="10">
        <v>4590327.5192836663</v>
      </c>
      <c r="E109" s="10">
        <v>4851.2250000000031</v>
      </c>
      <c r="F109" s="10">
        <v>467921.85261407332</v>
      </c>
      <c r="G109" s="10">
        <v>5699175.8457971904</v>
      </c>
      <c r="H109" s="10">
        <v>1467677.818175368</v>
      </c>
      <c r="I109" s="10">
        <v>956560.5542604872</v>
      </c>
      <c r="J109" s="10">
        <v>3117414.175856479</v>
      </c>
      <c r="K109" s="10">
        <v>1077753.2261821551</v>
      </c>
      <c r="L109" s="10">
        <v>1146862.2214576439</v>
      </c>
      <c r="M109" s="10">
        <v>769443.80632089509</v>
      </c>
      <c r="N109" s="10">
        <v>942629.62108069193</v>
      </c>
      <c r="O109" s="10">
        <v>336643.34297398181</v>
      </c>
      <c r="P109" s="10">
        <v>2482459.8818614241</v>
      </c>
      <c r="Q109" s="10">
        <v>3370820.0040576831</v>
      </c>
      <c r="R109" s="10">
        <v>2308692.6130606788</v>
      </c>
      <c r="S109" s="10">
        <v>178841.3308484962</v>
      </c>
      <c r="T109" s="10">
        <v>341175.67961682571</v>
      </c>
      <c r="U109" s="10">
        <v>8232760.8284479855</v>
      </c>
      <c r="V109" s="10">
        <v>1827549.214935211</v>
      </c>
      <c r="W109" s="10">
        <v>2843173.990275668</v>
      </c>
      <c r="X109" s="10">
        <v>1276369.4195070311</v>
      </c>
      <c r="Y109" s="10">
        <v>1803983.798262429</v>
      </c>
      <c r="Z109" s="10">
        <v>1159554.227771552</v>
      </c>
      <c r="AA109" s="10">
        <v>5024091.4411413763</v>
      </c>
      <c r="AB109" s="10">
        <v>3439895.3791570761</v>
      </c>
      <c r="AC109" s="10">
        <v>4732826.7581587154</v>
      </c>
      <c r="AD109" s="10">
        <v>3324909.2881350438</v>
      </c>
      <c r="AE109" s="10">
        <v>8170566.1384121114</v>
      </c>
      <c r="AF109" s="10">
        <v>1254525.676221404</v>
      </c>
      <c r="AG109" s="10">
        <v>636026.08921168128</v>
      </c>
      <c r="AH109" s="10">
        <v>1623491.8354516991</v>
      </c>
      <c r="AI109" s="10">
        <v>1946369.8343506709</v>
      </c>
      <c r="AJ109" s="10">
        <v>10915787.511430049</v>
      </c>
      <c r="AK109" s="10">
        <v>5739999.4006120181</v>
      </c>
      <c r="AL109" s="10">
        <v>4798043.832483476</v>
      </c>
      <c r="AM109" s="10">
        <v>2795353.755627038</v>
      </c>
      <c r="AN109" s="10">
        <v>1871184.3397403229</v>
      </c>
      <c r="AO109" s="10">
        <v>2616471.65794648</v>
      </c>
      <c r="AP109" s="10">
        <v>1931742.2068578161</v>
      </c>
      <c r="AQ109" s="10">
        <v>5312175.1495908443</v>
      </c>
      <c r="AR109" s="10">
        <v>3903302.2937671691</v>
      </c>
      <c r="AS109" s="10">
        <v>813986.93273364019</v>
      </c>
      <c r="AT109" s="10">
        <v>3909142.9551875619</v>
      </c>
      <c r="AU109" s="10">
        <v>1764514.5664174331</v>
      </c>
      <c r="AV109" s="10">
        <v>335792.68148382759</v>
      </c>
      <c r="AW109" s="10">
        <v>1669016.0188307129</v>
      </c>
      <c r="AX109" s="10">
        <v>2644818.283386739</v>
      </c>
      <c r="AY109" s="10">
        <v>5262599.0131028173</v>
      </c>
      <c r="AZ109" s="10">
        <v>1941364.792700293</v>
      </c>
      <c r="BA109" s="10">
        <v>6047923.9299537884</v>
      </c>
      <c r="BB109" s="10">
        <v>980204.39883617277</v>
      </c>
      <c r="BC109" s="10">
        <v>2279239.6566032642</v>
      </c>
      <c r="BD109" s="10">
        <v>7939954.1351173325</v>
      </c>
      <c r="BE109" s="10">
        <v>2058706.2850436319</v>
      </c>
      <c r="BF109" s="10">
        <v>2159543.8831560728</v>
      </c>
      <c r="BG109" s="10">
        <v>2477779.7737862738</v>
      </c>
      <c r="BH109" s="10">
        <v>1653458.2767642271</v>
      </c>
      <c r="BI109" s="10">
        <v>488908.40804436052</v>
      </c>
      <c r="BJ109" s="10">
        <v>666271.32570914901</v>
      </c>
      <c r="BK109" s="10">
        <v>750408.94505002489</v>
      </c>
      <c r="BL109" s="10">
        <v>1616966.2535338609</v>
      </c>
      <c r="BM109" s="10">
        <v>4967537.2586817415</v>
      </c>
      <c r="BN109" s="10">
        <v>191045.90683272129</v>
      </c>
      <c r="BO109" s="10">
        <v>1554916.2788374941</v>
      </c>
      <c r="BP109" s="10">
        <v>1006651.317455631</v>
      </c>
      <c r="BQ109" s="10">
        <v>7722950.3903716663</v>
      </c>
      <c r="BR109" s="10">
        <v>1259535.544118383</v>
      </c>
      <c r="BS109" s="10">
        <v>1253306.380822256</v>
      </c>
      <c r="BT109" s="10">
        <v>2130434.4048264339</v>
      </c>
      <c r="BU109" s="10">
        <v>2053954.2215592021</v>
      </c>
      <c r="BV109" s="10">
        <v>924291.54092464584</v>
      </c>
      <c r="BW109" s="10">
        <v>5062940.9253936084</v>
      </c>
      <c r="BX109" s="10">
        <v>3846636.0802922109</v>
      </c>
      <c r="BY109" s="10">
        <v>1146139.3132202809</v>
      </c>
      <c r="BZ109" s="10">
        <v>1075130.9417052721</v>
      </c>
      <c r="CA109" s="10">
        <v>3413866.9102554768</v>
      </c>
      <c r="CB109" s="10">
        <v>13710131.266409369</v>
      </c>
      <c r="CC109" s="10">
        <v>10565187.808256431</v>
      </c>
      <c r="CD109" s="10">
        <v>1009257.93527007</v>
      </c>
      <c r="CE109" s="10">
        <v>1783820.0282755541</v>
      </c>
      <c r="CF109" s="10">
        <v>2297224.358852054</v>
      </c>
      <c r="CG109" s="10">
        <v>1334922.0708087529</v>
      </c>
      <c r="CH109" s="10">
        <v>4390576.3042927776</v>
      </c>
      <c r="CI109" s="10">
        <v>2704071.5896047768</v>
      </c>
      <c r="CJ109" s="10">
        <v>1296355.2531774431</v>
      </c>
      <c r="CK109" s="10">
        <v>5329333.3041320583</v>
      </c>
      <c r="CL109" s="10">
        <v>1025586.576108081</v>
      </c>
      <c r="CM109" s="10">
        <v>8934254.9008871429</v>
      </c>
      <c r="CN109" s="10">
        <v>6075519.5397287253</v>
      </c>
      <c r="CO109" s="10">
        <v>827009.86220755824</v>
      </c>
      <c r="CP109" s="10">
        <v>2264869.5216241539</v>
      </c>
      <c r="CQ109" s="10">
        <v>8000232.1511903498</v>
      </c>
      <c r="CR109" s="10">
        <v>651344.75892501546</v>
      </c>
      <c r="CS109" s="10">
        <v>1776771.3504445951</v>
      </c>
      <c r="CT109" s="10">
        <v>1120620.6300644381</v>
      </c>
      <c r="CU109" s="10">
        <v>341945.12856809492</v>
      </c>
      <c r="CV109" s="10">
        <v>300194.51104064781</v>
      </c>
      <c r="CW109" s="10">
        <v>5550674.716644696</v>
      </c>
      <c r="CX109" s="10">
        <v>236492.5751317798</v>
      </c>
      <c r="CY109" s="10">
        <v>249858.75513767521</v>
      </c>
      <c r="CZ109" s="10">
        <v>16860868.114618279</v>
      </c>
      <c r="DA109" s="10">
        <v>5491443.6027490757</v>
      </c>
      <c r="DB109" s="10">
        <v>2194373.6785621052</v>
      </c>
      <c r="DC109" s="10">
        <v>2682867.0399136818</v>
      </c>
      <c r="DD109" s="10">
        <v>20307047.121681388</v>
      </c>
      <c r="DE109" s="10">
        <v>755222.39624747646</v>
      </c>
      <c r="DF109" s="10">
        <v>5891280.0110434378</v>
      </c>
      <c r="DG109" s="10">
        <v>1164123.159193632</v>
      </c>
      <c r="DH109" s="10">
        <v>1460860.0205809569</v>
      </c>
      <c r="DI109" s="10">
        <v>82497.102971466957</v>
      </c>
      <c r="DJ109" s="10">
        <v>1189947.3105527661</v>
      </c>
      <c r="DK109" s="10">
        <v>1150232.728761062</v>
      </c>
      <c r="DL109" s="10">
        <v>1471035.276627064</v>
      </c>
      <c r="DM109" s="10">
        <v>3488602.7481942629</v>
      </c>
      <c r="DN109" s="10">
        <v>10641775.181880681</v>
      </c>
      <c r="DO109" s="10">
        <v>2290377.4918433842</v>
      </c>
      <c r="DP109" s="10">
        <v>4407210.3637161124</v>
      </c>
      <c r="DQ109" s="10">
        <v>5914281.5852910839</v>
      </c>
      <c r="DR109" s="10">
        <v>459595.25539122638</v>
      </c>
      <c r="DS109" s="10">
        <v>647310.29333189758</v>
      </c>
      <c r="DT109" s="10">
        <v>1733872.9322375241</v>
      </c>
      <c r="DU109" s="10">
        <v>489592.35010191891</v>
      </c>
      <c r="DV109" s="10">
        <v>14698241.142608451</v>
      </c>
      <c r="DW109" s="10">
        <v>1509475.1594643369</v>
      </c>
      <c r="DX109" s="10">
        <v>4446613.5347765815</v>
      </c>
      <c r="DY109" s="10">
        <v>1492672.1960501689</v>
      </c>
      <c r="DZ109" s="10">
        <v>181781.4083283834</v>
      </c>
      <c r="EA109" s="10">
        <v>204041.30722798989</v>
      </c>
      <c r="EB109" s="10">
        <v>1065372.2716846771</v>
      </c>
      <c r="EC109" s="10">
        <v>2325334.0869443221</v>
      </c>
      <c r="ED109" s="10">
        <v>2670406.9655870209</v>
      </c>
      <c r="EE109" s="10">
        <v>2336355.8776954189</v>
      </c>
      <c r="EF109" s="10">
        <v>7805485.2022411805</v>
      </c>
      <c r="EG109" s="10">
        <v>59484.723965446326</v>
      </c>
      <c r="EH109" s="10">
        <v>1037448.082320731</v>
      </c>
      <c r="EI109" s="10">
        <v>649241.23187847529</v>
      </c>
      <c r="EJ109" s="10">
        <v>373178.71356756089</v>
      </c>
      <c r="EK109" s="10">
        <v>105317.1528191753</v>
      </c>
      <c r="EL109" s="10">
        <v>1297451.5999818819</v>
      </c>
      <c r="EM109" s="10">
        <v>22519.587194860302</v>
      </c>
      <c r="EN109" s="10">
        <v>7091596.9611903764</v>
      </c>
      <c r="EO109" s="10">
        <f t="shared" si="9"/>
        <v>423432030.5844807</v>
      </c>
      <c r="EP109" s="10">
        <v>29294677.800262697</v>
      </c>
      <c r="EQ109" s="10">
        <v>95990152.560788155</v>
      </c>
      <c r="ER109" s="10">
        <v>0</v>
      </c>
      <c r="ES109" s="10">
        <f t="shared" si="10"/>
        <v>125284830.36105084</v>
      </c>
      <c r="ET109" s="10">
        <v>46661633.396582328</v>
      </c>
      <c r="EU109" s="10">
        <v>8760285.2770044375</v>
      </c>
      <c r="EV109" s="10">
        <f t="shared" si="11"/>
        <v>55421918.673586763</v>
      </c>
      <c r="EW109" s="10">
        <v>117731419.22936919</v>
      </c>
      <c r="EX109" s="11">
        <f t="shared" si="12"/>
        <v>298438168.26400679</v>
      </c>
      <c r="EY109" s="10">
        <v>0</v>
      </c>
      <c r="EZ109" s="10">
        <f t="shared" si="13"/>
        <v>721553392.03252435</v>
      </c>
      <c r="FA109" s="12">
        <v>-316806.81596320868</v>
      </c>
      <c r="FD109" s="10">
        <v>4595178.744283665</v>
      </c>
      <c r="FE109" s="10">
        <v>2487533.9439091738</v>
      </c>
    </row>
    <row r="110" spans="1:161" s="13" customFormat="1" ht="14.15" customHeight="1" x14ac:dyDescent="0.25">
      <c r="A110" s="23"/>
      <c r="B110" s="8" t="s">
        <v>112</v>
      </c>
      <c r="C110" s="9" t="s">
        <v>263</v>
      </c>
      <c r="D110" s="10">
        <v>561281.22602390754</v>
      </c>
      <c r="E110" s="10">
        <v>8543.5759766444735</v>
      </c>
      <c r="F110" s="10">
        <v>82760.302589635365</v>
      </c>
      <c r="G110" s="10">
        <v>569846.45110532991</v>
      </c>
      <c r="H110" s="10">
        <v>104329.6119926768</v>
      </c>
      <c r="I110" s="10">
        <v>118852.36040190631</v>
      </c>
      <c r="J110" s="10">
        <v>1506905.33858198</v>
      </c>
      <c r="K110" s="10">
        <v>156101.2565532279</v>
      </c>
      <c r="L110" s="10">
        <v>806770.07048033737</v>
      </c>
      <c r="M110" s="10">
        <v>178407.09972693649</v>
      </c>
      <c r="N110" s="10">
        <v>227658.05788940171</v>
      </c>
      <c r="O110" s="10">
        <v>17552.996761154911</v>
      </c>
      <c r="P110" s="10">
        <v>378239.19836925028</v>
      </c>
      <c r="Q110" s="10">
        <v>230067.62199802601</v>
      </c>
      <c r="R110" s="10">
        <v>107093.1445521048</v>
      </c>
      <c r="S110" s="10">
        <v>8295.8988945079727</v>
      </c>
      <c r="T110" s="10">
        <v>10454.542368548429</v>
      </c>
      <c r="U110" s="10">
        <v>1320735.5851453829</v>
      </c>
      <c r="V110" s="10">
        <v>63303.636806707233</v>
      </c>
      <c r="W110" s="10">
        <v>356729.75121540052</v>
      </c>
      <c r="X110" s="10">
        <v>45514.181880676733</v>
      </c>
      <c r="Y110" s="10">
        <v>334643.04529767903</v>
      </c>
      <c r="Z110" s="10">
        <v>95839.901991339095</v>
      </c>
      <c r="AA110" s="10">
        <v>385297.78479964589</v>
      </c>
      <c r="AB110" s="10">
        <v>150575.44521331601</v>
      </c>
      <c r="AC110" s="10">
        <v>170168.1375752957</v>
      </c>
      <c r="AD110" s="10">
        <v>26379.330746121501</v>
      </c>
      <c r="AE110" s="10">
        <v>214788.23367580969</v>
      </c>
      <c r="AF110" s="10">
        <v>183533.85273724419</v>
      </c>
      <c r="AG110" s="10">
        <v>50000.781436212368</v>
      </c>
      <c r="AH110" s="10">
        <v>25905.052953345381</v>
      </c>
      <c r="AI110" s="10">
        <v>47948.614854971347</v>
      </c>
      <c r="AJ110" s="10">
        <v>188436.57799161831</v>
      </c>
      <c r="AK110" s="10">
        <v>172843.14792934171</v>
      </c>
      <c r="AL110" s="10">
        <v>59024.35835669488</v>
      </c>
      <c r="AM110" s="10">
        <v>328765.15713326359</v>
      </c>
      <c r="AN110" s="10">
        <v>76921.355587801256</v>
      </c>
      <c r="AO110" s="10">
        <v>278281.24385543982</v>
      </c>
      <c r="AP110" s="10">
        <v>67403.318034483746</v>
      </c>
      <c r="AQ110" s="10">
        <v>162261.94919342099</v>
      </c>
      <c r="AR110" s="10">
        <v>337449.62667609192</v>
      </c>
      <c r="AS110" s="10">
        <v>407563.78257723327</v>
      </c>
      <c r="AT110" s="10">
        <v>775524.01323208201</v>
      </c>
      <c r="AU110" s="10">
        <v>710059.50504456169</v>
      </c>
      <c r="AV110" s="10">
        <v>53540.004959015358</v>
      </c>
      <c r="AW110" s="10">
        <v>121695.41787414219</v>
      </c>
      <c r="AX110" s="10">
        <v>406869.37162942858</v>
      </c>
      <c r="AY110" s="10">
        <v>408292.96948186128</v>
      </c>
      <c r="AZ110" s="10">
        <v>69862.674218493339</v>
      </c>
      <c r="BA110" s="10">
        <v>715992.98043520364</v>
      </c>
      <c r="BB110" s="10">
        <v>155959.72494686511</v>
      </c>
      <c r="BC110" s="10">
        <v>121448.389064719</v>
      </c>
      <c r="BD110" s="10">
        <v>217254.62375303029</v>
      </c>
      <c r="BE110" s="10">
        <v>372974.69495253637</v>
      </c>
      <c r="BF110" s="10">
        <v>252117.97065927801</v>
      </c>
      <c r="BG110" s="10">
        <v>394918.26536707202</v>
      </c>
      <c r="BH110" s="10">
        <v>167680.98334961591</v>
      </c>
      <c r="BI110" s="10">
        <v>97615.633709373607</v>
      </c>
      <c r="BJ110" s="10">
        <v>209547.07782081459</v>
      </c>
      <c r="BK110" s="10">
        <v>167408.56321333861</v>
      </c>
      <c r="BL110" s="10">
        <v>620277.98990873527</v>
      </c>
      <c r="BM110" s="10">
        <v>2594096.8619904881</v>
      </c>
      <c r="BN110" s="10">
        <v>350246.18305536738</v>
      </c>
      <c r="BO110" s="10">
        <v>757593.13778538199</v>
      </c>
      <c r="BP110" s="10">
        <v>200993.81124982721</v>
      </c>
      <c r="BQ110" s="10">
        <v>725389.06149387907</v>
      </c>
      <c r="BR110" s="10">
        <v>77818.246820689921</v>
      </c>
      <c r="BS110" s="10">
        <v>106767.9906895188</v>
      </c>
      <c r="BT110" s="10">
        <v>85856.08225596539</v>
      </c>
      <c r="BU110" s="10">
        <v>143719.83262507059</v>
      </c>
      <c r="BV110" s="10">
        <v>19048.408803776951</v>
      </c>
      <c r="BW110" s="10">
        <v>411168.72518630431</v>
      </c>
      <c r="BX110" s="10">
        <v>264453.38738322433</v>
      </c>
      <c r="BY110" s="10">
        <v>80770.222309864388</v>
      </c>
      <c r="BZ110" s="10">
        <v>66630.752640493462</v>
      </c>
      <c r="CA110" s="10">
        <v>249759.71099908921</v>
      </c>
      <c r="CB110" s="10">
        <v>267908.72559498809</v>
      </c>
      <c r="CC110" s="10">
        <v>268478.4010611336</v>
      </c>
      <c r="CD110" s="10">
        <v>109371.71927968071</v>
      </c>
      <c r="CE110" s="10">
        <v>39748.286042666878</v>
      </c>
      <c r="CF110" s="10">
        <v>71111.030976125345</v>
      </c>
      <c r="CG110" s="10">
        <v>72225.095085617126</v>
      </c>
      <c r="CH110" s="10">
        <v>262741.70727068308</v>
      </c>
      <c r="CI110" s="10">
        <v>227797.9787929439</v>
      </c>
      <c r="CJ110" s="10">
        <v>67007.195006212074</v>
      </c>
      <c r="CK110" s="10">
        <v>115497.696584871</v>
      </c>
      <c r="CL110" s="10">
        <v>52519.450730539713</v>
      </c>
      <c r="CM110" s="10">
        <v>84515.731203858406</v>
      </c>
      <c r="CN110" s="10">
        <v>157608.97720124971</v>
      </c>
      <c r="CO110" s="10">
        <v>42982.289659195972</v>
      </c>
      <c r="CP110" s="10">
        <v>29943.060120970371</v>
      </c>
      <c r="CQ110" s="10">
        <v>222286.24888587149</v>
      </c>
      <c r="CR110" s="10">
        <v>54795.072825400981</v>
      </c>
      <c r="CS110" s="10">
        <v>145511.2456165037</v>
      </c>
      <c r="CT110" s="10">
        <v>64650.844747888397</v>
      </c>
      <c r="CU110" s="10">
        <v>44221.136141716182</v>
      </c>
      <c r="CV110" s="10">
        <v>10767.687722400849</v>
      </c>
      <c r="CW110" s="10">
        <v>1161095.2518900819</v>
      </c>
      <c r="CX110" s="10">
        <v>35804.590057098118</v>
      </c>
      <c r="CY110" s="10">
        <v>7766.6383590357609</v>
      </c>
      <c r="CZ110" s="10">
        <v>960919.93508532771</v>
      </c>
      <c r="DA110" s="10">
        <v>457203.66069236922</v>
      </c>
      <c r="DB110" s="10">
        <v>219613.5096880942</v>
      </c>
      <c r="DC110" s="10">
        <v>132681.23432480509</v>
      </c>
      <c r="DD110" s="10">
        <v>2889589.2242626231</v>
      </c>
      <c r="DE110" s="10">
        <v>422397.09534691932</v>
      </c>
      <c r="DF110" s="10">
        <v>124960.6292951264</v>
      </c>
      <c r="DG110" s="10">
        <v>23238.716768111841</v>
      </c>
      <c r="DH110" s="10">
        <v>58307.603523106947</v>
      </c>
      <c r="DI110" s="10">
        <v>35037.887145152672</v>
      </c>
      <c r="DJ110" s="10">
        <v>2314215.990529079</v>
      </c>
      <c r="DK110" s="10">
        <v>793377.28648223099</v>
      </c>
      <c r="DL110" s="10">
        <v>159070.4819881155</v>
      </c>
      <c r="DM110" s="10">
        <v>32762.1862119447</v>
      </c>
      <c r="DN110" s="10">
        <v>408779.83075993159</v>
      </c>
      <c r="DO110" s="10">
        <v>69502.633596567073</v>
      </c>
      <c r="DP110" s="10">
        <v>87966.312966564234</v>
      </c>
      <c r="DQ110" s="10">
        <v>690355.6946318273</v>
      </c>
      <c r="DR110" s="10">
        <v>18938.49721930642</v>
      </c>
      <c r="DS110" s="10">
        <v>52684.209533534471</v>
      </c>
      <c r="DT110" s="10">
        <v>143513.69646667049</v>
      </c>
      <c r="DU110" s="10">
        <v>59011.147043166748</v>
      </c>
      <c r="DV110" s="10">
        <v>1478380.805047916</v>
      </c>
      <c r="DW110" s="10">
        <v>215806.81806545469</v>
      </c>
      <c r="DX110" s="10">
        <v>357206.66852817818</v>
      </c>
      <c r="DY110" s="10">
        <v>174623.42374133601</v>
      </c>
      <c r="DZ110" s="10">
        <v>27418.505279929021</v>
      </c>
      <c r="EA110" s="10">
        <v>34348.689649054402</v>
      </c>
      <c r="EB110" s="10">
        <v>164213.32202774251</v>
      </c>
      <c r="EC110" s="10">
        <v>125414.1453050972</v>
      </c>
      <c r="ED110" s="10">
        <v>217099.1629497582</v>
      </c>
      <c r="EE110" s="10">
        <v>599110.96546305774</v>
      </c>
      <c r="EF110" s="10">
        <v>169794.82120421241</v>
      </c>
      <c r="EG110" s="10">
        <v>3110.5599709192679</v>
      </c>
      <c r="EH110" s="10">
        <v>131421.58364195781</v>
      </c>
      <c r="EI110" s="10">
        <v>109674.524338167</v>
      </c>
      <c r="EJ110" s="10">
        <v>34442.5073902187</v>
      </c>
      <c r="EK110" s="10">
        <v>8805.5612031375258</v>
      </c>
      <c r="EL110" s="10">
        <v>13818.59848948422</v>
      </c>
      <c r="EM110" s="10">
        <v>11263.589697617879</v>
      </c>
      <c r="EN110" s="10">
        <v>2107466.6595511781</v>
      </c>
      <c r="EO110" s="10">
        <f t="shared" si="9"/>
        <v>42550730.312800944</v>
      </c>
      <c r="EP110" s="10">
        <v>995257.97946045408</v>
      </c>
      <c r="EQ110" s="10">
        <v>5493066.9557742439</v>
      </c>
      <c r="ER110" s="10">
        <v>898222.60565563443</v>
      </c>
      <c r="ES110" s="10">
        <f t="shared" si="10"/>
        <v>7386547.5408903323</v>
      </c>
      <c r="ET110" s="10">
        <v>922102.66691567714</v>
      </c>
      <c r="EU110" s="10">
        <v>371313.20033980563</v>
      </c>
      <c r="EV110" s="10">
        <f t="shared" si="11"/>
        <v>1293415.8672554828</v>
      </c>
      <c r="EW110" s="10">
        <v>2011129.4491010844</v>
      </c>
      <c r="EX110" s="11">
        <f t="shared" si="12"/>
        <v>10691092.8572469</v>
      </c>
      <c r="EY110" s="10">
        <v>2428976.8501447826</v>
      </c>
      <c r="EZ110" s="10">
        <f t="shared" si="13"/>
        <v>50799440.000000022</v>
      </c>
      <c r="FA110" s="12">
        <v>-13406.319903038442</v>
      </c>
      <c r="FD110" s="10">
        <v>569824.80200055207</v>
      </c>
      <c r="FE110" s="10">
        <v>115389.04344661275</v>
      </c>
    </row>
    <row r="111" spans="1:161" s="13" customFormat="1" ht="14.15" customHeight="1" x14ac:dyDescent="0.25">
      <c r="A111" s="23"/>
      <c r="B111" s="8" t="s">
        <v>113</v>
      </c>
      <c r="C111" s="9" t="s">
        <v>264</v>
      </c>
      <c r="D111" s="10">
        <v>1864126.8278136069</v>
      </c>
      <c r="E111" s="10">
        <v>28374.918748571199</v>
      </c>
      <c r="F111" s="10">
        <v>335511.90693680698</v>
      </c>
      <c r="G111" s="10">
        <v>1616965.61551421</v>
      </c>
      <c r="H111" s="10">
        <v>673101.09508234425</v>
      </c>
      <c r="I111" s="10">
        <v>660169.74672711652</v>
      </c>
      <c r="J111" s="10">
        <v>2276503.7851835438</v>
      </c>
      <c r="K111" s="10">
        <v>451816.01560223743</v>
      </c>
      <c r="L111" s="10">
        <v>1160177.635179973</v>
      </c>
      <c r="M111" s="10">
        <v>698222.08581677219</v>
      </c>
      <c r="N111" s="10">
        <v>1385637.541133492</v>
      </c>
      <c r="O111" s="10">
        <v>189307.98622388771</v>
      </c>
      <c r="P111" s="10">
        <v>1505823.061398692</v>
      </c>
      <c r="Q111" s="10">
        <v>1221513.1163237661</v>
      </c>
      <c r="R111" s="10">
        <v>959093.26339215424</v>
      </c>
      <c r="S111" s="10">
        <v>74295.518884813966</v>
      </c>
      <c r="T111" s="10">
        <v>198050.16319533091</v>
      </c>
      <c r="U111" s="10">
        <v>2233126.1212859121</v>
      </c>
      <c r="V111" s="10">
        <v>859979.95575064502</v>
      </c>
      <c r="W111" s="10">
        <v>1516429.0545407319</v>
      </c>
      <c r="X111" s="10">
        <v>472449.56862073683</v>
      </c>
      <c r="Y111" s="10">
        <v>883791.56200180668</v>
      </c>
      <c r="Z111" s="10">
        <v>541948.90163743938</v>
      </c>
      <c r="AA111" s="10">
        <v>1971946.4035491741</v>
      </c>
      <c r="AB111" s="10">
        <v>1058349.2587455299</v>
      </c>
      <c r="AC111" s="10">
        <v>2063842.5183694579</v>
      </c>
      <c r="AD111" s="10">
        <v>685338.37437174434</v>
      </c>
      <c r="AE111" s="10">
        <v>2737005.4246465731</v>
      </c>
      <c r="AF111" s="10">
        <v>336708.00925185502</v>
      </c>
      <c r="AG111" s="10">
        <v>305770.9877351122</v>
      </c>
      <c r="AH111" s="10">
        <v>349169.10372298461</v>
      </c>
      <c r="AI111" s="10">
        <v>479154.19116583129</v>
      </c>
      <c r="AJ111" s="10">
        <v>2210709.884166942</v>
      </c>
      <c r="AK111" s="10">
        <v>929736.38815796701</v>
      </c>
      <c r="AL111" s="10">
        <v>900926.93901668233</v>
      </c>
      <c r="AM111" s="10">
        <v>3001573.1739368509</v>
      </c>
      <c r="AN111" s="10">
        <v>1058269.3180558551</v>
      </c>
      <c r="AO111" s="10">
        <v>2884528.2275469792</v>
      </c>
      <c r="AP111" s="10">
        <v>1114398.2144065539</v>
      </c>
      <c r="AQ111" s="10">
        <v>1393448.8730356451</v>
      </c>
      <c r="AR111" s="10">
        <v>1323525.4907622731</v>
      </c>
      <c r="AS111" s="10">
        <v>764659.44140797725</v>
      </c>
      <c r="AT111" s="10">
        <v>3024097.8061576379</v>
      </c>
      <c r="AU111" s="10">
        <v>887384.44854690228</v>
      </c>
      <c r="AV111" s="10">
        <v>292497.21775003098</v>
      </c>
      <c r="AW111" s="10">
        <v>1323926.4292488941</v>
      </c>
      <c r="AX111" s="10">
        <v>1720864.9452308479</v>
      </c>
      <c r="AY111" s="10">
        <v>3828207.2429643921</v>
      </c>
      <c r="AZ111" s="10">
        <v>688674.41449603206</v>
      </c>
      <c r="BA111" s="10">
        <v>2855134.8057197272</v>
      </c>
      <c r="BB111" s="10">
        <v>788431.94061684131</v>
      </c>
      <c r="BC111" s="10">
        <v>1564721.1504250751</v>
      </c>
      <c r="BD111" s="10">
        <v>3508142.0377678531</v>
      </c>
      <c r="BE111" s="10">
        <v>2320059.0012480868</v>
      </c>
      <c r="BF111" s="10">
        <v>3023923.0361201311</v>
      </c>
      <c r="BG111" s="10">
        <v>3194333.3797933832</v>
      </c>
      <c r="BH111" s="10">
        <v>1453970.4404332789</v>
      </c>
      <c r="BI111" s="10">
        <v>568550.53268150613</v>
      </c>
      <c r="BJ111" s="10">
        <v>684132.12479113624</v>
      </c>
      <c r="BK111" s="10">
        <v>777442.36261305504</v>
      </c>
      <c r="BL111" s="10">
        <v>2390672.4263335122</v>
      </c>
      <c r="BM111" s="10">
        <v>6353483.7266114661</v>
      </c>
      <c r="BN111" s="10">
        <v>563634.3743928331</v>
      </c>
      <c r="BO111" s="10">
        <v>1974940.3056679729</v>
      </c>
      <c r="BP111" s="10">
        <v>1429357.4546702681</v>
      </c>
      <c r="BQ111" s="10">
        <v>5856057.0766981188</v>
      </c>
      <c r="BR111" s="10">
        <v>790818.95419903612</v>
      </c>
      <c r="BS111" s="10">
        <v>921985.34834144555</v>
      </c>
      <c r="BT111" s="10">
        <v>1001858.3224883979</v>
      </c>
      <c r="BU111" s="10">
        <v>1194014.8788237879</v>
      </c>
      <c r="BV111" s="10">
        <v>220740.78589980491</v>
      </c>
      <c r="BW111" s="10">
        <v>2932929.8679378009</v>
      </c>
      <c r="BX111" s="10">
        <v>2300936.1008323338</v>
      </c>
      <c r="BY111" s="10">
        <v>749102.65433675225</v>
      </c>
      <c r="BZ111" s="10">
        <v>676777.59066440433</v>
      </c>
      <c r="CA111" s="10">
        <v>1891296.3402001469</v>
      </c>
      <c r="CB111" s="10">
        <v>5020726.3640006678</v>
      </c>
      <c r="CC111" s="10">
        <v>3386541.732818482</v>
      </c>
      <c r="CD111" s="10">
        <v>415144.4930043997</v>
      </c>
      <c r="CE111" s="10">
        <v>536377.55725123361</v>
      </c>
      <c r="CF111" s="10">
        <v>856111.10109969054</v>
      </c>
      <c r="CG111" s="10">
        <v>870235.73112929042</v>
      </c>
      <c r="CH111" s="10">
        <v>2094943.9359053189</v>
      </c>
      <c r="CI111" s="10">
        <v>1651472.599210707</v>
      </c>
      <c r="CJ111" s="10">
        <v>594806.3643988556</v>
      </c>
      <c r="CK111" s="10">
        <v>2005544.7941375249</v>
      </c>
      <c r="CL111" s="10">
        <v>591160.43208328704</v>
      </c>
      <c r="CM111" s="10">
        <v>1017918.577927395</v>
      </c>
      <c r="CN111" s="10">
        <v>765000.4699488834</v>
      </c>
      <c r="CO111" s="10">
        <v>228364.94281629109</v>
      </c>
      <c r="CP111" s="10">
        <v>492483.15148262592</v>
      </c>
      <c r="CQ111" s="10">
        <v>1892511.8352791651</v>
      </c>
      <c r="CR111" s="10">
        <v>583974.68538293301</v>
      </c>
      <c r="CS111" s="10">
        <v>733014.57190435345</v>
      </c>
      <c r="CT111" s="10">
        <v>473896.99685533531</v>
      </c>
      <c r="CU111" s="10">
        <v>518340.54488439701</v>
      </c>
      <c r="CV111" s="10">
        <v>154634.52129623111</v>
      </c>
      <c r="CW111" s="10">
        <v>3260667.893905852</v>
      </c>
      <c r="CX111" s="10">
        <v>123548.4425936356</v>
      </c>
      <c r="CY111" s="10">
        <v>143740.4526850697</v>
      </c>
      <c r="CZ111" s="10">
        <v>16261895.0255458</v>
      </c>
      <c r="DA111" s="10">
        <v>13352197.089287911</v>
      </c>
      <c r="DB111" s="10">
        <v>3092033.093639364</v>
      </c>
      <c r="DC111" s="10">
        <v>1785275.147684606</v>
      </c>
      <c r="DD111" s="10">
        <v>8093302.2755196402</v>
      </c>
      <c r="DE111" s="10">
        <v>250916.23764096</v>
      </c>
      <c r="DF111" s="10">
        <v>19460319.027767919</v>
      </c>
      <c r="DG111" s="10">
        <v>207749.53299373129</v>
      </c>
      <c r="DH111" s="10">
        <v>334510.49945694872</v>
      </c>
      <c r="DI111" s="10">
        <v>76128.551306342677</v>
      </c>
      <c r="DJ111" s="10">
        <v>3249565.195864365</v>
      </c>
      <c r="DK111" s="10">
        <v>2590231.4994121199</v>
      </c>
      <c r="DL111" s="10">
        <v>555161.53315726761</v>
      </c>
      <c r="DM111" s="10">
        <v>581402.50517808471</v>
      </c>
      <c r="DN111" s="10">
        <v>2185246.7273777528</v>
      </c>
      <c r="DO111" s="10">
        <v>487192.38948909019</v>
      </c>
      <c r="DP111" s="10">
        <v>569501.71563608723</v>
      </c>
      <c r="DQ111" s="10">
        <v>2908364.554879169</v>
      </c>
      <c r="DR111" s="10">
        <v>79666.135723718107</v>
      </c>
      <c r="DS111" s="10">
        <v>207877.88342182231</v>
      </c>
      <c r="DT111" s="10">
        <v>583178.68095635646</v>
      </c>
      <c r="DU111" s="10">
        <v>191925.28501327289</v>
      </c>
      <c r="DV111" s="10">
        <v>7436454.8161487244</v>
      </c>
      <c r="DW111" s="10">
        <v>722443.21702623542</v>
      </c>
      <c r="DX111" s="10">
        <v>1579506.754645614</v>
      </c>
      <c r="DY111" s="10">
        <v>604054.21342711314</v>
      </c>
      <c r="DZ111" s="10">
        <v>188635.34221662601</v>
      </c>
      <c r="EA111" s="10">
        <v>130914.89676897931</v>
      </c>
      <c r="EB111" s="10">
        <v>901318.52539939526</v>
      </c>
      <c r="EC111" s="10">
        <v>718774.2037804937</v>
      </c>
      <c r="ED111" s="10">
        <v>804662.86154121591</v>
      </c>
      <c r="EE111" s="10">
        <v>1121413.6165374401</v>
      </c>
      <c r="EF111" s="10">
        <v>1965201.877489184</v>
      </c>
      <c r="EG111" s="10">
        <v>21165.999684861079</v>
      </c>
      <c r="EH111" s="10">
        <v>526436.69237385108</v>
      </c>
      <c r="EI111" s="10">
        <v>226845.81574675351</v>
      </c>
      <c r="EJ111" s="10">
        <v>115579.6143847288</v>
      </c>
      <c r="EK111" s="10">
        <v>31523.342395855259</v>
      </c>
      <c r="EL111" s="10">
        <v>211515.14920680571</v>
      </c>
      <c r="EM111" s="10">
        <v>30313.127499129489</v>
      </c>
      <c r="EN111" s="10">
        <v>4499464.6962568425</v>
      </c>
      <c r="EO111" s="10">
        <f t="shared" si="9"/>
        <v>238479602.73523325</v>
      </c>
      <c r="EP111" s="10">
        <v>8310603.8849870851</v>
      </c>
      <c r="EQ111" s="10">
        <v>33756947.951109454</v>
      </c>
      <c r="ER111" s="10">
        <v>16025532.879457671</v>
      </c>
      <c r="ES111" s="10">
        <f t="shared" si="10"/>
        <v>58093084.715554208</v>
      </c>
      <c r="ET111" s="10">
        <v>14009336.935575046</v>
      </c>
      <c r="EU111" s="10">
        <v>1732260.0888812083</v>
      </c>
      <c r="EV111" s="10">
        <f t="shared" si="11"/>
        <v>15741597.024456253</v>
      </c>
      <c r="EW111" s="10">
        <v>16830047.702829223</v>
      </c>
      <c r="EX111" s="11">
        <f t="shared" si="12"/>
        <v>90664729.442839682</v>
      </c>
      <c r="EY111" s="10">
        <v>4383197.8643148374</v>
      </c>
      <c r="EZ111" s="10">
        <f t="shared" si="13"/>
        <v>324701578.36632097</v>
      </c>
      <c r="FA111" s="12">
        <v>-59555.947437107563</v>
      </c>
      <c r="FD111" s="10">
        <v>1892501.7465621787</v>
      </c>
      <c r="FE111" s="10">
        <v>1033388.7822769681</v>
      </c>
    </row>
    <row r="112" spans="1:161" s="13" customFormat="1" ht="14.15" customHeight="1" x14ac:dyDescent="0.25">
      <c r="A112" s="23"/>
      <c r="B112" s="8" t="s">
        <v>114</v>
      </c>
      <c r="C112" s="9" t="s">
        <v>265</v>
      </c>
      <c r="D112" s="10">
        <v>266528.85351140978</v>
      </c>
      <c r="E112" s="10">
        <v>4056.9849914161969</v>
      </c>
      <c r="F112" s="10">
        <v>37321.56116476906</v>
      </c>
      <c r="G112" s="10">
        <v>365124.28711216</v>
      </c>
      <c r="H112" s="10">
        <v>179116.42368242881</v>
      </c>
      <c r="I112" s="10">
        <v>98989.397591933302</v>
      </c>
      <c r="J112" s="10">
        <v>471492.52897796943</v>
      </c>
      <c r="K112" s="10">
        <v>76835.428762197887</v>
      </c>
      <c r="L112" s="10">
        <v>793762.51476828242</v>
      </c>
      <c r="M112" s="10">
        <v>46394.916247748333</v>
      </c>
      <c r="N112" s="10">
        <v>166120.9669831045</v>
      </c>
      <c r="O112" s="10">
        <v>14115.33340550291</v>
      </c>
      <c r="P112" s="10">
        <v>128059.52204311809</v>
      </c>
      <c r="Q112" s="10">
        <v>168259.8121669055</v>
      </c>
      <c r="R112" s="10">
        <v>130060.21087294621</v>
      </c>
      <c r="S112" s="10">
        <v>10075.027342907</v>
      </c>
      <c r="T112" s="10">
        <v>15758.679467581551</v>
      </c>
      <c r="U112" s="10">
        <v>723425.6943332575</v>
      </c>
      <c r="V112" s="10">
        <v>142268.57785627581</v>
      </c>
      <c r="W112" s="10">
        <v>245106.45326761581</v>
      </c>
      <c r="X112" s="10">
        <v>25418.786681293252</v>
      </c>
      <c r="Y112" s="10">
        <v>137577.9225446138</v>
      </c>
      <c r="Z112" s="10">
        <v>66844.222782048339</v>
      </c>
      <c r="AA112" s="10">
        <v>188013.278721601</v>
      </c>
      <c r="AB112" s="10">
        <v>65980.50407429901</v>
      </c>
      <c r="AC112" s="10">
        <v>93147.128150255536</v>
      </c>
      <c r="AD112" s="10">
        <v>17006.416782500219</v>
      </c>
      <c r="AE112" s="10">
        <v>345891.95944643603</v>
      </c>
      <c r="AF112" s="10">
        <v>115945.37527874739</v>
      </c>
      <c r="AG112" s="10">
        <v>35399.698062907388</v>
      </c>
      <c r="AH112" s="10">
        <v>48681.863096115063</v>
      </c>
      <c r="AI112" s="10">
        <v>91368.962608196016</v>
      </c>
      <c r="AJ112" s="10">
        <v>265995.32615982211</v>
      </c>
      <c r="AK112" s="10">
        <v>124794.0774678352</v>
      </c>
      <c r="AL112" s="10">
        <v>95821.045279328537</v>
      </c>
      <c r="AM112" s="10">
        <v>173097.1238654833</v>
      </c>
      <c r="AN112" s="10">
        <v>93488.195837530686</v>
      </c>
      <c r="AO112" s="10">
        <v>226087.5636498369</v>
      </c>
      <c r="AP112" s="10">
        <v>49184.069902682983</v>
      </c>
      <c r="AQ112" s="10">
        <v>196373.79484128641</v>
      </c>
      <c r="AR112" s="10">
        <v>477827.63371900341</v>
      </c>
      <c r="AS112" s="10">
        <v>176504.64362947881</v>
      </c>
      <c r="AT112" s="10">
        <v>657198.69618700317</v>
      </c>
      <c r="AU112" s="10">
        <v>134183.06994226671</v>
      </c>
      <c r="AV112" s="10">
        <v>54484.790000493587</v>
      </c>
      <c r="AW112" s="10">
        <v>95025.18023121584</v>
      </c>
      <c r="AX112" s="10">
        <v>310404.43006700138</v>
      </c>
      <c r="AY112" s="10">
        <v>253379.21546991711</v>
      </c>
      <c r="AZ112" s="10">
        <v>44213.340314758338</v>
      </c>
      <c r="BA112" s="10">
        <v>302532.82360706502</v>
      </c>
      <c r="BB112" s="10">
        <v>112933.3628279174</v>
      </c>
      <c r="BC112" s="10">
        <v>161336.12579759091</v>
      </c>
      <c r="BD112" s="10">
        <v>292879.93885128992</v>
      </c>
      <c r="BE112" s="10">
        <v>457490.3601204392</v>
      </c>
      <c r="BF112" s="10">
        <v>216926.56328179291</v>
      </c>
      <c r="BG112" s="10">
        <v>243923.0544203094</v>
      </c>
      <c r="BH112" s="10">
        <v>184398.38283936321</v>
      </c>
      <c r="BI112" s="10">
        <v>69538.077837156481</v>
      </c>
      <c r="BJ112" s="10">
        <v>97020.841988369953</v>
      </c>
      <c r="BK112" s="10">
        <v>68056.432452881782</v>
      </c>
      <c r="BL112" s="10">
        <v>362918.18958585209</v>
      </c>
      <c r="BM112" s="10">
        <v>1835049.041227832</v>
      </c>
      <c r="BN112" s="10">
        <v>45515.524599494347</v>
      </c>
      <c r="BO112" s="10">
        <v>191612.5079173251</v>
      </c>
      <c r="BP112" s="10">
        <v>136353.81251219031</v>
      </c>
      <c r="BQ112" s="10">
        <v>789746.76397216204</v>
      </c>
      <c r="BR112" s="10">
        <v>70958.24259466058</v>
      </c>
      <c r="BS112" s="10">
        <v>82208.316069165579</v>
      </c>
      <c r="BT112" s="10">
        <v>464076.79908713058</v>
      </c>
      <c r="BU112" s="10">
        <v>191147.82130010691</v>
      </c>
      <c r="BV112" s="10">
        <v>51841.287610524181</v>
      </c>
      <c r="BW112" s="10">
        <v>450839.76006754918</v>
      </c>
      <c r="BX112" s="10">
        <v>282593.04375020688</v>
      </c>
      <c r="BY112" s="10">
        <v>93946.920164782408</v>
      </c>
      <c r="BZ112" s="10">
        <v>64040.438613191523</v>
      </c>
      <c r="CA112" s="10">
        <v>187401.75789068299</v>
      </c>
      <c r="CB112" s="10">
        <v>660126.52489735244</v>
      </c>
      <c r="CC112" s="10">
        <v>794320.70918774325</v>
      </c>
      <c r="CD112" s="10">
        <v>67585.572038620536</v>
      </c>
      <c r="CE112" s="10">
        <v>224143.93944082351</v>
      </c>
      <c r="CF112" s="10">
        <v>77076.418283625972</v>
      </c>
      <c r="CG112" s="10">
        <v>72389.536703246151</v>
      </c>
      <c r="CH112" s="10">
        <v>353094.5651746933</v>
      </c>
      <c r="CI112" s="10">
        <v>121828.1492851634</v>
      </c>
      <c r="CJ112" s="10">
        <v>40244.8054012789</v>
      </c>
      <c r="CK112" s="10">
        <v>334845.27234455961</v>
      </c>
      <c r="CL112" s="10">
        <v>61096.397714406863</v>
      </c>
      <c r="CM112" s="10">
        <v>266724.43556751893</v>
      </c>
      <c r="CN112" s="10">
        <v>147374.61669376239</v>
      </c>
      <c r="CO112" s="10">
        <v>25596.490074286681</v>
      </c>
      <c r="CP112" s="10">
        <v>63458.598442383191</v>
      </c>
      <c r="CQ112" s="10">
        <v>351346.040081752</v>
      </c>
      <c r="CR112" s="10">
        <v>72763.122999442014</v>
      </c>
      <c r="CS112" s="10">
        <v>62150.21445372804</v>
      </c>
      <c r="CT112" s="10">
        <v>49586.681156380713</v>
      </c>
      <c r="CU112" s="10">
        <v>45587.048297008318</v>
      </c>
      <c r="CV112" s="10">
        <v>34288.177693227059</v>
      </c>
      <c r="CW112" s="10">
        <v>886633.83327118715</v>
      </c>
      <c r="CX112" s="10">
        <v>92275.252528953046</v>
      </c>
      <c r="CY112" s="10">
        <v>3633.137047164766</v>
      </c>
      <c r="CZ112" s="10">
        <v>954875.44432903256</v>
      </c>
      <c r="DA112" s="10">
        <v>355590.34155388479</v>
      </c>
      <c r="DB112" s="10">
        <v>92251.814407146958</v>
      </c>
      <c r="DC112" s="10">
        <v>156891.6554801084</v>
      </c>
      <c r="DD112" s="10">
        <v>3133884.38894438</v>
      </c>
      <c r="DE112" s="10">
        <v>25877.071678378299</v>
      </c>
      <c r="DF112" s="10">
        <v>311913.44477606931</v>
      </c>
      <c r="DG112" s="10">
        <v>3458868.2827627519</v>
      </c>
      <c r="DH112" s="10">
        <v>40652.847206818333</v>
      </c>
      <c r="DI112" s="10">
        <v>25089.306288859301</v>
      </c>
      <c r="DJ112" s="10">
        <v>648373.87122952915</v>
      </c>
      <c r="DK112" s="10">
        <v>778791.8787607241</v>
      </c>
      <c r="DL112" s="10">
        <v>32421.69627759307</v>
      </c>
      <c r="DM112" s="10">
        <v>26523.792805188121</v>
      </c>
      <c r="DN112" s="10">
        <v>281529.52719303197</v>
      </c>
      <c r="DO112" s="10">
        <v>26233.382636344981</v>
      </c>
      <c r="DP112" s="10">
        <v>44612.467269205234</v>
      </c>
      <c r="DQ112" s="10">
        <v>58553.26134761209</v>
      </c>
      <c r="DR112" s="10">
        <v>3505.1804748277082</v>
      </c>
      <c r="DS112" s="10">
        <v>6081.5729702266126</v>
      </c>
      <c r="DT112" s="10">
        <v>78944.247870107967</v>
      </c>
      <c r="DU112" s="10">
        <v>44959.483386581764</v>
      </c>
      <c r="DV112" s="10">
        <v>1041095.139538222</v>
      </c>
      <c r="DW112" s="10">
        <v>58537.61480054081</v>
      </c>
      <c r="DX112" s="10">
        <v>240400.81895499761</v>
      </c>
      <c r="DY112" s="10">
        <v>52992.817367087133</v>
      </c>
      <c r="DZ112" s="10">
        <v>7898.3780296284058</v>
      </c>
      <c r="EA112" s="10">
        <v>29316.430599403051</v>
      </c>
      <c r="EB112" s="10">
        <v>196256.29870889339</v>
      </c>
      <c r="EC112" s="10">
        <v>87411.699838818837</v>
      </c>
      <c r="ED112" s="10">
        <v>123269.2025502068</v>
      </c>
      <c r="EE112" s="10">
        <v>57069.502344691951</v>
      </c>
      <c r="EF112" s="10">
        <v>110370.75365448611</v>
      </c>
      <c r="EG112" s="10">
        <v>1489.171728582834</v>
      </c>
      <c r="EH112" s="10">
        <v>24153.410065764128</v>
      </c>
      <c r="EI112" s="10">
        <v>23471.806886272519</v>
      </c>
      <c r="EJ112" s="10">
        <v>14217.361292770849</v>
      </c>
      <c r="EK112" s="10">
        <v>2170.773243345277</v>
      </c>
      <c r="EL112" s="10">
        <v>6381.3035324099774</v>
      </c>
      <c r="EM112" s="10">
        <v>472.36646877620262</v>
      </c>
      <c r="EN112" s="10">
        <v>134482.6018169024</v>
      </c>
      <c r="EO112" s="10">
        <f t="shared" si="9"/>
        <v>33955549.630179025</v>
      </c>
      <c r="EP112" s="10">
        <v>1028510.7869495712</v>
      </c>
      <c r="EQ112" s="10">
        <v>2408672.1907532485</v>
      </c>
      <c r="ER112" s="10">
        <v>1724193.013562463</v>
      </c>
      <c r="ES112" s="10">
        <f t="shared" si="10"/>
        <v>5161375.991265283</v>
      </c>
      <c r="ET112" s="10">
        <v>2219624.289386726</v>
      </c>
      <c r="EU112" s="10">
        <v>329180.13832622964</v>
      </c>
      <c r="EV112" s="10">
        <f t="shared" si="11"/>
        <v>2548804.4277129555</v>
      </c>
      <c r="EW112" s="10">
        <v>19835776.459262382</v>
      </c>
      <c r="EX112" s="11">
        <f t="shared" si="12"/>
        <v>27545956.878240623</v>
      </c>
      <c r="EY112" s="10">
        <v>3347882.7809601496</v>
      </c>
      <c r="EZ112" s="10">
        <f t="shared" si="13"/>
        <v>58146750.155197717</v>
      </c>
      <c r="FA112" s="12">
        <v>-6873.5722617805004</v>
      </c>
      <c r="FD112" s="10">
        <v>270585.83850282611</v>
      </c>
      <c r="FE112" s="10">
        <v>140135.2382158532</v>
      </c>
    </row>
    <row r="113" spans="1:161" s="13" customFormat="1" ht="14.15" customHeight="1" x14ac:dyDescent="0.25">
      <c r="A113" s="23"/>
      <c r="B113" s="8" t="s">
        <v>115</v>
      </c>
      <c r="C113" s="9" t="s">
        <v>266</v>
      </c>
      <c r="D113" s="10">
        <v>33355.984429458949</v>
      </c>
      <c r="E113" s="10">
        <v>507.73012535558058</v>
      </c>
      <c r="F113" s="10">
        <v>33323.07631469339</v>
      </c>
      <c r="G113" s="10">
        <v>6937.1932641127096</v>
      </c>
      <c r="H113" s="10">
        <v>27361.227259349311</v>
      </c>
      <c r="I113" s="10">
        <v>83130.227727245438</v>
      </c>
      <c r="J113" s="10">
        <v>144430.85631854879</v>
      </c>
      <c r="K113" s="10">
        <v>46083.75779022029</v>
      </c>
      <c r="L113" s="10">
        <v>85744.282606553374</v>
      </c>
      <c r="M113" s="10">
        <v>51392.1366751444</v>
      </c>
      <c r="N113" s="10">
        <v>20724.060358941209</v>
      </c>
      <c r="O113" s="10">
        <v>13148.27556479156</v>
      </c>
      <c r="P113" s="10">
        <v>11777.61878142398</v>
      </c>
      <c r="Q113" s="10">
        <v>41112.813130052476</v>
      </c>
      <c r="R113" s="10">
        <v>6737.5364391334824</v>
      </c>
      <c r="S113" s="10">
        <v>521.91875895398857</v>
      </c>
      <c r="T113" s="10">
        <v>2502.6597872346488</v>
      </c>
      <c r="U113" s="10">
        <v>34463.530481641646</v>
      </c>
      <c r="V113" s="10">
        <v>37667.400719246587</v>
      </c>
      <c r="W113" s="10">
        <v>79046.826276925</v>
      </c>
      <c r="X113" s="10">
        <v>11026.613016298061</v>
      </c>
      <c r="Y113" s="10">
        <v>25285.699959555459</v>
      </c>
      <c r="Z113" s="10">
        <v>12891.418997344341</v>
      </c>
      <c r="AA113" s="10">
        <v>117129.7198778922</v>
      </c>
      <c r="AB113" s="10">
        <v>45247.963762374209</v>
      </c>
      <c r="AC113" s="10">
        <v>49921.985910123352</v>
      </c>
      <c r="AD113" s="10">
        <v>75027.011749561818</v>
      </c>
      <c r="AE113" s="10">
        <v>168267.22876529241</v>
      </c>
      <c r="AF113" s="10">
        <v>15510.6840768938</v>
      </c>
      <c r="AG113" s="10">
        <v>13752.260973744909</v>
      </c>
      <c r="AH113" s="10">
        <v>20716.872534916631</v>
      </c>
      <c r="AI113" s="10">
        <v>31686.5469704483</v>
      </c>
      <c r="AJ113" s="10">
        <v>251544.2773058399</v>
      </c>
      <c r="AK113" s="10">
        <v>64883.547626966058</v>
      </c>
      <c r="AL113" s="10">
        <v>68665.724156676864</v>
      </c>
      <c r="AM113" s="10">
        <v>108268.9173277518</v>
      </c>
      <c r="AN113" s="10">
        <v>72619.038206570942</v>
      </c>
      <c r="AO113" s="10">
        <v>108153.4980647756</v>
      </c>
      <c r="AP113" s="10">
        <v>110756.4534363533</v>
      </c>
      <c r="AQ113" s="10">
        <v>195833.97295959489</v>
      </c>
      <c r="AR113" s="10">
        <v>69034.367628553708</v>
      </c>
      <c r="AS113" s="10">
        <v>10714.04484475493</v>
      </c>
      <c r="AT113" s="10">
        <v>116744.4460396361</v>
      </c>
      <c r="AU113" s="10">
        <v>42793.219857715623</v>
      </c>
      <c r="AV113" s="10">
        <v>16283.2716311525</v>
      </c>
      <c r="AW113" s="10">
        <v>81526.191241525055</v>
      </c>
      <c r="AX113" s="10">
        <v>69543.745649949837</v>
      </c>
      <c r="AY113" s="10">
        <v>213216.72957885469</v>
      </c>
      <c r="AZ113" s="10">
        <v>49277.318362564118</v>
      </c>
      <c r="BA113" s="10">
        <v>800869.8889890007</v>
      </c>
      <c r="BB113" s="10">
        <v>34793.516146843052</v>
      </c>
      <c r="BC113" s="10">
        <v>72881.208509822289</v>
      </c>
      <c r="BD113" s="10">
        <v>270062.07797567412</v>
      </c>
      <c r="BE113" s="10">
        <v>45236.95036240542</v>
      </c>
      <c r="BF113" s="10">
        <v>67341.138431835629</v>
      </c>
      <c r="BG113" s="10">
        <v>127176.5186385553</v>
      </c>
      <c r="BH113" s="10">
        <v>113789.32480588611</v>
      </c>
      <c r="BI113" s="10">
        <v>65893.526148415025</v>
      </c>
      <c r="BJ113" s="10">
        <v>39721.900384333327</v>
      </c>
      <c r="BK113" s="10">
        <v>86013.833390714179</v>
      </c>
      <c r="BL113" s="10">
        <v>73013.023630029536</v>
      </c>
      <c r="BM113" s="10">
        <v>167641.81121639689</v>
      </c>
      <c r="BN113" s="10">
        <v>15839.111979531141</v>
      </c>
      <c r="BO113" s="10">
        <v>99538.094895833317</v>
      </c>
      <c r="BP113" s="10">
        <v>72203.898958143167</v>
      </c>
      <c r="BQ113" s="10">
        <v>542961.41080850142</v>
      </c>
      <c r="BR113" s="10">
        <v>117355.8495545019</v>
      </c>
      <c r="BS113" s="10">
        <v>98643.883336987608</v>
      </c>
      <c r="BT113" s="10">
        <v>118204.3269303034</v>
      </c>
      <c r="BU113" s="10">
        <v>187164.59687674619</v>
      </c>
      <c r="BV113" s="10">
        <v>83349.092282383499</v>
      </c>
      <c r="BW113" s="10">
        <v>510811.03066856571</v>
      </c>
      <c r="BX113" s="10">
        <v>196878.5613884677</v>
      </c>
      <c r="BY113" s="10">
        <v>184369.90090861559</v>
      </c>
      <c r="BZ113" s="10">
        <v>49163.42912536698</v>
      </c>
      <c r="CA113" s="10">
        <v>418339.74847040419</v>
      </c>
      <c r="CB113" s="10">
        <v>450687.81549749849</v>
      </c>
      <c r="CC113" s="10">
        <v>606299.9921395313</v>
      </c>
      <c r="CD113" s="10">
        <v>57154.50697243488</v>
      </c>
      <c r="CE113" s="10">
        <v>39969.016257513344</v>
      </c>
      <c r="CF113" s="10">
        <v>75855.194631319755</v>
      </c>
      <c r="CG113" s="10">
        <v>106299.8688160984</v>
      </c>
      <c r="CH113" s="10">
        <v>309059.39092127897</v>
      </c>
      <c r="CI113" s="10">
        <v>152750.52903110461</v>
      </c>
      <c r="CJ113" s="10">
        <v>70639.774814107863</v>
      </c>
      <c r="CK113" s="10">
        <v>160628.76731348899</v>
      </c>
      <c r="CL113" s="10">
        <v>80339.777698769234</v>
      </c>
      <c r="CM113" s="10">
        <v>469720.97898789169</v>
      </c>
      <c r="CN113" s="10">
        <v>711593.74437642808</v>
      </c>
      <c r="CO113" s="10">
        <v>131924.41881029939</v>
      </c>
      <c r="CP113" s="10">
        <v>112591.0952225795</v>
      </c>
      <c r="CQ113" s="10">
        <v>971814.53264728386</v>
      </c>
      <c r="CR113" s="10">
        <v>224133.66922514411</v>
      </c>
      <c r="CS113" s="10">
        <v>296717.02996439493</v>
      </c>
      <c r="CT113" s="10">
        <v>33106.290327018942</v>
      </c>
      <c r="CU113" s="10">
        <v>24640.58180047934</v>
      </c>
      <c r="CV113" s="10">
        <v>29453.20321759157</v>
      </c>
      <c r="CW113" s="10">
        <v>248614.5237619495</v>
      </c>
      <c r="CX113" s="10">
        <v>19320.437389385759</v>
      </c>
      <c r="CY113" s="10">
        <v>21728.10189067361</v>
      </c>
      <c r="CZ113" s="10">
        <v>1268544.4265863509</v>
      </c>
      <c r="DA113" s="10">
        <v>603836.95279239991</v>
      </c>
      <c r="DB113" s="10">
        <v>278197.47836393223</v>
      </c>
      <c r="DC113" s="10">
        <v>102658.0913008616</v>
      </c>
      <c r="DD113" s="10">
        <v>2200105.7087231688</v>
      </c>
      <c r="DE113" s="10">
        <v>16294.696540580469</v>
      </c>
      <c r="DF113" s="10">
        <v>244713.66883465691</v>
      </c>
      <c r="DG113" s="10">
        <v>22029.69852319944</v>
      </c>
      <c r="DH113" s="10">
        <v>6909319.3643927975</v>
      </c>
      <c r="DI113" s="10">
        <v>72136.881466899722</v>
      </c>
      <c r="DJ113" s="10">
        <v>1860638.611644838</v>
      </c>
      <c r="DK113" s="10">
        <v>496997.89102102298</v>
      </c>
      <c r="DL113" s="10">
        <v>719769.77080409566</v>
      </c>
      <c r="DM113" s="10">
        <v>72386.302328718739</v>
      </c>
      <c r="DN113" s="10">
        <v>96239.450763705754</v>
      </c>
      <c r="DO113" s="10">
        <v>219309.2601918279</v>
      </c>
      <c r="DP113" s="10">
        <v>761449.27756320103</v>
      </c>
      <c r="DQ113" s="10">
        <v>2271554.2640253338</v>
      </c>
      <c r="DR113" s="10">
        <v>122723.7915124131</v>
      </c>
      <c r="DS113" s="10">
        <v>182117.7354477573</v>
      </c>
      <c r="DT113" s="10">
        <v>1147435.582358348</v>
      </c>
      <c r="DU113" s="10">
        <v>169243.82627503769</v>
      </c>
      <c r="DV113" s="10">
        <v>4669374.232078067</v>
      </c>
      <c r="DW113" s="10">
        <v>564839.48828085046</v>
      </c>
      <c r="DX113" s="10">
        <v>1293292.9075996331</v>
      </c>
      <c r="DY113" s="10">
        <v>424934.97702361661</v>
      </c>
      <c r="DZ113" s="10">
        <v>74847.475876950237</v>
      </c>
      <c r="EA113" s="10">
        <v>62633.469906268503</v>
      </c>
      <c r="EB113" s="10">
        <v>108492.16187294009</v>
      </c>
      <c r="EC113" s="10">
        <v>311043.86792795121</v>
      </c>
      <c r="ED113" s="10">
        <v>371239.94900560047</v>
      </c>
      <c r="EE113" s="10">
        <v>3134601.8662655908</v>
      </c>
      <c r="EF113" s="10">
        <v>362653.11633449548</v>
      </c>
      <c r="EG113" s="10">
        <v>9899.6135966224829</v>
      </c>
      <c r="EH113" s="10">
        <v>137818.388192877</v>
      </c>
      <c r="EI113" s="10">
        <v>479461.08468234917</v>
      </c>
      <c r="EJ113" s="10">
        <v>190381.2260649103</v>
      </c>
      <c r="EK113" s="10">
        <v>123378.0935428224</v>
      </c>
      <c r="EL113" s="10">
        <v>22671.381469769651</v>
      </c>
      <c r="EM113" s="10">
        <v>35195.949828891062</v>
      </c>
      <c r="EN113" s="10">
        <v>7137354.2481209012</v>
      </c>
      <c r="EO113" s="10">
        <f t="shared" si="9"/>
        <v>52412409.008983515</v>
      </c>
      <c r="EP113" s="10">
        <v>641748.44936144981</v>
      </c>
      <c r="EQ113" s="10">
        <v>3814781.1244678553</v>
      </c>
      <c r="ER113" s="10">
        <v>775984.60422180383</v>
      </c>
      <c r="ES113" s="10">
        <f t="shared" si="10"/>
        <v>5232514.1780511094</v>
      </c>
      <c r="ET113" s="10">
        <v>276074.33078482765</v>
      </c>
      <c r="EU113" s="10">
        <v>18813.246366118074</v>
      </c>
      <c r="EV113" s="10">
        <f t="shared" si="11"/>
        <v>294887.57715094573</v>
      </c>
      <c r="EW113" s="10">
        <v>15196747.921678655</v>
      </c>
      <c r="EX113" s="11">
        <f t="shared" si="12"/>
        <v>20724149.67688071</v>
      </c>
      <c r="EY113" s="10">
        <v>22222274.969394516</v>
      </c>
      <c r="EZ113" s="10">
        <f t="shared" si="13"/>
        <v>50913117.899131119</v>
      </c>
      <c r="FA113" s="12">
        <v>-1165.8173385858536</v>
      </c>
      <c r="FD113" s="10">
        <v>33863.71455481452</v>
      </c>
      <c r="FE113" s="10">
        <v>7259.4551980874676</v>
      </c>
    </row>
    <row r="114" spans="1:161" s="13" customFormat="1" ht="14.15" customHeight="1" x14ac:dyDescent="0.25">
      <c r="A114" s="23"/>
      <c r="B114" s="8" t="s">
        <v>116</v>
      </c>
      <c r="C114" s="9" t="s">
        <v>267</v>
      </c>
      <c r="D114" s="10">
        <v>52838.71892833928</v>
      </c>
      <c r="E114" s="10">
        <v>804.28774158500107</v>
      </c>
      <c r="F114" s="10">
        <v>4787.544197328165</v>
      </c>
      <c r="G114" s="10">
        <v>4663.5449700412291</v>
      </c>
      <c r="H114" s="10">
        <v>9939.4616731945644</v>
      </c>
      <c r="I114" s="10">
        <v>5662.6351691059363</v>
      </c>
      <c r="J114" s="10">
        <v>47561.579603705759</v>
      </c>
      <c r="K114" s="10">
        <v>86599.642066673623</v>
      </c>
      <c r="L114" s="10">
        <v>57666.420797738007</v>
      </c>
      <c r="M114" s="10">
        <v>22196.71165431882</v>
      </c>
      <c r="N114" s="10">
        <v>16738.607207400652</v>
      </c>
      <c r="O114" s="10">
        <v>6753.0196818761387</v>
      </c>
      <c r="P114" s="10">
        <v>751.98794642110806</v>
      </c>
      <c r="Q114" s="10">
        <v>478.56955604288282</v>
      </c>
      <c r="R114" s="10">
        <v>462.15718134863761</v>
      </c>
      <c r="S114" s="10">
        <v>35.800697289019219</v>
      </c>
      <c r="T114" s="10">
        <v>259.09405928877271</v>
      </c>
      <c r="U114" s="10">
        <v>474.30805575567979</v>
      </c>
      <c r="V114" s="10">
        <v>448.89654377121713</v>
      </c>
      <c r="W114" s="10">
        <v>2985.3455567500132</v>
      </c>
      <c r="X114" s="10">
        <v>159.5107506098461</v>
      </c>
      <c r="Y114" s="10">
        <v>198.00009412408579</v>
      </c>
      <c r="Z114" s="10">
        <v>284.46651409746721</v>
      </c>
      <c r="AA114" s="10">
        <v>1930.538740636488</v>
      </c>
      <c r="AB114" s="10">
        <v>2016.4489274394359</v>
      </c>
      <c r="AC114" s="10">
        <v>665.18537733680353</v>
      </c>
      <c r="AD114" s="10">
        <v>523.2533180701065</v>
      </c>
      <c r="AE114" s="10">
        <v>1221.634745321132</v>
      </c>
      <c r="AF114" s="10">
        <v>224.9209031814425</v>
      </c>
      <c r="AG114" s="10">
        <v>378.42327557512567</v>
      </c>
      <c r="AH114" s="10">
        <v>785.56514902079721</v>
      </c>
      <c r="AI114" s="10">
        <v>401.51233753287102</v>
      </c>
      <c r="AJ114" s="10">
        <v>1481.208416805001</v>
      </c>
      <c r="AK114" s="10">
        <v>861.35066308169235</v>
      </c>
      <c r="AL114" s="10">
        <v>1178.9043334066259</v>
      </c>
      <c r="AM114" s="10">
        <v>3743.8522578937432</v>
      </c>
      <c r="AN114" s="10">
        <v>1251.772146916554</v>
      </c>
      <c r="AO114" s="10">
        <v>3612.1864927951578</v>
      </c>
      <c r="AP114" s="10">
        <v>874.09003525271146</v>
      </c>
      <c r="AQ114" s="10">
        <v>3199.0966150282202</v>
      </c>
      <c r="AR114" s="10">
        <v>2454316.6626714501</v>
      </c>
      <c r="AS114" s="10">
        <v>10345.12473596229</v>
      </c>
      <c r="AT114" s="10">
        <v>332415.4188116506</v>
      </c>
      <c r="AU114" s="10">
        <v>30337.912502365369</v>
      </c>
      <c r="AV114" s="10">
        <v>4959.3271351435642</v>
      </c>
      <c r="AW114" s="10">
        <v>12993.710896276651</v>
      </c>
      <c r="AX114" s="10">
        <v>156474.99544219649</v>
      </c>
      <c r="AY114" s="10">
        <v>47909.988429413643</v>
      </c>
      <c r="AZ114" s="10">
        <v>12375.089857292191</v>
      </c>
      <c r="BA114" s="10">
        <v>3103.3047774660699</v>
      </c>
      <c r="BB114" s="10">
        <v>25697.192939846162</v>
      </c>
      <c r="BC114" s="10">
        <v>5050.3216398971299</v>
      </c>
      <c r="BD114" s="10">
        <v>6130.6733828500373</v>
      </c>
      <c r="BE114" s="10">
        <v>13950.361314023139</v>
      </c>
      <c r="BF114" s="10">
        <v>9708.8715978164237</v>
      </c>
      <c r="BG114" s="10">
        <v>25140.534449738221</v>
      </c>
      <c r="BH114" s="10">
        <v>17268.341266804429</v>
      </c>
      <c r="BI114" s="10">
        <v>14514.78732483259</v>
      </c>
      <c r="BJ114" s="10">
        <v>3446.7539714890322</v>
      </c>
      <c r="BK114" s="10">
        <v>13196.18682026623</v>
      </c>
      <c r="BL114" s="10">
        <v>3739.4865039548672</v>
      </c>
      <c r="BM114" s="10">
        <v>51092.461521045203</v>
      </c>
      <c r="BN114" s="10">
        <v>4033.035826877277</v>
      </c>
      <c r="BO114" s="10">
        <v>34469.691429564751</v>
      </c>
      <c r="BP114" s="10">
        <v>4706.7806086710534</v>
      </c>
      <c r="BQ114" s="10">
        <v>59748.290654344273</v>
      </c>
      <c r="BR114" s="10">
        <v>3237.0018454943479</v>
      </c>
      <c r="BS114" s="10">
        <v>2763.515993110836</v>
      </c>
      <c r="BT114" s="10">
        <v>2206.9112066090979</v>
      </c>
      <c r="BU114" s="10">
        <v>3603.3308646271398</v>
      </c>
      <c r="BV114" s="10">
        <v>94.312590099973065</v>
      </c>
      <c r="BW114" s="10">
        <v>63370.38012302736</v>
      </c>
      <c r="BX114" s="10">
        <v>7178.0737971457374</v>
      </c>
      <c r="BY114" s="10">
        <v>1087.5454269052921</v>
      </c>
      <c r="BZ114" s="10">
        <v>1554.189503788067</v>
      </c>
      <c r="CA114" s="10">
        <v>2509.3931089632192</v>
      </c>
      <c r="CB114" s="10">
        <v>5025.209200350213</v>
      </c>
      <c r="CC114" s="10">
        <v>3895.771488594859</v>
      </c>
      <c r="CD114" s="10">
        <v>1269.516840127538</v>
      </c>
      <c r="CE114" s="10">
        <v>2188.90059100804</v>
      </c>
      <c r="CF114" s="10">
        <v>1427.357626867682</v>
      </c>
      <c r="CG114" s="10">
        <v>1099.0437386319691</v>
      </c>
      <c r="CH114" s="10">
        <v>5519.4916036553459</v>
      </c>
      <c r="CI114" s="10">
        <v>1739.516587722354</v>
      </c>
      <c r="CJ114" s="10">
        <v>520.1767612679804</v>
      </c>
      <c r="CK114" s="10">
        <v>2156.3180629942049</v>
      </c>
      <c r="CL114" s="10">
        <v>1668.552984072672</v>
      </c>
      <c r="CM114" s="10">
        <v>7205.8336738022608</v>
      </c>
      <c r="CN114" s="10">
        <v>3041.2873541172689</v>
      </c>
      <c r="CO114" s="10">
        <v>892.96495121080352</v>
      </c>
      <c r="CP114" s="10">
        <v>836.27516495098246</v>
      </c>
      <c r="CQ114" s="10">
        <v>2312.0474478543988</v>
      </c>
      <c r="CR114" s="10">
        <v>200.62694570966951</v>
      </c>
      <c r="CS114" s="10">
        <v>1848.043334892043</v>
      </c>
      <c r="CT114" s="10">
        <v>12687.765645266611</v>
      </c>
      <c r="CU114" s="10">
        <v>1502.1472733226481</v>
      </c>
      <c r="CV114" s="10">
        <v>743.55434879013467</v>
      </c>
      <c r="CW114" s="10">
        <v>290322.7200228126</v>
      </c>
      <c r="CX114" s="10">
        <v>601723.42744209582</v>
      </c>
      <c r="CY114" s="10">
        <v>2634.7539209162642</v>
      </c>
      <c r="CZ114" s="10">
        <v>26399.495335695821</v>
      </c>
      <c r="DA114" s="10">
        <v>50616.82680123992</v>
      </c>
      <c r="DB114" s="10">
        <v>3366.334557520086</v>
      </c>
      <c r="DC114" s="10">
        <v>4435.4446826374924</v>
      </c>
      <c r="DD114" s="10">
        <v>12550.455455589919</v>
      </c>
      <c r="DE114" s="10">
        <v>22808.97880247288</v>
      </c>
      <c r="DF114" s="10">
        <v>1086090.411339432</v>
      </c>
      <c r="DG114" s="10">
        <v>63151.450812778457</v>
      </c>
      <c r="DH114" s="10">
        <v>66249.355948508004</v>
      </c>
      <c r="DI114" s="10">
        <v>106001.2173349846</v>
      </c>
      <c r="DJ114" s="10">
        <v>66022.833918920398</v>
      </c>
      <c r="DK114" s="10">
        <v>6758.6888128330957</v>
      </c>
      <c r="DL114" s="10">
        <v>4783.5832089949618</v>
      </c>
      <c r="DM114" s="10">
        <v>40390.655216707048</v>
      </c>
      <c r="DN114" s="10">
        <v>56132.15139191629</v>
      </c>
      <c r="DO114" s="10">
        <v>2303.6408158790459</v>
      </c>
      <c r="DP114" s="10">
        <v>1017.462064629215</v>
      </c>
      <c r="DQ114" s="10">
        <v>13506.19737443626</v>
      </c>
      <c r="DR114" s="10">
        <v>862.90335130730114</v>
      </c>
      <c r="DS114" s="10">
        <v>1183.7736205295359</v>
      </c>
      <c r="DT114" s="10">
        <v>104318.5967286457</v>
      </c>
      <c r="DU114" s="10">
        <v>10336.44698819009</v>
      </c>
      <c r="DV114" s="10">
        <v>101481.8604278432</v>
      </c>
      <c r="DW114" s="10">
        <v>2578.643376555051</v>
      </c>
      <c r="DX114" s="10">
        <v>29770.513222852001</v>
      </c>
      <c r="DY114" s="10">
        <v>9991.0019877354789</v>
      </c>
      <c r="DZ114" s="10">
        <v>2091.0036986012019</v>
      </c>
      <c r="EA114" s="10">
        <v>516.11468924774783</v>
      </c>
      <c r="EB114" s="10">
        <v>26846.73622640239</v>
      </c>
      <c r="EC114" s="10">
        <v>83268.791585296058</v>
      </c>
      <c r="ED114" s="10">
        <v>9190.4997514658135</v>
      </c>
      <c r="EE114" s="10">
        <v>38344.648173416019</v>
      </c>
      <c r="EF114" s="10">
        <v>14722.28801868616</v>
      </c>
      <c r="EG114" s="10">
        <v>1104.980131938142</v>
      </c>
      <c r="EH114" s="10">
        <v>1777.776427770636</v>
      </c>
      <c r="EI114" s="10">
        <v>764.99769778485165</v>
      </c>
      <c r="EJ114" s="10">
        <v>4423.666164957448</v>
      </c>
      <c r="EK114" s="10">
        <v>3533.944467140595</v>
      </c>
      <c r="EL114" s="10">
        <v>1279.55776845325</v>
      </c>
      <c r="EM114" s="10">
        <v>155.76633931259249</v>
      </c>
      <c r="EN114" s="10">
        <v>42773.694084861847</v>
      </c>
      <c r="EO114" s="10">
        <f t="shared" si="9"/>
        <v>6868194.9071683111</v>
      </c>
      <c r="EP114" s="10">
        <v>103221.37337351486</v>
      </c>
      <c r="EQ114" s="10">
        <v>1812866.8949780213</v>
      </c>
      <c r="ER114" s="10">
        <v>0</v>
      </c>
      <c r="ES114" s="10">
        <f t="shared" si="10"/>
        <v>1916088.2683515362</v>
      </c>
      <c r="ET114" s="10">
        <v>0</v>
      </c>
      <c r="EU114" s="10">
        <v>136928.97198610046</v>
      </c>
      <c r="EV114" s="10">
        <f t="shared" si="11"/>
        <v>136928.97198610046</v>
      </c>
      <c r="EW114" s="10">
        <v>70825.77671847037</v>
      </c>
      <c r="EX114" s="11">
        <f t="shared" si="12"/>
        <v>2123843.0170561071</v>
      </c>
      <c r="EY114" s="10">
        <v>0</v>
      </c>
      <c r="EZ114" s="10">
        <f t="shared" si="13"/>
        <v>8986913.8411813024</v>
      </c>
      <c r="FA114" s="12">
        <v>-5124.0830431152135</v>
      </c>
      <c r="FD114" s="10">
        <v>53643.006669924274</v>
      </c>
      <c r="FE114" s="10">
        <v>497.95787863765656</v>
      </c>
    </row>
    <row r="115" spans="1:161" s="13" customFormat="1" ht="14.15" customHeight="1" x14ac:dyDescent="0.25">
      <c r="A115" s="23"/>
      <c r="B115" s="8" t="s">
        <v>117</v>
      </c>
      <c r="C115" s="9" t="s">
        <v>268</v>
      </c>
      <c r="D115" s="10">
        <v>573310.54174317629</v>
      </c>
      <c r="E115" s="10">
        <v>8726.6809301499688</v>
      </c>
      <c r="F115" s="10">
        <v>34247.048945984883</v>
      </c>
      <c r="G115" s="10">
        <v>443243.19868637889</v>
      </c>
      <c r="H115" s="10">
        <v>105853.0298332325</v>
      </c>
      <c r="I115" s="10">
        <v>58878.935466059942</v>
      </c>
      <c r="J115" s="10">
        <v>449286.73345955199</v>
      </c>
      <c r="K115" s="10">
        <v>48869.971728272983</v>
      </c>
      <c r="L115" s="10">
        <v>232621.9745571939</v>
      </c>
      <c r="M115" s="10">
        <v>108810.0715709595</v>
      </c>
      <c r="N115" s="10">
        <v>202750.3235458828</v>
      </c>
      <c r="O115" s="10">
        <v>14685.61457158526</v>
      </c>
      <c r="P115" s="10">
        <v>381603.65886377759</v>
      </c>
      <c r="Q115" s="10">
        <v>282380.95189844468</v>
      </c>
      <c r="R115" s="10">
        <v>199663.1828141248</v>
      </c>
      <c r="S115" s="10">
        <v>15466.775063045679</v>
      </c>
      <c r="T115" s="10">
        <v>37889.169864333962</v>
      </c>
      <c r="U115" s="10">
        <v>561361.19083243038</v>
      </c>
      <c r="V115" s="10">
        <v>231127.4821663872</v>
      </c>
      <c r="W115" s="10">
        <v>378986.68701426493</v>
      </c>
      <c r="X115" s="10">
        <v>63985.814433452913</v>
      </c>
      <c r="Y115" s="10">
        <v>115159.9452046243</v>
      </c>
      <c r="Z115" s="10">
        <v>78966.887589408114</v>
      </c>
      <c r="AA115" s="10">
        <v>299493.75781053671</v>
      </c>
      <c r="AB115" s="10">
        <v>182388.27666238131</v>
      </c>
      <c r="AC115" s="10">
        <v>273439.19807155553</v>
      </c>
      <c r="AD115" s="10">
        <v>44400.802591689157</v>
      </c>
      <c r="AE115" s="10">
        <v>587727.21758830769</v>
      </c>
      <c r="AF115" s="10">
        <v>94416.068266360773</v>
      </c>
      <c r="AG115" s="10">
        <v>43599.44341020655</v>
      </c>
      <c r="AH115" s="10">
        <v>70029.212191416751</v>
      </c>
      <c r="AI115" s="10">
        <v>84574.536964750878</v>
      </c>
      <c r="AJ115" s="10">
        <v>567357.88679748948</v>
      </c>
      <c r="AK115" s="10">
        <v>209333.24709426009</v>
      </c>
      <c r="AL115" s="10">
        <v>122121.97055488051</v>
      </c>
      <c r="AM115" s="10">
        <v>595326.34968948003</v>
      </c>
      <c r="AN115" s="10">
        <v>265233.73306093342</v>
      </c>
      <c r="AO115" s="10">
        <v>440533.98009090632</v>
      </c>
      <c r="AP115" s="10">
        <v>154706.9462484245</v>
      </c>
      <c r="AQ115" s="10">
        <v>279546.72455905873</v>
      </c>
      <c r="AR115" s="10">
        <v>418221.76313124248</v>
      </c>
      <c r="AS115" s="10">
        <v>137620.0615296961</v>
      </c>
      <c r="AT115" s="10">
        <v>641863.52897129813</v>
      </c>
      <c r="AU115" s="10">
        <v>329960.0849372904</v>
      </c>
      <c r="AV115" s="10">
        <v>30955.219962592069</v>
      </c>
      <c r="AW115" s="10">
        <v>112116.73457792689</v>
      </c>
      <c r="AX115" s="10">
        <v>315496.27082354517</v>
      </c>
      <c r="AY115" s="10">
        <v>303922.69972708978</v>
      </c>
      <c r="AZ115" s="10">
        <v>97145.589845341441</v>
      </c>
      <c r="BA115" s="10">
        <v>408063.07685545698</v>
      </c>
      <c r="BB115" s="10">
        <v>84894.064429608829</v>
      </c>
      <c r="BC115" s="10">
        <v>115963.4290538528</v>
      </c>
      <c r="BD115" s="10">
        <v>442489.83852373692</v>
      </c>
      <c r="BE115" s="10">
        <v>318313.68512400088</v>
      </c>
      <c r="BF115" s="10">
        <v>280852.00030337641</v>
      </c>
      <c r="BG115" s="10">
        <v>534962.43116032705</v>
      </c>
      <c r="BH115" s="10">
        <v>170423.5612833761</v>
      </c>
      <c r="BI115" s="10">
        <v>88075.08018903347</v>
      </c>
      <c r="BJ115" s="10">
        <v>154769.12498950929</v>
      </c>
      <c r="BK115" s="10">
        <v>102665.3126747002</v>
      </c>
      <c r="BL115" s="10">
        <v>567201.67211873922</v>
      </c>
      <c r="BM115" s="10">
        <v>881890.55488088506</v>
      </c>
      <c r="BN115" s="10">
        <v>107869.6618991725</v>
      </c>
      <c r="BO115" s="10">
        <v>357184.93313675391</v>
      </c>
      <c r="BP115" s="10">
        <v>186176.7459511777</v>
      </c>
      <c r="BQ115" s="10">
        <v>677399.0391827448</v>
      </c>
      <c r="BR115" s="10">
        <v>125383.698844424</v>
      </c>
      <c r="BS115" s="10">
        <v>159453.6482802541</v>
      </c>
      <c r="BT115" s="10">
        <v>177152.93017664339</v>
      </c>
      <c r="BU115" s="10">
        <v>189959.51757063469</v>
      </c>
      <c r="BV115" s="10">
        <v>34711.467409167373</v>
      </c>
      <c r="BW115" s="10">
        <v>371317.65418766218</v>
      </c>
      <c r="BX115" s="10">
        <v>310544.81342625403</v>
      </c>
      <c r="BY115" s="10">
        <v>78450.39242906413</v>
      </c>
      <c r="BZ115" s="10">
        <v>107579.5150089699</v>
      </c>
      <c r="CA115" s="10">
        <v>252187.78329139759</v>
      </c>
      <c r="CB115" s="10">
        <v>1811045.8648822161</v>
      </c>
      <c r="CC115" s="10">
        <v>1869711.6869861621</v>
      </c>
      <c r="CD115" s="10">
        <v>51084.190204583159</v>
      </c>
      <c r="CE115" s="10">
        <v>102437.2117691649</v>
      </c>
      <c r="CF115" s="10">
        <v>119126.9681789121</v>
      </c>
      <c r="CG115" s="10">
        <v>91808.191828535288</v>
      </c>
      <c r="CH115" s="10">
        <v>294410.29803012009</v>
      </c>
      <c r="CI115" s="10">
        <v>270546.85144605231</v>
      </c>
      <c r="CJ115" s="10">
        <v>116439.14098667901</v>
      </c>
      <c r="CK115" s="10">
        <v>374881.97597813368</v>
      </c>
      <c r="CL115" s="10">
        <v>73678.051659678807</v>
      </c>
      <c r="CM115" s="10">
        <v>162692.6139991096</v>
      </c>
      <c r="CN115" s="10">
        <v>165642.383348934</v>
      </c>
      <c r="CO115" s="10">
        <v>37205.982071400722</v>
      </c>
      <c r="CP115" s="10">
        <v>83827.178796331282</v>
      </c>
      <c r="CQ115" s="10">
        <v>301123.46392155782</v>
      </c>
      <c r="CR115" s="10">
        <v>54800.353583455653</v>
      </c>
      <c r="CS115" s="10">
        <v>103870.019933345</v>
      </c>
      <c r="CT115" s="10">
        <v>89361.748892803109</v>
      </c>
      <c r="CU115" s="10">
        <v>99361.765624997541</v>
      </c>
      <c r="CV115" s="10">
        <v>20772.403389354189</v>
      </c>
      <c r="CW115" s="10">
        <v>470498.13822407043</v>
      </c>
      <c r="CX115" s="10">
        <v>22117.408229941298</v>
      </c>
      <c r="CY115" s="10">
        <v>8030.2637386010383</v>
      </c>
      <c r="CZ115" s="10">
        <v>909963.33256355836</v>
      </c>
      <c r="DA115" s="10">
        <v>276763.95038038801</v>
      </c>
      <c r="DB115" s="10">
        <v>1564198.564040598</v>
      </c>
      <c r="DC115" s="10">
        <v>376844.91451366863</v>
      </c>
      <c r="DD115" s="10">
        <v>1830374.2610745949</v>
      </c>
      <c r="DE115" s="10">
        <v>248351.42537385781</v>
      </c>
      <c r="DF115" s="10">
        <v>12682235.218684111</v>
      </c>
      <c r="DG115" s="10">
        <v>3641241.0924132229</v>
      </c>
      <c r="DH115" s="10">
        <v>987776.89133738144</v>
      </c>
      <c r="DI115" s="10">
        <v>6492.7312648154302</v>
      </c>
      <c r="DJ115" s="10">
        <v>555741.51572851371</v>
      </c>
      <c r="DK115" s="10">
        <v>1039708.143226715</v>
      </c>
      <c r="DL115" s="10">
        <v>141609.50851129871</v>
      </c>
      <c r="DM115" s="10">
        <v>80317.106661504455</v>
      </c>
      <c r="DN115" s="10">
        <v>385868.18044391472</v>
      </c>
      <c r="DO115" s="10">
        <v>68367.967732439123</v>
      </c>
      <c r="DP115" s="10">
        <v>60259.293966787118</v>
      </c>
      <c r="DQ115" s="10">
        <v>77492.422633935246</v>
      </c>
      <c r="DR115" s="10">
        <v>5015.1509483392938</v>
      </c>
      <c r="DS115" s="10">
        <v>7964.4659165704761</v>
      </c>
      <c r="DT115" s="10">
        <v>38627.735976954697</v>
      </c>
      <c r="DU115" s="10">
        <v>20489.351575743851</v>
      </c>
      <c r="DV115" s="10">
        <v>1105840.8239625089</v>
      </c>
      <c r="DW115" s="10">
        <v>98350.093509932485</v>
      </c>
      <c r="DX115" s="10">
        <v>206742.36616422879</v>
      </c>
      <c r="DY115" s="10">
        <v>39882.448669463622</v>
      </c>
      <c r="DZ115" s="10">
        <v>7489.3199891722224</v>
      </c>
      <c r="EA115" s="10">
        <v>24068.25237379417</v>
      </c>
      <c r="EB115" s="10">
        <v>115691.0602530364</v>
      </c>
      <c r="EC115" s="10">
        <v>351573.11804000248</v>
      </c>
      <c r="ED115" s="10">
        <v>188344.16253348571</v>
      </c>
      <c r="EE115" s="10">
        <v>56601.847207775019</v>
      </c>
      <c r="EF115" s="10">
        <v>241064.59414427489</v>
      </c>
      <c r="EG115" s="10">
        <v>1629.3096151474499</v>
      </c>
      <c r="EH115" s="10">
        <v>18431.589316312209</v>
      </c>
      <c r="EI115" s="10">
        <v>11579.653597278169</v>
      </c>
      <c r="EJ115" s="10">
        <v>11201.655313490161</v>
      </c>
      <c r="EK115" s="10">
        <v>1897.9669388487091</v>
      </c>
      <c r="EL115" s="10">
        <v>25687.206711955481</v>
      </c>
      <c r="EM115" s="10">
        <v>579.52274196868689</v>
      </c>
      <c r="EN115" s="10">
        <v>198283.3977824818</v>
      </c>
      <c r="EO115" s="10">
        <f t="shared" si="9"/>
        <v>53120458.577860512</v>
      </c>
      <c r="EP115" s="10">
        <v>645180.41006070678</v>
      </c>
      <c r="EQ115" s="10">
        <v>2508949.380312806</v>
      </c>
      <c r="ER115" s="10">
        <v>0</v>
      </c>
      <c r="ES115" s="10">
        <f t="shared" si="10"/>
        <v>3154129.7903735125</v>
      </c>
      <c r="ET115" s="10">
        <v>1809843.6067387145</v>
      </c>
      <c r="EU115" s="10">
        <v>410772.32892514893</v>
      </c>
      <c r="EV115" s="10">
        <f t="shared" si="11"/>
        <v>2220615.9356638636</v>
      </c>
      <c r="EW115" s="10">
        <v>2616196.4553424641</v>
      </c>
      <c r="EX115" s="11">
        <f t="shared" si="12"/>
        <v>7990942.1813798398</v>
      </c>
      <c r="EY115" s="10">
        <v>0</v>
      </c>
      <c r="EZ115" s="10">
        <f t="shared" si="13"/>
        <v>61096779.734621488</v>
      </c>
      <c r="FA115" s="12">
        <v>-14621.024618864059</v>
      </c>
      <c r="FD115" s="10">
        <v>582037.22267332638</v>
      </c>
      <c r="FE115" s="10">
        <v>215129.95787717047</v>
      </c>
    </row>
    <row r="116" spans="1:161" s="13" customFormat="1" ht="14.15" customHeight="1" x14ac:dyDescent="0.25">
      <c r="A116" s="23"/>
      <c r="B116" s="8" t="s">
        <v>118</v>
      </c>
      <c r="C116" s="9" t="s">
        <v>269</v>
      </c>
      <c r="D116" s="10">
        <v>929099.23985227547</v>
      </c>
      <c r="E116" s="10">
        <v>14142.34002044179</v>
      </c>
      <c r="F116" s="10">
        <v>67129.108515891174</v>
      </c>
      <c r="G116" s="10">
        <v>25661.87940678696</v>
      </c>
      <c r="H116" s="10">
        <v>251541.9545534029</v>
      </c>
      <c r="I116" s="10">
        <v>16845.45370934124</v>
      </c>
      <c r="J116" s="10">
        <v>149887.03099600971</v>
      </c>
      <c r="K116" s="10">
        <v>1065.005366932754</v>
      </c>
      <c r="L116" s="10">
        <v>154787.4959763035</v>
      </c>
      <c r="M116" s="10">
        <v>33287.529760683166</v>
      </c>
      <c r="N116" s="10">
        <v>39871.022021233563</v>
      </c>
      <c r="O116" s="10">
        <v>2671.5005290427271</v>
      </c>
      <c r="P116" s="10">
        <v>383894.25139610411</v>
      </c>
      <c r="Q116" s="10">
        <v>99331.53144862903</v>
      </c>
      <c r="R116" s="10">
        <v>86715.101576341724</v>
      </c>
      <c r="S116" s="10">
        <v>6717.3274098260763</v>
      </c>
      <c r="T116" s="10">
        <v>34355.270252635011</v>
      </c>
      <c r="U116" s="10">
        <v>78196.026247718779</v>
      </c>
      <c r="V116" s="10">
        <v>143416.72572243999</v>
      </c>
      <c r="W116" s="10">
        <v>227834.8225684826</v>
      </c>
      <c r="X116" s="10">
        <v>98701.507374390101</v>
      </c>
      <c r="Y116" s="10">
        <v>51273.349103424502</v>
      </c>
      <c r="Z116" s="10">
        <v>23297.25177404641</v>
      </c>
      <c r="AA116" s="10">
        <v>300852.50020712102</v>
      </c>
      <c r="AB116" s="10">
        <v>75971.680663824009</v>
      </c>
      <c r="AC116" s="10">
        <v>162415.73432771099</v>
      </c>
      <c r="AD116" s="10">
        <v>44481.319335688793</v>
      </c>
      <c r="AE116" s="10">
        <v>136439.37956972839</v>
      </c>
      <c r="AF116" s="10">
        <v>13155.114468057371</v>
      </c>
      <c r="AG116" s="10">
        <v>8996.8175230626548</v>
      </c>
      <c r="AH116" s="10">
        <v>10283.895935880801</v>
      </c>
      <c r="AI116" s="10">
        <v>42880.8807173432</v>
      </c>
      <c r="AJ116" s="10">
        <v>305903.96605795581</v>
      </c>
      <c r="AK116" s="10">
        <v>37770.909576895763</v>
      </c>
      <c r="AL116" s="10">
        <v>71316.294550924882</v>
      </c>
      <c r="AM116" s="10">
        <v>104002.72420683379</v>
      </c>
      <c r="AN116" s="10">
        <v>97847.79023352162</v>
      </c>
      <c r="AO116" s="10">
        <v>289420.19958838489</v>
      </c>
      <c r="AP116" s="10">
        <v>66191.546663946385</v>
      </c>
      <c r="AQ116" s="10">
        <v>110477.4463355795</v>
      </c>
      <c r="AR116" s="10">
        <v>458227.35377834918</v>
      </c>
      <c r="AS116" s="10">
        <v>10791.78774295702</v>
      </c>
      <c r="AT116" s="10">
        <v>288726.80018807872</v>
      </c>
      <c r="AU116" s="10">
        <v>105866.7457139803</v>
      </c>
      <c r="AV116" s="10">
        <v>8365.2634903780036</v>
      </c>
      <c r="AW116" s="10">
        <v>67496.986252638322</v>
      </c>
      <c r="AX116" s="10">
        <v>164850.95339994441</v>
      </c>
      <c r="AY116" s="10">
        <v>166923.6250986901</v>
      </c>
      <c r="AZ116" s="10">
        <v>173854.34109140511</v>
      </c>
      <c r="BA116" s="10">
        <v>284838.96261451731</v>
      </c>
      <c r="BB116" s="10">
        <v>50795.325529324378</v>
      </c>
      <c r="BC116" s="10">
        <v>165675.54602440819</v>
      </c>
      <c r="BD116" s="10">
        <v>174947.8561213275</v>
      </c>
      <c r="BE116" s="10">
        <v>103885.1218315391</v>
      </c>
      <c r="BF116" s="10">
        <v>197394.06990890781</v>
      </c>
      <c r="BG116" s="10">
        <v>77117.875730252403</v>
      </c>
      <c r="BH116" s="10">
        <v>69024.614647590119</v>
      </c>
      <c r="BI116" s="10">
        <v>756626.81198875688</v>
      </c>
      <c r="BJ116" s="10">
        <v>25494.807510617731</v>
      </c>
      <c r="BK116" s="10">
        <v>25631.43066298815</v>
      </c>
      <c r="BL116" s="10">
        <v>114301.36763930319</v>
      </c>
      <c r="BM116" s="10">
        <v>651524.34876347694</v>
      </c>
      <c r="BN116" s="10">
        <v>14970.20268308039</v>
      </c>
      <c r="BO116" s="10">
        <v>178224.26806304301</v>
      </c>
      <c r="BP116" s="10">
        <v>149589.83955038339</v>
      </c>
      <c r="BQ116" s="10">
        <v>835914.90667218051</v>
      </c>
      <c r="BR116" s="10">
        <v>36002.646822682073</v>
      </c>
      <c r="BS116" s="10">
        <v>45132.102963500583</v>
      </c>
      <c r="BT116" s="10">
        <v>72437.233502027826</v>
      </c>
      <c r="BU116" s="10">
        <v>207347.03386095719</v>
      </c>
      <c r="BV116" s="10">
        <v>6155.0232153402176</v>
      </c>
      <c r="BW116" s="10">
        <v>156435.82456041651</v>
      </c>
      <c r="BX116" s="10">
        <v>127023.01006236111</v>
      </c>
      <c r="BY116" s="10">
        <v>18289.250315849011</v>
      </c>
      <c r="BZ116" s="10">
        <v>45527.634149259327</v>
      </c>
      <c r="CA116" s="10">
        <v>166996.32520056871</v>
      </c>
      <c r="CB116" s="10">
        <v>62042.832343775997</v>
      </c>
      <c r="CC116" s="10">
        <v>695894.3923154634</v>
      </c>
      <c r="CD116" s="10">
        <v>13905.808114712831</v>
      </c>
      <c r="CE116" s="10">
        <v>18684.553413142628</v>
      </c>
      <c r="CF116" s="10">
        <v>48451.388370269233</v>
      </c>
      <c r="CG116" s="10">
        <v>78956.205246778089</v>
      </c>
      <c r="CH116" s="10">
        <v>178688.7926193469</v>
      </c>
      <c r="CI116" s="10">
        <v>75222.845205269201</v>
      </c>
      <c r="CJ116" s="10">
        <v>15740.61338034168</v>
      </c>
      <c r="CK116" s="10">
        <v>498400.95648697391</v>
      </c>
      <c r="CL116" s="10">
        <v>44314.034638365258</v>
      </c>
      <c r="CM116" s="10">
        <v>137918.59347590219</v>
      </c>
      <c r="CN116" s="10">
        <v>116231.1778543219</v>
      </c>
      <c r="CO116" s="10">
        <v>2163.1595650581812</v>
      </c>
      <c r="CP116" s="10">
        <v>80600.15902299399</v>
      </c>
      <c r="CQ116" s="10">
        <v>74725.660691047466</v>
      </c>
      <c r="CR116" s="10">
        <v>19095.226258013121</v>
      </c>
      <c r="CS116" s="10">
        <v>47131.863370086612</v>
      </c>
      <c r="CT116" s="10">
        <v>21608.8394217805</v>
      </c>
      <c r="CU116" s="10">
        <v>28555.9922423559</v>
      </c>
      <c r="CV116" s="10">
        <v>3188.1325370260688</v>
      </c>
      <c r="CW116" s="10">
        <v>20544.887163948752</v>
      </c>
      <c r="CX116" s="10">
        <v>4852.0049467221534</v>
      </c>
      <c r="CY116" s="10">
        <v>10277.97627459033</v>
      </c>
      <c r="CZ116" s="10">
        <v>1603.0036812252661</v>
      </c>
      <c r="DA116" s="10">
        <v>6469.5549216874224</v>
      </c>
      <c r="DB116" s="10">
        <v>160.10733413115631</v>
      </c>
      <c r="DC116" s="10">
        <v>14003.78022795845</v>
      </c>
      <c r="DD116" s="10">
        <v>5948725.1347186305</v>
      </c>
      <c r="DE116" s="10">
        <v>1070416.501208585</v>
      </c>
      <c r="DF116" s="10">
        <v>13430272.156459499</v>
      </c>
      <c r="DG116" s="10">
        <v>3071584.7630755729</v>
      </c>
      <c r="DH116" s="10">
        <v>254244.5934824119</v>
      </c>
      <c r="DI116" s="10">
        <v>30120.188168111359</v>
      </c>
      <c r="DJ116" s="10">
        <v>258700.1310911926</v>
      </c>
      <c r="DK116" s="10">
        <v>1489580.932177139</v>
      </c>
      <c r="DL116" s="10">
        <v>11960.11581093584</v>
      </c>
      <c r="DM116" s="10">
        <v>2563.8681536503118</v>
      </c>
      <c r="DN116" s="10">
        <v>3659.8189995362991</v>
      </c>
      <c r="DO116" s="10">
        <v>170222.482161327</v>
      </c>
      <c r="DP116" s="10">
        <v>149884.93401797861</v>
      </c>
      <c r="DQ116" s="10">
        <v>53654.481190806568</v>
      </c>
      <c r="DR116" s="10">
        <v>10067.48770813758</v>
      </c>
      <c r="DS116" s="10">
        <v>29381.855531254991</v>
      </c>
      <c r="DT116" s="10">
        <v>154118.518650554</v>
      </c>
      <c r="DU116" s="10">
        <v>102520.9980155339</v>
      </c>
      <c r="DV116" s="10">
        <v>728473.98405948596</v>
      </c>
      <c r="DW116" s="10">
        <v>26163.269635674362</v>
      </c>
      <c r="DX116" s="10">
        <v>476757.5802471494</v>
      </c>
      <c r="DY116" s="10">
        <v>336035.21722455492</v>
      </c>
      <c r="DZ116" s="10">
        <v>15112.9293283031</v>
      </c>
      <c r="EA116" s="10">
        <v>820.81365994222256</v>
      </c>
      <c r="EB116" s="10">
        <v>78324.339998936615</v>
      </c>
      <c r="EC116" s="10">
        <v>41359.458669842759</v>
      </c>
      <c r="ED116" s="10">
        <v>284498.73216763302</v>
      </c>
      <c r="EE116" s="10">
        <v>41752.191216234824</v>
      </c>
      <c r="EF116" s="10">
        <v>17253.297998717291</v>
      </c>
      <c r="EG116" s="10">
        <v>0</v>
      </c>
      <c r="EH116" s="10">
        <v>423407.62616607902</v>
      </c>
      <c r="EI116" s="10">
        <v>7326.3389600263308</v>
      </c>
      <c r="EJ116" s="10">
        <v>7732.2512841988992</v>
      </c>
      <c r="EK116" s="10">
        <v>154.5345067201892</v>
      </c>
      <c r="EL116" s="10">
        <v>438.22199473105059</v>
      </c>
      <c r="EM116" s="10">
        <v>0</v>
      </c>
      <c r="EN116" s="10">
        <v>0</v>
      </c>
      <c r="EO116" s="10">
        <f t="shared" si="9"/>
        <v>42047260.511758298</v>
      </c>
      <c r="EP116" s="10">
        <v>173080.34078485565</v>
      </c>
      <c r="EQ116" s="10">
        <v>365439.6989937867</v>
      </c>
      <c r="ER116" s="10">
        <v>306214.8523244072</v>
      </c>
      <c r="ES116" s="10">
        <f t="shared" si="10"/>
        <v>844734.89210304955</v>
      </c>
      <c r="ET116" s="10">
        <v>0</v>
      </c>
      <c r="EU116" s="10">
        <v>0</v>
      </c>
      <c r="EV116" s="10">
        <f t="shared" si="11"/>
        <v>0</v>
      </c>
      <c r="EW116" s="10">
        <v>0</v>
      </c>
      <c r="EX116" s="11">
        <f t="shared" si="12"/>
        <v>844734.89210304955</v>
      </c>
      <c r="EY116" s="10">
        <v>0</v>
      </c>
      <c r="EZ116" s="10">
        <f t="shared" si="13"/>
        <v>42891995.40733099</v>
      </c>
      <c r="FA116" s="12">
        <v>3.4696459770202637E-3</v>
      </c>
      <c r="FD116" s="10">
        <v>943241.57987271738</v>
      </c>
      <c r="FE116" s="10">
        <v>93432.428986167783</v>
      </c>
    </row>
    <row r="117" spans="1:161" s="13" customFormat="1" ht="14.15" customHeight="1" x14ac:dyDescent="0.25">
      <c r="A117" s="23"/>
      <c r="B117" s="8" t="s">
        <v>119</v>
      </c>
      <c r="C117" s="9" t="s">
        <v>270</v>
      </c>
      <c r="D117" s="10">
        <v>174875.28613996739</v>
      </c>
      <c r="E117" s="10">
        <v>2661.874697213932</v>
      </c>
      <c r="F117" s="10">
        <v>50315.759903951097</v>
      </c>
      <c r="G117" s="10">
        <v>36400.187256613397</v>
      </c>
      <c r="H117" s="10">
        <v>74650.342093868152</v>
      </c>
      <c r="I117" s="10">
        <v>139219.84131604011</v>
      </c>
      <c r="J117" s="10">
        <v>201729.56654172059</v>
      </c>
      <c r="K117" s="10">
        <v>22949.436723801002</v>
      </c>
      <c r="L117" s="10">
        <v>50713.519741306169</v>
      </c>
      <c r="M117" s="10">
        <v>9675.5476292280819</v>
      </c>
      <c r="N117" s="10">
        <v>18036.083641901361</v>
      </c>
      <c r="O117" s="10">
        <v>731.04497738464374</v>
      </c>
      <c r="P117" s="10">
        <v>10485.993016790229</v>
      </c>
      <c r="Q117" s="10">
        <v>17989.155500087309</v>
      </c>
      <c r="R117" s="10">
        <v>11629.003771691059</v>
      </c>
      <c r="S117" s="10">
        <v>900.8330079136224</v>
      </c>
      <c r="T117" s="10">
        <v>2754.0555677313409</v>
      </c>
      <c r="U117" s="10">
        <v>10719.905364858771</v>
      </c>
      <c r="V117" s="10">
        <v>13144.00088387641</v>
      </c>
      <c r="W117" s="10">
        <v>18597.74556888876</v>
      </c>
      <c r="X117" s="10">
        <v>10952.56463873137</v>
      </c>
      <c r="Y117" s="10">
        <v>33182.909216470529</v>
      </c>
      <c r="Z117" s="10">
        <v>10637.86973870837</v>
      </c>
      <c r="AA117" s="10">
        <v>58501.819056183231</v>
      </c>
      <c r="AB117" s="10">
        <v>61599.578858933237</v>
      </c>
      <c r="AC117" s="10">
        <v>69176.731377890173</v>
      </c>
      <c r="AD117" s="10">
        <v>14470.53718575819</v>
      </c>
      <c r="AE117" s="10">
        <v>20765.16782499187</v>
      </c>
      <c r="AF117" s="10">
        <v>3363.6418741415082</v>
      </c>
      <c r="AG117" s="10">
        <v>2111.81654684353</v>
      </c>
      <c r="AH117" s="10">
        <v>7327.5308252117266</v>
      </c>
      <c r="AI117" s="10">
        <v>9010.9863546516808</v>
      </c>
      <c r="AJ117" s="10">
        <v>55066.263192890437</v>
      </c>
      <c r="AK117" s="10">
        <v>13800.602931842161</v>
      </c>
      <c r="AL117" s="10">
        <v>18450.838747272519</v>
      </c>
      <c r="AM117" s="10">
        <v>24781.186947513139</v>
      </c>
      <c r="AN117" s="10">
        <v>35638.763720440249</v>
      </c>
      <c r="AO117" s="10">
        <v>65130.464245099749</v>
      </c>
      <c r="AP117" s="10">
        <v>22867.412898909359</v>
      </c>
      <c r="AQ117" s="10">
        <v>49502.683403380193</v>
      </c>
      <c r="AR117" s="10">
        <v>54976.294088863076</v>
      </c>
      <c r="AS117" s="10">
        <v>3057.2636827344631</v>
      </c>
      <c r="AT117" s="10">
        <v>54981.382349445499</v>
      </c>
      <c r="AU117" s="10">
        <v>19322.729107028212</v>
      </c>
      <c r="AV117" s="10">
        <v>4004.1449262167498</v>
      </c>
      <c r="AW117" s="10">
        <v>19567.270948611051</v>
      </c>
      <c r="AX117" s="10">
        <v>10292.12069124108</v>
      </c>
      <c r="AY117" s="10">
        <v>42071.202063540622</v>
      </c>
      <c r="AZ117" s="10">
        <v>67268.243426293368</v>
      </c>
      <c r="BA117" s="10">
        <v>158504.43132226099</v>
      </c>
      <c r="BB117" s="10">
        <v>5053.6013327965366</v>
      </c>
      <c r="BC117" s="10">
        <v>14615.679845975819</v>
      </c>
      <c r="BD117" s="10">
        <v>41260.617300238402</v>
      </c>
      <c r="BE117" s="10">
        <v>7512.4472841350316</v>
      </c>
      <c r="BF117" s="10">
        <v>10580.86549413803</v>
      </c>
      <c r="BG117" s="10">
        <v>36421.053905591813</v>
      </c>
      <c r="BH117" s="10">
        <v>19002.207614415849</v>
      </c>
      <c r="BI117" s="10">
        <v>15773.23634629446</v>
      </c>
      <c r="BJ117" s="10">
        <v>27748.65954150672</v>
      </c>
      <c r="BK117" s="10">
        <v>7151.9796815134514</v>
      </c>
      <c r="BL117" s="10">
        <v>26158.770310145552</v>
      </c>
      <c r="BM117" s="10">
        <v>16375.098398663071</v>
      </c>
      <c r="BN117" s="10">
        <v>1366.508907606247</v>
      </c>
      <c r="BO117" s="10">
        <v>19853.145280783199</v>
      </c>
      <c r="BP117" s="10">
        <v>16276.15420086926</v>
      </c>
      <c r="BQ117" s="10">
        <v>120893.5756700405</v>
      </c>
      <c r="BR117" s="10">
        <v>12704.51278629417</v>
      </c>
      <c r="BS117" s="10">
        <v>12038.48149966563</v>
      </c>
      <c r="BT117" s="10">
        <v>22267.335925946802</v>
      </c>
      <c r="BU117" s="10">
        <v>43343.812539307262</v>
      </c>
      <c r="BV117" s="10">
        <v>4478.8624241680027</v>
      </c>
      <c r="BW117" s="10">
        <v>231827.90501525259</v>
      </c>
      <c r="BX117" s="10">
        <v>26549.17190241937</v>
      </c>
      <c r="BY117" s="10">
        <v>19621.740499775929</v>
      </c>
      <c r="BZ117" s="10">
        <v>6950.5220703206796</v>
      </c>
      <c r="CA117" s="10">
        <v>60770.847637545339</v>
      </c>
      <c r="CB117" s="10">
        <v>145142.50598079109</v>
      </c>
      <c r="CC117" s="10">
        <v>40906.281862881151</v>
      </c>
      <c r="CD117" s="10">
        <v>3841.9545207792239</v>
      </c>
      <c r="CE117" s="10">
        <v>3486.0868116776778</v>
      </c>
      <c r="CF117" s="10">
        <v>14748.441042380209</v>
      </c>
      <c r="CG117" s="10">
        <v>13295.41126572049</v>
      </c>
      <c r="CH117" s="10">
        <v>61272.111457403989</v>
      </c>
      <c r="CI117" s="10">
        <v>20009.223006457109</v>
      </c>
      <c r="CJ117" s="10">
        <v>6586.9735899786519</v>
      </c>
      <c r="CK117" s="10">
        <v>82361.89329583841</v>
      </c>
      <c r="CL117" s="10">
        <v>9367.2774766728762</v>
      </c>
      <c r="CM117" s="10">
        <v>25928.185239500639</v>
      </c>
      <c r="CN117" s="10">
        <v>54412.912814149691</v>
      </c>
      <c r="CO117" s="10">
        <v>13566.92957065703</v>
      </c>
      <c r="CP117" s="10">
        <v>21895.520723927511</v>
      </c>
      <c r="CQ117" s="10">
        <v>33000.622576120957</v>
      </c>
      <c r="CR117" s="10">
        <v>6775.3797659960519</v>
      </c>
      <c r="CS117" s="10">
        <v>26893.52657156764</v>
      </c>
      <c r="CT117" s="10">
        <v>5620.4951432310218</v>
      </c>
      <c r="CU117" s="10">
        <v>7476.4716887948289</v>
      </c>
      <c r="CV117" s="10">
        <v>2761.998384827878</v>
      </c>
      <c r="CW117" s="10">
        <v>27606.836533533959</v>
      </c>
      <c r="CX117" s="10">
        <v>1242.6027202243461</v>
      </c>
      <c r="CY117" s="10">
        <v>3648.871660875921</v>
      </c>
      <c r="CZ117" s="10">
        <v>116271.3698374917</v>
      </c>
      <c r="DA117" s="10">
        <v>31748.49860649871</v>
      </c>
      <c r="DB117" s="10">
        <v>15687.375005780559</v>
      </c>
      <c r="DC117" s="10">
        <v>24889.249954214669</v>
      </c>
      <c r="DD117" s="10">
        <v>609316.90016980853</v>
      </c>
      <c r="DE117" s="10">
        <v>978.78665946663136</v>
      </c>
      <c r="DF117" s="10">
        <v>98467.480520507554</v>
      </c>
      <c r="DG117" s="10">
        <v>7907.2730760053209</v>
      </c>
      <c r="DH117" s="10">
        <v>19708.86184697146</v>
      </c>
      <c r="DI117" s="10">
        <v>1331.625010689017</v>
      </c>
      <c r="DJ117" s="10">
        <v>62139.874548863263</v>
      </c>
      <c r="DK117" s="10">
        <v>48472.323111986487</v>
      </c>
      <c r="DL117" s="10">
        <v>1128979.3223172079</v>
      </c>
      <c r="DM117" s="10">
        <v>148921.95855095229</v>
      </c>
      <c r="DN117" s="10">
        <v>86725.826309424447</v>
      </c>
      <c r="DO117" s="10">
        <v>260310.78177023109</v>
      </c>
      <c r="DP117" s="10">
        <v>170583.60002188821</v>
      </c>
      <c r="DQ117" s="10">
        <v>5227738.3871850204</v>
      </c>
      <c r="DR117" s="10">
        <v>38034.094532705123</v>
      </c>
      <c r="DS117" s="10">
        <v>270452.51906498527</v>
      </c>
      <c r="DT117" s="10">
        <v>235800.57697018201</v>
      </c>
      <c r="DU117" s="10">
        <v>22080.32168201443</v>
      </c>
      <c r="DV117" s="10">
        <v>454865.68314231932</v>
      </c>
      <c r="DW117" s="10">
        <v>105509.2780861136</v>
      </c>
      <c r="DX117" s="10">
        <v>188861.77188601819</v>
      </c>
      <c r="DY117" s="10">
        <v>161732.95252783221</v>
      </c>
      <c r="DZ117" s="10">
        <v>35706.474329681398</v>
      </c>
      <c r="EA117" s="10">
        <v>17292.96833651407</v>
      </c>
      <c r="EB117" s="10">
        <v>58133.584173607269</v>
      </c>
      <c r="EC117" s="10">
        <v>305394.12364947918</v>
      </c>
      <c r="ED117" s="10">
        <v>46040.619642246493</v>
      </c>
      <c r="EE117" s="10">
        <v>644352.35475575319</v>
      </c>
      <c r="EF117" s="10">
        <v>75214.499635994303</v>
      </c>
      <c r="EG117" s="10">
        <v>4694.4172953667912</v>
      </c>
      <c r="EH117" s="10">
        <v>99829.245303571312</v>
      </c>
      <c r="EI117" s="10">
        <v>15127.84065973026</v>
      </c>
      <c r="EJ117" s="10">
        <v>45865.498030995819</v>
      </c>
      <c r="EK117" s="10">
        <v>4491.1238334128684</v>
      </c>
      <c r="EL117" s="10">
        <v>8139.2007401807014</v>
      </c>
      <c r="EM117" s="10">
        <v>55349.116846685021</v>
      </c>
      <c r="EN117" s="10">
        <v>5012649.7225983106</v>
      </c>
      <c r="EO117" s="10">
        <f t="shared" si="9"/>
        <v>19312806.424883038</v>
      </c>
      <c r="EP117" s="10">
        <v>503198.84206908097</v>
      </c>
      <c r="EQ117" s="10">
        <v>1790073.4445239899</v>
      </c>
      <c r="ER117" s="10">
        <v>0</v>
      </c>
      <c r="ES117" s="10">
        <f t="shared" si="10"/>
        <v>2293272.2865930707</v>
      </c>
      <c r="ET117" s="10">
        <v>0</v>
      </c>
      <c r="EU117" s="10">
        <v>0</v>
      </c>
      <c r="EV117" s="10">
        <f t="shared" si="11"/>
        <v>0</v>
      </c>
      <c r="EW117" s="10">
        <v>385538.46250000002</v>
      </c>
      <c r="EX117" s="11">
        <f t="shared" si="12"/>
        <v>2678810.7490930706</v>
      </c>
      <c r="EY117" s="10">
        <v>279826.8125</v>
      </c>
      <c r="EZ117" s="10">
        <f t="shared" si="13"/>
        <v>22129987.706478152</v>
      </c>
      <c r="FA117" s="12">
        <v>418197.34500204399</v>
      </c>
      <c r="FD117" s="10">
        <v>177537.16083718129</v>
      </c>
      <c r="FE117" s="10">
        <v>12529.836779604679</v>
      </c>
    </row>
    <row r="118" spans="1:161" s="13" customFormat="1" ht="14.15" customHeight="1" x14ac:dyDescent="0.25">
      <c r="A118" s="23"/>
      <c r="B118" s="8" t="s">
        <v>120</v>
      </c>
      <c r="C118" s="9" t="s">
        <v>271</v>
      </c>
      <c r="D118" s="10">
        <v>14956.271952172479</v>
      </c>
      <c r="E118" s="10">
        <v>227.6577940365666</v>
      </c>
      <c r="F118" s="10">
        <v>20018.77199321978</v>
      </c>
      <c r="G118" s="10">
        <v>2356.0761537608541</v>
      </c>
      <c r="H118" s="10">
        <v>27648.88985520092</v>
      </c>
      <c r="I118" s="10">
        <v>76282.323094702064</v>
      </c>
      <c r="J118" s="10">
        <v>247004.83659228479</v>
      </c>
      <c r="K118" s="10">
        <v>79803.509372082437</v>
      </c>
      <c r="L118" s="10">
        <v>175048.9939054951</v>
      </c>
      <c r="M118" s="10">
        <v>68171.915810182662</v>
      </c>
      <c r="N118" s="10">
        <v>70411.833079069504</v>
      </c>
      <c r="O118" s="10">
        <v>25123.53142034739</v>
      </c>
      <c r="P118" s="10">
        <v>67520.655201896312</v>
      </c>
      <c r="Q118" s="10">
        <v>164885.6769904946</v>
      </c>
      <c r="R118" s="10">
        <v>19634.831405788522</v>
      </c>
      <c r="S118" s="10">
        <v>1520.999096948545</v>
      </c>
      <c r="T118" s="10">
        <v>5882.1596432154274</v>
      </c>
      <c r="U118" s="10">
        <v>33765.509624855302</v>
      </c>
      <c r="V118" s="10">
        <v>25899.671994135831</v>
      </c>
      <c r="W118" s="10">
        <v>93089.689896829368</v>
      </c>
      <c r="X118" s="10">
        <v>23960.83577786581</v>
      </c>
      <c r="Y118" s="10">
        <v>51198.770656519177</v>
      </c>
      <c r="Z118" s="10">
        <v>39816.278378556781</v>
      </c>
      <c r="AA118" s="10">
        <v>173946.65050210551</v>
      </c>
      <c r="AB118" s="10">
        <v>120669.7729522829</v>
      </c>
      <c r="AC118" s="10">
        <v>59207.895585393177</v>
      </c>
      <c r="AD118" s="10">
        <v>82425.113695468346</v>
      </c>
      <c r="AE118" s="10">
        <v>134412.34676898739</v>
      </c>
      <c r="AF118" s="10">
        <v>6891.5897971705326</v>
      </c>
      <c r="AG118" s="10">
        <v>11988.58692094698</v>
      </c>
      <c r="AH118" s="10">
        <v>19012.725811637709</v>
      </c>
      <c r="AI118" s="10">
        <v>25410.179416278479</v>
      </c>
      <c r="AJ118" s="10">
        <v>138419.0463188182</v>
      </c>
      <c r="AK118" s="10">
        <v>35451.97132590806</v>
      </c>
      <c r="AL118" s="10">
        <v>41738.212899704187</v>
      </c>
      <c r="AM118" s="10">
        <v>122572.8313873056</v>
      </c>
      <c r="AN118" s="10">
        <v>55227.287945297183</v>
      </c>
      <c r="AO118" s="10">
        <v>73028.578821748772</v>
      </c>
      <c r="AP118" s="10">
        <v>83656.010070723394</v>
      </c>
      <c r="AQ118" s="10">
        <v>74458.720179062773</v>
      </c>
      <c r="AR118" s="10">
        <v>104411.9059172663</v>
      </c>
      <c r="AS118" s="10">
        <v>14024.15570682927</v>
      </c>
      <c r="AT118" s="10">
        <v>117666.8887891648</v>
      </c>
      <c r="AU118" s="10">
        <v>49658.872148705319</v>
      </c>
      <c r="AV118" s="10">
        <v>21063.848423864911</v>
      </c>
      <c r="AW118" s="10">
        <v>65385.679882374192</v>
      </c>
      <c r="AX118" s="10">
        <v>44581.643697597312</v>
      </c>
      <c r="AY118" s="10">
        <v>200030.6881274647</v>
      </c>
      <c r="AZ118" s="10">
        <v>136032.26257322161</v>
      </c>
      <c r="BA118" s="10">
        <v>462892.98386575188</v>
      </c>
      <c r="BB118" s="10">
        <v>58421.830570585189</v>
      </c>
      <c r="BC118" s="10">
        <v>91577.018908744009</v>
      </c>
      <c r="BD118" s="10">
        <v>140852.09717364059</v>
      </c>
      <c r="BE118" s="10">
        <v>55470.094536596123</v>
      </c>
      <c r="BF118" s="10">
        <v>78110.913638908518</v>
      </c>
      <c r="BG118" s="10">
        <v>187546.97607422079</v>
      </c>
      <c r="BH118" s="10">
        <v>66255.753387444929</v>
      </c>
      <c r="BI118" s="10">
        <v>81462.429643290583</v>
      </c>
      <c r="BJ118" s="10">
        <v>44912.457060607507</v>
      </c>
      <c r="BK118" s="10">
        <v>28342.796165388248</v>
      </c>
      <c r="BL118" s="10">
        <v>82942.412385641466</v>
      </c>
      <c r="BM118" s="10">
        <v>160340.89267664819</v>
      </c>
      <c r="BN118" s="10">
        <v>20873.787481730389</v>
      </c>
      <c r="BO118" s="10">
        <v>113962.67885310781</v>
      </c>
      <c r="BP118" s="10">
        <v>51492.813612946382</v>
      </c>
      <c r="BQ118" s="10">
        <v>388642.59076485212</v>
      </c>
      <c r="BR118" s="10">
        <v>92717.283852411143</v>
      </c>
      <c r="BS118" s="10">
        <v>84120.408595980101</v>
      </c>
      <c r="BT118" s="10">
        <v>111093.1222936202</v>
      </c>
      <c r="BU118" s="10">
        <v>139588.4456965483</v>
      </c>
      <c r="BV118" s="10">
        <v>10776.39463412214</v>
      </c>
      <c r="BW118" s="10">
        <v>242475.14558287361</v>
      </c>
      <c r="BX118" s="10">
        <v>282255.36509033851</v>
      </c>
      <c r="BY118" s="10">
        <v>109867.6758813473</v>
      </c>
      <c r="BZ118" s="10">
        <v>41857.786173271241</v>
      </c>
      <c r="CA118" s="10">
        <v>282982.73577048618</v>
      </c>
      <c r="CB118" s="10">
        <v>184376.54688980739</v>
      </c>
      <c r="CC118" s="10">
        <v>157771.94969705719</v>
      </c>
      <c r="CD118" s="10">
        <v>50739.266931879523</v>
      </c>
      <c r="CE118" s="10">
        <v>55371.636406162477</v>
      </c>
      <c r="CF118" s="10">
        <v>52198.90751474056</v>
      </c>
      <c r="CG118" s="10">
        <v>88540.596661464369</v>
      </c>
      <c r="CH118" s="10">
        <v>244681.81335798281</v>
      </c>
      <c r="CI118" s="10">
        <v>81934.732962294773</v>
      </c>
      <c r="CJ118" s="10">
        <v>27979.387702413522</v>
      </c>
      <c r="CK118" s="10">
        <v>208774.1203872081</v>
      </c>
      <c r="CL118" s="10">
        <v>55634.584005594268</v>
      </c>
      <c r="CM118" s="10">
        <v>83239.423995171121</v>
      </c>
      <c r="CN118" s="10">
        <v>174943.62230053131</v>
      </c>
      <c r="CO118" s="10">
        <v>62291.054455921847</v>
      </c>
      <c r="CP118" s="10">
        <v>41140.399721645423</v>
      </c>
      <c r="CQ118" s="10">
        <v>204632.84500994711</v>
      </c>
      <c r="CR118" s="10">
        <v>36359.8027830594</v>
      </c>
      <c r="CS118" s="10">
        <v>162870.72939997239</v>
      </c>
      <c r="CT118" s="10">
        <v>33117.991118175029</v>
      </c>
      <c r="CU118" s="10">
        <v>33494.34769039214</v>
      </c>
      <c r="CV118" s="10">
        <v>17013.652898133059</v>
      </c>
      <c r="CW118" s="10">
        <v>405792.61093862093</v>
      </c>
      <c r="CX118" s="10">
        <v>30290.25007439102</v>
      </c>
      <c r="CY118" s="10">
        <v>21486.379195104229</v>
      </c>
      <c r="CZ118" s="10">
        <v>999229.83835355623</v>
      </c>
      <c r="DA118" s="10">
        <v>604460.62775735965</v>
      </c>
      <c r="DB118" s="10">
        <v>210329.3908752905</v>
      </c>
      <c r="DC118" s="10">
        <v>73990.010370106858</v>
      </c>
      <c r="DD118" s="10">
        <v>1483790.862803356</v>
      </c>
      <c r="DE118" s="10">
        <v>40978.858948862427</v>
      </c>
      <c r="DF118" s="10">
        <v>376048.35327336693</v>
      </c>
      <c r="DG118" s="10">
        <v>30927.23838948163</v>
      </c>
      <c r="DH118" s="10">
        <v>238135.45911471179</v>
      </c>
      <c r="DI118" s="10">
        <v>36991.164222445419</v>
      </c>
      <c r="DJ118" s="10">
        <v>26545.24578010098</v>
      </c>
      <c r="DK118" s="10">
        <v>195081.72768515459</v>
      </c>
      <c r="DL118" s="10">
        <v>187906.76729056181</v>
      </c>
      <c r="DM118" s="10">
        <v>25668.962624431759</v>
      </c>
      <c r="DN118" s="10">
        <v>94290.911818236069</v>
      </c>
      <c r="DO118" s="10">
        <v>281086.51029324502</v>
      </c>
      <c r="DP118" s="10">
        <v>356031.36828429002</v>
      </c>
      <c r="DQ118" s="10">
        <v>5703065.3459196268</v>
      </c>
      <c r="DR118" s="10">
        <v>397731.60379482672</v>
      </c>
      <c r="DS118" s="10">
        <v>3078201.3091623918</v>
      </c>
      <c r="DT118" s="10">
        <v>845979.59792758466</v>
      </c>
      <c r="DU118" s="10">
        <v>64015.456976138586</v>
      </c>
      <c r="DV118" s="10">
        <v>4011512.4997426001</v>
      </c>
      <c r="DW118" s="10">
        <v>619733.33056428679</v>
      </c>
      <c r="DX118" s="10">
        <v>1056831.5526713231</v>
      </c>
      <c r="DY118" s="10">
        <v>747325.25294746703</v>
      </c>
      <c r="DZ118" s="10">
        <v>146171.676811499</v>
      </c>
      <c r="EA118" s="10">
        <v>48255.457388735813</v>
      </c>
      <c r="EB118" s="10">
        <v>83661.643272217989</v>
      </c>
      <c r="EC118" s="10">
        <v>227040.58930796021</v>
      </c>
      <c r="ED118" s="10">
        <v>375915.66240804433</v>
      </c>
      <c r="EE118" s="10">
        <v>1420321.2157558249</v>
      </c>
      <c r="EF118" s="10">
        <v>402785.19239666068</v>
      </c>
      <c r="EG118" s="10">
        <v>10245.165997483169</v>
      </c>
      <c r="EH118" s="10">
        <v>198633.92568120311</v>
      </c>
      <c r="EI118" s="10">
        <v>341651.59342432831</v>
      </c>
      <c r="EJ118" s="10">
        <v>258401.4414743204</v>
      </c>
      <c r="EK118" s="10">
        <v>58679.744588931469</v>
      </c>
      <c r="EL118" s="10">
        <v>17100.199305869719</v>
      </c>
      <c r="EM118" s="10">
        <v>35187.363186035996</v>
      </c>
      <c r="EN118" s="10">
        <v>7843049.7072569514</v>
      </c>
      <c r="EO118" s="10">
        <f t="shared" si="9"/>
        <v>42625104.523670636</v>
      </c>
      <c r="EP118" s="10">
        <v>515430.91466490296</v>
      </c>
      <c r="EQ118" s="10">
        <v>9073917.4250000007</v>
      </c>
      <c r="ER118" s="10">
        <v>0</v>
      </c>
      <c r="ES118" s="10">
        <f t="shared" si="10"/>
        <v>9589348.3396649044</v>
      </c>
      <c r="ET118" s="10">
        <v>0</v>
      </c>
      <c r="EU118" s="10">
        <v>0</v>
      </c>
      <c r="EV118" s="10">
        <f t="shared" si="11"/>
        <v>0</v>
      </c>
      <c r="EW118" s="10">
        <v>3289396.2248880551</v>
      </c>
      <c r="EX118" s="11">
        <f t="shared" si="12"/>
        <v>12878744.564552959</v>
      </c>
      <c r="EY118" s="10">
        <v>6705061.4729195228</v>
      </c>
      <c r="EZ118" s="10">
        <f t="shared" si="13"/>
        <v>48721074.590511754</v>
      </c>
      <c r="FA118" s="12">
        <v>-77713.024792313576</v>
      </c>
      <c r="FD118" s="10">
        <v>15183.929746209045</v>
      </c>
      <c r="FE118" s="10">
        <v>21155.830502737062</v>
      </c>
    </row>
    <row r="119" spans="1:161" s="13" customFormat="1" ht="14.15" customHeight="1" x14ac:dyDescent="0.25">
      <c r="A119" s="23"/>
      <c r="B119" s="8" t="s">
        <v>121</v>
      </c>
      <c r="C119" s="9" t="s">
        <v>272</v>
      </c>
      <c r="D119" s="10">
        <v>42192.520938171918</v>
      </c>
      <c r="E119" s="10">
        <v>642.2359978704867</v>
      </c>
      <c r="F119" s="10">
        <v>117450.26922116301</v>
      </c>
      <c r="G119" s="10">
        <v>13234.89660664829</v>
      </c>
      <c r="H119" s="10">
        <v>81063.988523097476</v>
      </c>
      <c r="I119" s="10">
        <v>396608.99417776312</v>
      </c>
      <c r="J119" s="10">
        <v>587772.53836857353</v>
      </c>
      <c r="K119" s="10">
        <v>93877.18604315976</v>
      </c>
      <c r="L119" s="10">
        <v>381524.17601462657</v>
      </c>
      <c r="M119" s="10">
        <v>188230.55161825111</v>
      </c>
      <c r="N119" s="10">
        <v>204881.87100976301</v>
      </c>
      <c r="O119" s="10">
        <v>25027.11387489289</v>
      </c>
      <c r="P119" s="10">
        <v>104512.8106779201</v>
      </c>
      <c r="Q119" s="10">
        <v>128035.1511108742</v>
      </c>
      <c r="R119" s="10">
        <v>32323.996505915198</v>
      </c>
      <c r="S119" s="10">
        <v>2503.9567938826681</v>
      </c>
      <c r="T119" s="10">
        <v>12853.938303762759</v>
      </c>
      <c r="U119" s="10">
        <v>105831.7293345652</v>
      </c>
      <c r="V119" s="10">
        <v>185055.797167362</v>
      </c>
      <c r="W119" s="10">
        <v>355476.13357541239</v>
      </c>
      <c r="X119" s="10">
        <v>53460.867666606078</v>
      </c>
      <c r="Y119" s="10">
        <v>76158.400136346318</v>
      </c>
      <c r="Z119" s="10">
        <v>49729.770109588193</v>
      </c>
      <c r="AA119" s="10">
        <v>448508.57432172011</v>
      </c>
      <c r="AB119" s="10">
        <v>217098.0876901421</v>
      </c>
      <c r="AC119" s="10">
        <v>187870.38540906069</v>
      </c>
      <c r="AD119" s="10">
        <v>275334.9815937893</v>
      </c>
      <c r="AE119" s="10">
        <v>341893.8470200125</v>
      </c>
      <c r="AF119" s="10">
        <v>30813.634125163291</v>
      </c>
      <c r="AG119" s="10">
        <v>36784.418404776043</v>
      </c>
      <c r="AH119" s="10">
        <v>43332.058994908948</v>
      </c>
      <c r="AI119" s="10">
        <v>75959.394192578868</v>
      </c>
      <c r="AJ119" s="10">
        <v>352441.10510776791</v>
      </c>
      <c r="AK119" s="10">
        <v>117333.4918621823</v>
      </c>
      <c r="AL119" s="10">
        <v>103824.0329369039</v>
      </c>
      <c r="AM119" s="10">
        <v>324094.36666607478</v>
      </c>
      <c r="AN119" s="10">
        <v>219800.2661245754</v>
      </c>
      <c r="AO119" s="10">
        <v>305776.41682923719</v>
      </c>
      <c r="AP119" s="10">
        <v>321853.55350293271</v>
      </c>
      <c r="AQ119" s="10">
        <v>222611.29293563491</v>
      </c>
      <c r="AR119" s="10">
        <v>171362.77779369301</v>
      </c>
      <c r="AS119" s="10">
        <v>50171.467964035168</v>
      </c>
      <c r="AT119" s="10">
        <v>339149.1102592622</v>
      </c>
      <c r="AU119" s="10">
        <v>127671.2091387574</v>
      </c>
      <c r="AV119" s="10">
        <v>41885.262938780303</v>
      </c>
      <c r="AW119" s="10">
        <v>185169.9041998121</v>
      </c>
      <c r="AX119" s="10">
        <v>148145.29516765819</v>
      </c>
      <c r="AY119" s="10">
        <v>653746.14520716632</v>
      </c>
      <c r="AZ119" s="10">
        <v>215578.8601642859</v>
      </c>
      <c r="BA119" s="10">
        <v>1711269.8396682499</v>
      </c>
      <c r="BB119" s="10">
        <v>117867.3075010558</v>
      </c>
      <c r="BC119" s="10">
        <v>140445.1446038993</v>
      </c>
      <c r="BD119" s="10">
        <v>553767.69827022334</v>
      </c>
      <c r="BE119" s="10">
        <v>239608.3195076744</v>
      </c>
      <c r="BF119" s="10">
        <v>346070.57977354468</v>
      </c>
      <c r="BG119" s="10">
        <v>578748.73630307685</v>
      </c>
      <c r="BH119" s="10">
        <v>214247.20939023199</v>
      </c>
      <c r="BI119" s="10">
        <v>264167.89060208038</v>
      </c>
      <c r="BJ119" s="10">
        <v>154483.74252446921</v>
      </c>
      <c r="BK119" s="10">
        <v>119665.81892227659</v>
      </c>
      <c r="BL119" s="10">
        <v>303426.47056914761</v>
      </c>
      <c r="BM119" s="10">
        <v>346023.08951314609</v>
      </c>
      <c r="BN119" s="10">
        <v>91706.674490055928</v>
      </c>
      <c r="BO119" s="10">
        <v>342070.3801103775</v>
      </c>
      <c r="BP119" s="10">
        <v>180257.57008955171</v>
      </c>
      <c r="BQ119" s="10">
        <v>1337830.0478059261</v>
      </c>
      <c r="BR119" s="10">
        <v>194083.13455967401</v>
      </c>
      <c r="BS119" s="10">
        <v>228195.50346739171</v>
      </c>
      <c r="BT119" s="10">
        <v>283540.88388750562</v>
      </c>
      <c r="BU119" s="10">
        <v>329211.62252500799</v>
      </c>
      <c r="BV119" s="10">
        <v>29420.4097760437</v>
      </c>
      <c r="BW119" s="10">
        <v>717153.31929094857</v>
      </c>
      <c r="BX119" s="10">
        <v>673323.83185217297</v>
      </c>
      <c r="BY119" s="10">
        <v>238763.34325167569</v>
      </c>
      <c r="BZ119" s="10">
        <v>115482.27926464951</v>
      </c>
      <c r="CA119" s="10">
        <v>590114.22851067386</v>
      </c>
      <c r="CB119" s="10">
        <v>637610.60619410092</v>
      </c>
      <c r="CC119" s="10">
        <v>486384.23461237381</v>
      </c>
      <c r="CD119" s="10">
        <v>117569.763178005</v>
      </c>
      <c r="CE119" s="10">
        <v>96948.81564221227</v>
      </c>
      <c r="CF119" s="10">
        <v>139598.08042670449</v>
      </c>
      <c r="CG119" s="10">
        <v>208454.44152173199</v>
      </c>
      <c r="CH119" s="10">
        <v>768675.46891709941</v>
      </c>
      <c r="CI119" s="10">
        <v>322823.45493609912</v>
      </c>
      <c r="CJ119" s="10">
        <v>59681.224841429583</v>
      </c>
      <c r="CK119" s="10">
        <v>275110.14850122551</v>
      </c>
      <c r="CL119" s="10">
        <v>108496.60910864059</v>
      </c>
      <c r="CM119" s="10">
        <v>172480.30064222371</v>
      </c>
      <c r="CN119" s="10">
        <v>391696.19109766348</v>
      </c>
      <c r="CO119" s="10">
        <v>126168.1603693853</v>
      </c>
      <c r="CP119" s="10">
        <v>62078.297246653558</v>
      </c>
      <c r="CQ119" s="10">
        <v>477882.42162778758</v>
      </c>
      <c r="CR119" s="10">
        <v>88929.152492975845</v>
      </c>
      <c r="CS119" s="10">
        <v>398942.25014017039</v>
      </c>
      <c r="CT119" s="10">
        <v>89787.159951883572</v>
      </c>
      <c r="CU119" s="10">
        <v>75936.347948551993</v>
      </c>
      <c r="CV119" s="10">
        <v>58743.445726520571</v>
      </c>
      <c r="CW119" s="10">
        <v>437170.20241525059</v>
      </c>
      <c r="CX119" s="10">
        <v>68836.89682252155</v>
      </c>
      <c r="CY119" s="10">
        <v>76311.782184111056</v>
      </c>
      <c r="CZ119" s="10">
        <v>3292573.623172957</v>
      </c>
      <c r="DA119" s="10">
        <v>892795.46771233808</v>
      </c>
      <c r="DB119" s="10">
        <v>415570.20029614831</v>
      </c>
      <c r="DC119" s="10">
        <v>178864.72471880011</v>
      </c>
      <c r="DD119" s="10">
        <v>2412122.5062638018</v>
      </c>
      <c r="DE119" s="10">
        <v>67082.580110408482</v>
      </c>
      <c r="DF119" s="10">
        <v>5672197.6450393964</v>
      </c>
      <c r="DG119" s="10">
        <v>93429.01346221118</v>
      </c>
      <c r="DH119" s="10">
        <v>592891.73006504227</v>
      </c>
      <c r="DI119" s="10">
        <v>17728.371259731281</v>
      </c>
      <c r="DJ119" s="10">
        <v>98937.908078097491</v>
      </c>
      <c r="DK119" s="10">
        <v>598572.75408350478</v>
      </c>
      <c r="DL119" s="10">
        <v>108682.8370675902</v>
      </c>
      <c r="DM119" s="10">
        <v>62694.067244564329</v>
      </c>
      <c r="DN119" s="10">
        <v>236743.6178740375</v>
      </c>
      <c r="DO119" s="10">
        <v>611230.96060865989</v>
      </c>
      <c r="DP119" s="10">
        <v>398989.01994950761</v>
      </c>
      <c r="DQ119" s="10">
        <v>8206264.2095956486</v>
      </c>
      <c r="DR119" s="10">
        <v>551634.87167367269</v>
      </c>
      <c r="DS119" s="10">
        <v>2650785.2474105889</v>
      </c>
      <c r="DT119" s="10">
        <v>1118980.5196505999</v>
      </c>
      <c r="DU119" s="10">
        <v>69915.143904832134</v>
      </c>
      <c r="DV119" s="10">
        <v>9148894.7472062819</v>
      </c>
      <c r="DW119" s="10">
        <v>1158216.6953815159</v>
      </c>
      <c r="DX119" s="10">
        <v>2990426.884829496</v>
      </c>
      <c r="DY119" s="10">
        <v>755509.887080107</v>
      </c>
      <c r="DZ119" s="10">
        <v>217629.18757504199</v>
      </c>
      <c r="EA119" s="10">
        <v>87284.883168056884</v>
      </c>
      <c r="EB119" s="10">
        <v>244249.42119007761</v>
      </c>
      <c r="EC119" s="10">
        <v>691728.82444596733</v>
      </c>
      <c r="ED119" s="10">
        <v>743620.68443697295</v>
      </c>
      <c r="EE119" s="10">
        <v>2688695.3949850099</v>
      </c>
      <c r="EF119" s="10">
        <v>648153.5783498392</v>
      </c>
      <c r="EG119" s="10">
        <v>41404.726197710603</v>
      </c>
      <c r="EH119" s="10">
        <v>270198.20867103658</v>
      </c>
      <c r="EI119" s="10">
        <v>526448.12386233325</v>
      </c>
      <c r="EJ119" s="10">
        <v>85678.123930381887</v>
      </c>
      <c r="EK119" s="10">
        <v>56182.416534594471</v>
      </c>
      <c r="EL119" s="10">
        <v>76995.997595677007</v>
      </c>
      <c r="EM119" s="10">
        <v>101558.6936996485</v>
      </c>
      <c r="EN119" s="10">
        <v>5157818.8647697</v>
      </c>
      <c r="EO119" s="10">
        <f t="shared" si="9"/>
        <v>79023301.730054751</v>
      </c>
      <c r="EP119" s="10">
        <v>16323797.826908899</v>
      </c>
      <c r="EQ119" s="10">
        <v>91227919.245000005</v>
      </c>
      <c r="ER119" s="10">
        <v>0</v>
      </c>
      <c r="ES119" s="10">
        <f t="shared" si="10"/>
        <v>107551717.07190891</v>
      </c>
      <c r="ET119" s="10">
        <v>0</v>
      </c>
      <c r="EU119" s="10">
        <v>0</v>
      </c>
      <c r="EV119" s="10">
        <f t="shared" si="11"/>
        <v>0</v>
      </c>
      <c r="EW119" s="10">
        <v>2365525.6060904507</v>
      </c>
      <c r="EX119" s="11">
        <f t="shared" si="12"/>
        <v>109917242.67799936</v>
      </c>
      <c r="EY119" s="10">
        <v>4821855.9030970698</v>
      </c>
      <c r="EZ119" s="10">
        <f t="shared" si="13"/>
        <v>184623830.57949859</v>
      </c>
      <c r="FA119" s="12">
        <v>505142.07454153895</v>
      </c>
      <c r="FD119" s="10">
        <v>42834.756936042402</v>
      </c>
      <c r="FE119" s="10">
        <v>34827.95329979786</v>
      </c>
    </row>
    <row r="120" spans="1:161" s="13" customFormat="1" ht="14.15" customHeight="1" x14ac:dyDescent="0.25">
      <c r="A120" s="23"/>
      <c r="B120" s="8" t="s">
        <v>122</v>
      </c>
      <c r="C120" s="9" t="s">
        <v>273</v>
      </c>
      <c r="D120" s="10">
        <v>135712.40048134309</v>
      </c>
      <c r="E120" s="10">
        <v>2065.7544751653058</v>
      </c>
      <c r="F120" s="10">
        <v>71408.588712779907</v>
      </c>
      <c r="G120" s="10">
        <v>26680.690158720081</v>
      </c>
      <c r="H120" s="10">
        <v>199730.83234761099</v>
      </c>
      <c r="I120" s="10">
        <v>441412.36860069708</v>
      </c>
      <c r="J120" s="10">
        <v>138373.29017794671</v>
      </c>
      <c r="K120" s="10">
        <v>107127.8638888112</v>
      </c>
      <c r="L120" s="10">
        <v>269112.27308642381</v>
      </c>
      <c r="M120" s="10">
        <v>54241.542115707351</v>
      </c>
      <c r="N120" s="10">
        <v>60154.817871666877</v>
      </c>
      <c r="O120" s="10">
        <v>11826.41696069876</v>
      </c>
      <c r="P120" s="10">
        <v>31180.675254696191</v>
      </c>
      <c r="Q120" s="10">
        <v>61678.988147387026</v>
      </c>
      <c r="R120" s="10">
        <v>9821.0266599685583</v>
      </c>
      <c r="S120" s="10">
        <v>760.77926885157649</v>
      </c>
      <c r="T120" s="10">
        <v>8465.9713749455768</v>
      </c>
      <c r="U120" s="10">
        <v>48885.446208371373</v>
      </c>
      <c r="V120" s="10">
        <v>37548.818745648183</v>
      </c>
      <c r="W120" s="10">
        <v>120696.5388100906</v>
      </c>
      <c r="X120" s="10">
        <v>12488.91743888511</v>
      </c>
      <c r="Y120" s="10">
        <v>29067.10978053313</v>
      </c>
      <c r="Z120" s="10">
        <v>24037.27278486465</v>
      </c>
      <c r="AA120" s="10">
        <v>116309.32154885049</v>
      </c>
      <c r="AB120" s="10">
        <v>72021.995932450445</v>
      </c>
      <c r="AC120" s="10">
        <v>68585.840636151639</v>
      </c>
      <c r="AD120" s="10">
        <v>57840.984136007901</v>
      </c>
      <c r="AE120" s="10">
        <v>167875.0556565033</v>
      </c>
      <c r="AF120" s="10">
        <v>17555.320424824029</v>
      </c>
      <c r="AG120" s="10">
        <v>14826.452520157871</v>
      </c>
      <c r="AH120" s="10">
        <v>26157.150362270739</v>
      </c>
      <c r="AI120" s="10">
        <v>27810.20598918675</v>
      </c>
      <c r="AJ120" s="10">
        <v>207319.84001362539</v>
      </c>
      <c r="AK120" s="10">
        <v>45344.68068352776</v>
      </c>
      <c r="AL120" s="10">
        <v>74414.958555356818</v>
      </c>
      <c r="AM120" s="10">
        <v>144607.38415860341</v>
      </c>
      <c r="AN120" s="10">
        <v>69905.499595443107</v>
      </c>
      <c r="AO120" s="10">
        <v>120402.8636165354</v>
      </c>
      <c r="AP120" s="10">
        <v>109709.2999724586</v>
      </c>
      <c r="AQ120" s="10">
        <v>135488.67589195739</v>
      </c>
      <c r="AR120" s="10">
        <v>55613.123756400193</v>
      </c>
      <c r="AS120" s="10">
        <v>15755.473483405851</v>
      </c>
      <c r="AT120" s="10">
        <v>228535.1006456647</v>
      </c>
      <c r="AU120" s="10">
        <v>40774.395175346137</v>
      </c>
      <c r="AV120" s="10">
        <v>15202.27654980869</v>
      </c>
      <c r="AW120" s="10">
        <v>72470.365131240673</v>
      </c>
      <c r="AX120" s="10">
        <v>59912.628820225182</v>
      </c>
      <c r="AY120" s="10">
        <v>207696.45774233041</v>
      </c>
      <c r="AZ120" s="10">
        <v>65335.62067128504</v>
      </c>
      <c r="BA120" s="10">
        <v>360656.42632314959</v>
      </c>
      <c r="BB120" s="10">
        <v>36253.122458888487</v>
      </c>
      <c r="BC120" s="10">
        <v>53146.630420466907</v>
      </c>
      <c r="BD120" s="10">
        <v>201849.8446048589</v>
      </c>
      <c r="BE120" s="10">
        <v>70996.697284700756</v>
      </c>
      <c r="BF120" s="10">
        <v>99134.814403823737</v>
      </c>
      <c r="BG120" s="10">
        <v>146554.54517229361</v>
      </c>
      <c r="BH120" s="10">
        <v>118446.4914067182</v>
      </c>
      <c r="BI120" s="10">
        <v>99579.739560973016</v>
      </c>
      <c r="BJ120" s="10">
        <v>68492.815178661956</v>
      </c>
      <c r="BK120" s="10">
        <v>28942.902918098342</v>
      </c>
      <c r="BL120" s="10">
        <v>77064.762805442922</v>
      </c>
      <c r="BM120" s="10">
        <v>160598.21594796711</v>
      </c>
      <c r="BN120" s="10">
        <v>11329.95708928826</v>
      </c>
      <c r="BO120" s="10">
        <v>114943.27045208569</v>
      </c>
      <c r="BP120" s="10">
        <v>76275.965650901024</v>
      </c>
      <c r="BQ120" s="10">
        <v>511174.64934250998</v>
      </c>
      <c r="BR120" s="10">
        <v>59671.311472687747</v>
      </c>
      <c r="BS120" s="10">
        <v>61747.784972917158</v>
      </c>
      <c r="BT120" s="10">
        <v>145645.9198724374</v>
      </c>
      <c r="BU120" s="10">
        <v>163085.2902835797</v>
      </c>
      <c r="BV120" s="10">
        <v>22087.855695226888</v>
      </c>
      <c r="BW120" s="10">
        <v>394222.3889118075</v>
      </c>
      <c r="BX120" s="10">
        <v>164839.813777912</v>
      </c>
      <c r="BY120" s="10">
        <v>101746.1310783223</v>
      </c>
      <c r="BZ120" s="10">
        <v>78455.436060122753</v>
      </c>
      <c r="CA120" s="10">
        <v>236378.20924449319</v>
      </c>
      <c r="CB120" s="10">
        <v>177829.20387263829</v>
      </c>
      <c r="CC120" s="10">
        <v>163795.09127958081</v>
      </c>
      <c r="CD120" s="10">
        <v>24801.478584398301</v>
      </c>
      <c r="CE120" s="10">
        <v>22406.164744409871</v>
      </c>
      <c r="CF120" s="10">
        <v>46724.862727310232</v>
      </c>
      <c r="CG120" s="10">
        <v>55636.557426851527</v>
      </c>
      <c r="CH120" s="10">
        <v>185517.32184412511</v>
      </c>
      <c r="CI120" s="10">
        <v>119990.3175966829</v>
      </c>
      <c r="CJ120" s="10">
        <v>27995.322103224338</v>
      </c>
      <c r="CK120" s="10">
        <v>210027.77241846739</v>
      </c>
      <c r="CL120" s="10">
        <v>80901.677656017637</v>
      </c>
      <c r="CM120" s="10">
        <v>306392.37134723132</v>
      </c>
      <c r="CN120" s="10">
        <v>268555.10373653477</v>
      </c>
      <c r="CO120" s="10">
        <v>99204.400070285003</v>
      </c>
      <c r="CP120" s="10">
        <v>35937.678281266097</v>
      </c>
      <c r="CQ120" s="10">
        <v>252654.25440515761</v>
      </c>
      <c r="CR120" s="10">
        <v>26359.656490218458</v>
      </c>
      <c r="CS120" s="10">
        <v>142549.5389055436</v>
      </c>
      <c r="CT120" s="10">
        <v>24998.421156449349</v>
      </c>
      <c r="CU120" s="10">
        <v>33923.823020968601</v>
      </c>
      <c r="CV120" s="10">
        <v>23150.473969599629</v>
      </c>
      <c r="CW120" s="10">
        <v>785487.301253465</v>
      </c>
      <c r="CX120" s="10">
        <v>37151.205315897831</v>
      </c>
      <c r="CY120" s="10">
        <v>45410.294719911311</v>
      </c>
      <c r="CZ120" s="10">
        <v>14876977.998908211</v>
      </c>
      <c r="DA120" s="10">
        <v>326318.41876612877</v>
      </c>
      <c r="DB120" s="10">
        <v>174082.53465173021</v>
      </c>
      <c r="DC120" s="10">
        <v>64466.053064351843</v>
      </c>
      <c r="DD120" s="10">
        <v>1859026.9282311511</v>
      </c>
      <c r="DE120" s="10">
        <v>1162448.926497791</v>
      </c>
      <c r="DF120" s="10">
        <v>623501.3518908798</v>
      </c>
      <c r="DG120" s="10">
        <v>1962660.834105463</v>
      </c>
      <c r="DH120" s="10">
        <v>321102.35292976419</v>
      </c>
      <c r="DI120" s="10">
        <v>4333.3111219666816</v>
      </c>
      <c r="DJ120" s="10">
        <v>57961.742925786217</v>
      </c>
      <c r="DK120" s="10">
        <v>625807.2529681921</v>
      </c>
      <c r="DL120" s="10">
        <v>637179.98999107815</v>
      </c>
      <c r="DM120" s="10">
        <v>772550.46101009962</v>
      </c>
      <c r="DN120" s="10">
        <v>176726.34816017281</v>
      </c>
      <c r="DO120" s="10">
        <v>16295535.9153686</v>
      </c>
      <c r="DP120" s="10">
        <v>8522043.3767729979</v>
      </c>
      <c r="DQ120" s="10">
        <v>8807036.0392991044</v>
      </c>
      <c r="DR120" s="10">
        <v>473659.51484729018</v>
      </c>
      <c r="DS120" s="10">
        <v>2100450.4989577499</v>
      </c>
      <c r="DT120" s="10">
        <v>1719160.2081774089</v>
      </c>
      <c r="DU120" s="10">
        <v>42967.807044780522</v>
      </c>
      <c r="DV120" s="10">
        <v>1095362.958238194</v>
      </c>
      <c r="DW120" s="10">
        <v>143458.00524174419</v>
      </c>
      <c r="DX120" s="10">
        <v>323523.22739585652</v>
      </c>
      <c r="DY120" s="10">
        <v>574346.99307777092</v>
      </c>
      <c r="DZ120" s="10">
        <v>162281.10900283689</v>
      </c>
      <c r="EA120" s="10">
        <v>23961.578277984059</v>
      </c>
      <c r="EB120" s="10">
        <v>79708.165420378005</v>
      </c>
      <c r="EC120" s="10">
        <v>386300.31048646988</v>
      </c>
      <c r="ED120" s="10">
        <v>130458.62899346869</v>
      </c>
      <c r="EE120" s="10">
        <v>2970540.68159639</v>
      </c>
      <c r="EF120" s="10">
        <v>2643111.3608843139</v>
      </c>
      <c r="EG120" s="10">
        <v>22090.879766381691</v>
      </c>
      <c r="EH120" s="10">
        <v>78950.49506826431</v>
      </c>
      <c r="EI120" s="10">
        <v>268318.75056629849</v>
      </c>
      <c r="EJ120" s="10">
        <v>244789.17923516169</v>
      </c>
      <c r="EK120" s="10">
        <v>14530.301001984089</v>
      </c>
      <c r="EL120" s="10">
        <v>17048.436935476071</v>
      </c>
      <c r="EM120" s="10">
        <v>44887.835111886969</v>
      </c>
      <c r="EN120" s="10">
        <v>8960645.8968921676</v>
      </c>
      <c r="EO120" s="10">
        <f t="shared" si="9"/>
        <v>90790983.299221724</v>
      </c>
      <c r="EP120" s="10">
        <v>11362904.449139699</v>
      </c>
      <c r="EQ120" s="10">
        <v>46257830.608023398</v>
      </c>
      <c r="ER120" s="10">
        <v>0</v>
      </c>
      <c r="ES120" s="10">
        <f t="shared" si="10"/>
        <v>57620735.057163097</v>
      </c>
      <c r="ET120" s="10">
        <v>0</v>
      </c>
      <c r="EU120" s="10">
        <v>0</v>
      </c>
      <c r="EV120" s="10">
        <f t="shared" si="11"/>
        <v>0</v>
      </c>
      <c r="EW120" s="10">
        <v>1245887.2602053923</v>
      </c>
      <c r="EX120" s="11">
        <f t="shared" si="12"/>
        <v>58866622.317368492</v>
      </c>
      <c r="EY120" s="10">
        <v>1777860.9306808969</v>
      </c>
      <c r="EZ120" s="10">
        <f t="shared" si="13"/>
        <v>148067932.46754596</v>
      </c>
      <c r="FA120" s="12">
        <v>188187.78163665533</v>
      </c>
      <c r="FD120" s="10">
        <v>137778.15495650846</v>
      </c>
      <c r="FE120" s="10">
        <v>10581.805928820135</v>
      </c>
    </row>
    <row r="121" spans="1:161" s="13" customFormat="1" ht="14.15" customHeight="1" x14ac:dyDescent="0.25">
      <c r="A121" s="23"/>
      <c r="B121" s="8" t="s">
        <v>123</v>
      </c>
      <c r="C121" s="9" t="s">
        <v>274</v>
      </c>
      <c r="D121" s="10">
        <v>155.46489240193611</v>
      </c>
      <c r="E121" s="10">
        <v>2.366418220231409</v>
      </c>
      <c r="F121" s="10">
        <v>501.87629055003652</v>
      </c>
      <c r="G121" s="10">
        <v>84.492172477373742</v>
      </c>
      <c r="H121" s="10">
        <v>14.28247813481371</v>
      </c>
      <c r="I121" s="10">
        <v>1545.401816079579</v>
      </c>
      <c r="J121" s="10">
        <v>97755.442557415052</v>
      </c>
      <c r="K121" s="10">
        <v>2837.5769320705649</v>
      </c>
      <c r="L121" s="10">
        <v>33612.70658919408</v>
      </c>
      <c r="M121" s="10">
        <v>48939.916832140043</v>
      </c>
      <c r="N121" s="10">
        <v>58495.142257912223</v>
      </c>
      <c r="O121" s="10">
        <v>35255.787833861512</v>
      </c>
      <c r="P121" s="10">
        <v>23963.689065521001</v>
      </c>
      <c r="Q121" s="10">
        <v>20616.946569339088</v>
      </c>
      <c r="R121" s="10">
        <v>10787.88928386049</v>
      </c>
      <c r="S121" s="10">
        <v>835.6766360568472</v>
      </c>
      <c r="T121" s="10">
        <v>573.86103111988655</v>
      </c>
      <c r="U121" s="10">
        <v>13291.34450679618</v>
      </c>
      <c r="V121" s="10">
        <v>8040.1540124728654</v>
      </c>
      <c r="W121" s="10">
        <v>18333.68298154349</v>
      </c>
      <c r="X121" s="10">
        <v>1756.8981433003021</v>
      </c>
      <c r="Y121" s="10">
        <v>2365.901339187843</v>
      </c>
      <c r="Z121" s="10">
        <v>2667.103765995143</v>
      </c>
      <c r="AA121" s="10">
        <v>12122.966776327379</v>
      </c>
      <c r="AB121" s="10">
        <v>11920.98682315688</v>
      </c>
      <c r="AC121" s="10">
        <v>17158.17929453167</v>
      </c>
      <c r="AD121" s="10">
        <v>994.88394024131924</v>
      </c>
      <c r="AE121" s="10">
        <v>78762.458399370429</v>
      </c>
      <c r="AF121" s="10">
        <v>7997.9124934026886</v>
      </c>
      <c r="AG121" s="10">
        <v>8218.7585621708458</v>
      </c>
      <c r="AH121" s="10">
        <v>17245.280471501919</v>
      </c>
      <c r="AI121" s="10">
        <v>16097.63798367701</v>
      </c>
      <c r="AJ121" s="10">
        <v>177907.72919184269</v>
      </c>
      <c r="AK121" s="10">
        <v>42614.360598071507</v>
      </c>
      <c r="AL121" s="10">
        <v>33152.447891793119</v>
      </c>
      <c r="AM121" s="10">
        <v>68886.917044819231</v>
      </c>
      <c r="AN121" s="10">
        <v>45758.594087563681</v>
      </c>
      <c r="AO121" s="10">
        <v>18628.03259274859</v>
      </c>
      <c r="AP121" s="10">
        <v>65321.061388975562</v>
      </c>
      <c r="AQ121" s="10">
        <v>52059.331677135357</v>
      </c>
      <c r="AR121" s="10">
        <v>52135.451944133492</v>
      </c>
      <c r="AS121" s="10">
        <v>369.13625926780009</v>
      </c>
      <c r="AT121" s="10">
        <v>36312.347247412094</v>
      </c>
      <c r="AU121" s="10">
        <v>9067.1248698207801</v>
      </c>
      <c r="AV121" s="10">
        <v>897.19148631027997</v>
      </c>
      <c r="AW121" s="10">
        <v>3199.5793129389322</v>
      </c>
      <c r="AX121" s="10">
        <v>3270.850907916722</v>
      </c>
      <c r="AY121" s="10">
        <v>9559.1682999884397</v>
      </c>
      <c r="AZ121" s="10">
        <v>1776.3165581300809</v>
      </c>
      <c r="BA121" s="10">
        <v>20254.218340100811</v>
      </c>
      <c r="BB121" s="10">
        <v>5622.1262509599874</v>
      </c>
      <c r="BC121" s="10">
        <v>17178.874796256401</v>
      </c>
      <c r="BD121" s="10">
        <v>74251.604312533585</v>
      </c>
      <c r="BE121" s="10">
        <v>137848.8856310281</v>
      </c>
      <c r="BF121" s="10">
        <v>60984.390417861992</v>
      </c>
      <c r="BG121" s="10">
        <v>71219.038530835518</v>
      </c>
      <c r="BH121" s="10">
        <v>24235.420886871059</v>
      </c>
      <c r="BI121" s="10">
        <v>13323.212406639581</v>
      </c>
      <c r="BJ121" s="10">
        <v>18070.87718859594</v>
      </c>
      <c r="BK121" s="10">
        <v>21294.010943482521</v>
      </c>
      <c r="BL121" s="10">
        <v>233645.93047739309</v>
      </c>
      <c r="BM121" s="10">
        <v>52613.755861468388</v>
      </c>
      <c r="BN121" s="10">
        <v>8199.3325655726458</v>
      </c>
      <c r="BO121" s="10">
        <v>6424.7892623697198</v>
      </c>
      <c r="BP121" s="10">
        <v>5461.6726379080046</v>
      </c>
      <c r="BQ121" s="10">
        <v>195344.11842447121</v>
      </c>
      <c r="BR121" s="10">
        <v>26908.209232217199</v>
      </c>
      <c r="BS121" s="10">
        <v>39039.825410934121</v>
      </c>
      <c r="BT121" s="10">
        <v>37123.063713910902</v>
      </c>
      <c r="BU121" s="10">
        <v>55393.110699691337</v>
      </c>
      <c r="BV121" s="10">
        <v>3778.357991609349</v>
      </c>
      <c r="BW121" s="10">
        <v>153694.49577387629</v>
      </c>
      <c r="BX121" s="10">
        <v>56369.248899491948</v>
      </c>
      <c r="BY121" s="10">
        <v>31823.526600056321</v>
      </c>
      <c r="BZ121" s="10">
        <v>20858.280981952059</v>
      </c>
      <c r="CA121" s="10">
        <v>75413.089513392435</v>
      </c>
      <c r="CB121" s="10">
        <v>9319.8260026343305</v>
      </c>
      <c r="CC121" s="10">
        <v>51155.999127232812</v>
      </c>
      <c r="CD121" s="10">
        <v>5114.47174758254</v>
      </c>
      <c r="CE121" s="10">
        <v>8956.852734419268</v>
      </c>
      <c r="CF121" s="10">
        <v>11072.15012037367</v>
      </c>
      <c r="CG121" s="10">
        <v>11716.9246947662</v>
      </c>
      <c r="CH121" s="10">
        <v>34576.390192360777</v>
      </c>
      <c r="CI121" s="10">
        <v>37793.822420337077</v>
      </c>
      <c r="CJ121" s="10">
        <v>7266.9133010586011</v>
      </c>
      <c r="CK121" s="10">
        <v>22706.22047050501</v>
      </c>
      <c r="CL121" s="10">
        <v>14310.56865120883</v>
      </c>
      <c r="CM121" s="10">
        <v>2195924.7900573239</v>
      </c>
      <c r="CN121" s="10">
        <v>48505.258305981588</v>
      </c>
      <c r="CO121" s="10">
        <v>11343.37489440338</v>
      </c>
      <c r="CP121" s="10">
        <v>7885.2489975367826</v>
      </c>
      <c r="CQ121" s="10">
        <v>378759.69014423911</v>
      </c>
      <c r="CR121" s="10">
        <v>30045.250599533229</v>
      </c>
      <c r="CS121" s="10">
        <v>38058.847543801763</v>
      </c>
      <c r="CT121" s="10">
        <v>14116.82026928187</v>
      </c>
      <c r="CU121" s="10">
        <v>13087.89834197944</v>
      </c>
      <c r="CV121" s="10">
        <v>4025.2980015892058</v>
      </c>
      <c r="CW121" s="10">
        <v>705466.28021189151</v>
      </c>
      <c r="CX121" s="10">
        <v>7211.8407939440212</v>
      </c>
      <c r="CY121" s="10">
        <v>101759.4277205385</v>
      </c>
      <c r="CZ121" s="10">
        <v>100888.7632855331</v>
      </c>
      <c r="DA121" s="10">
        <v>4441.8073831667771</v>
      </c>
      <c r="DB121" s="10">
        <v>4349.6597452794094</v>
      </c>
      <c r="DC121" s="10">
        <v>4038.8616200728989</v>
      </c>
      <c r="DD121" s="10">
        <v>379726.01145666471</v>
      </c>
      <c r="DE121" s="10">
        <v>6817.5098877731652</v>
      </c>
      <c r="DF121" s="10">
        <v>8901.6825587628755</v>
      </c>
      <c r="DG121" s="10">
        <v>64538.456078311858</v>
      </c>
      <c r="DH121" s="10">
        <v>155710.712520595</v>
      </c>
      <c r="DI121" s="10">
        <v>277.91480977759238</v>
      </c>
      <c r="DJ121" s="10">
        <v>3301.4171564831458</v>
      </c>
      <c r="DK121" s="10">
        <v>12850.33872159667</v>
      </c>
      <c r="DL121" s="10">
        <v>114722.1787072507</v>
      </c>
      <c r="DM121" s="10">
        <v>15764.444804980139</v>
      </c>
      <c r="DN121" s="10">
        <v>6303.8865683353133</v>
      </c>
      <c r="DO121" s="10">
        <v>867955.67379115534</v>
      </c>
      <c r="DP121" s="10">
        <v>5344051.9357797764</v>
      </c>
      <c r="DQ121" s="10">
        <v>4025987.890731839</v>
      </c>
      <c r="DR121" s="10">
        <v>163938.67787316209</v>
      </c>
      <c r="DS121" s="10">
        <v>187253.00301233909</v>
      </c>
      <c r="DT121" s="10">
        <v>36010.973593532552</v>
      </c>
      <c r="DU121" s="10">
        <v>1232.527834950514</v>
      </c>
      <c r="DV121" s="10">
        <v>630359.41395569721</v>
      </c>
      <c r="DW121" s="10">
        <v>83956.75410909424</v>
      </c>
      <c r="DX121" s="10">
        <v>12713.72400664455</v>
      </c>
      <c r="DY121" s="10">
        <v>10202.320065596081</v>
      </c>
      <c r="DZ121" s="10">
        <v>8621.4977993640168</v>
      </c>
      <c r="EA121" s="10">
        <v>4401.5364638406236</v>
      </c>
      <c r="EB121" s="10">
        <v>329491.53509006632</v>
      </c>
      <c r="EC121" s="10">
        <v>110044.47535976399</v>
      </c>
      <c r="ED121" s="10">
        <v>78663.058916024325</v>
      </c>
      <c r="EE121" s="10">
        <v>128688.1562029341</v>
      </c>
      <c r="EF121" s="10">
        <v>55404.472639600623</v>
      </c>
      <c r="EG121" s="10">
        <v>94.136398565765404</v>
      </c>
      <c r="EH121" s="10">
        <v>211838.7038159431</v>
      </c>
      <c r="EI121" s="10">
        <v>478.2959948156842</v>
      </c>
      <c r="EJ121" s="10">
        <v>1077.477581558373</v>
      </c>
      <c r="EK121" s="10">
        <v>405.71419094363199</v>
      </c>
      <c r="EL121" s="10">
        <v>11472.545615777601</v>
      </c>
      <c r="EM121" s="10">
        <v>445.59592938112849</v>
      </c>
      <c r="EN121" s="10">
        <v>279834.51414776611</v>
      </c>
      <c r="EO121" s="10">
        <f t="shared" si="9"/>
        <v>19877680.199809618</v>
      </c>
      <c r="EP121" s="10">
        <v>115853.88929326199</v>
      </c>
      <c r="EQ121" s="10">
        <v>1237973.13904535</v>
      </c>
      <c r="ER121" s="10">
        <v>0</v>
      </c>
      <c r="ES121" s="10">
        <f t="shared" si="10"/>
        <v>1353827.0283386121</v>
      </c>
      <c r="ET121" s="10">
        <v>78572400</v>
      </c>
      <c r="EU121" s="10">
        <v>0</v>
      </c>
      <c r="EV121" s="10">
        <f t="shared" si="11"/>
        <v>78572400</v>
      </c>
      <c r="EW121" s="10">
        <v>8731509.2946381271</v>
      </c>
      <c r="EX121" s="11">
        <f t="shared" si="12"/>
        <v>88657736.322976738</v>
      </c>
      <c r="EY121" s="10">
        <v>5611648.3946318747</v>
      </c>
      <c r="EZ121" s="10">
        <f t="shared" si="13"/>
        <v>102783019.69536953</v>
      </c>
      <c r="FA121" s="12">
        <v>-140748.43278494477</v>
      </c>
      <c r="FD121" s="10">
        <v>157.83131062216745</v>
      </c>
      <c r="FE121" s="10">
        <v>11623.565919917328</v>
      </c>
    </row>
    <row r="122" spans="1:161" s="13" customFormat="1" ht="14.15" customHeight="1" x14ac:dyDescent="0.25">
      <c r="A122" s="23"/>
      <c r="B122" s="8" t="s">
        <v>124</v>
      </c>
      <c r="C122" s="9" t="s">
        <v>275</v>
      </c>
      <c r="D122" s="10">
        <v>6744817.457858135</v>
      </c>
      <c r="E122" s="10">
        <v>102666.6450399937</v>
      </c>
      <c r="F122" s="10">
        <v>379891.9868749759</v>
      </c>
      <c r="G122" s="10">
        <v>1650539.4285228271</v>
      </c>
      <c r="H122" s="10">
        <v>1346341.333099179</v>
      </c>
      <c r="I122" s="10">
        <v>182162.08641624401</v>
      </c>
      <c r="J122" s="10">
        <v>9934173.5966057647</v>
      </c>
      <c r="K122" s="10">
        <v>1814070.9132805101</v>
      </c>
      <c r="L122" s="10">
        <v>2023568.7605573719</v>
      </c>
      <c r="M122" s="10">
        <v>1586569.8093984439</v>
      </c>
      <c r="N122" s="10">
        <v>1644412.2952378199</v>
      </c>
      <c r="O122" s="10">
        <v>161774.96973794399</v>
      </c>
      <c r="P122" s="10">
        <v>970640.12853042688</v>
      </c>
      <c r="Q122" s="10">
        <v>721199.55970153573</v>
      </c>
      <c r="R122" s="10">
        <v>1044420.312816806</v>
      </c>
      <c r="S122" s="10">
        <v>80905.321762057793</v>
      </c>
      <c r="T122" s="10">
        <v>292678.02254154591</v>
      </c>
      <c r="U122" s="10">
        <v>531608.89435678977</v>
      </c>
      <c r="V122" s="10">
        <v>478367.84472132957</v>
      </c>
      <c r="W122" s="10">
        <v>807904.56446871022</v>
      </c>
      <c r="X122" s="10">
        <v>158773.8572274477</v>
      </c>
      <c r="Y122" s="10">
        <v>246731.3440574042</v>
      </c>
      <c r="Z122" s="10">
        <v>299282.82063035999</v>
      </c>
      <c r="AA122" s="10">
        <v>985665.12443116051</v>
      </c>
      <c r="AB122" s="10">
        <v>1014866.761646572</v>
      </c>
      <c r="AC122" s="10">
        <v>1141281.4237552281</v>
      </c>
      <c r="AD122" s="10">
        <v>237935.34897165</v>
      </c>
      <c r="AE122" s="10">
        <v>2541090.5275622401</v>
      </c>
      <c r="AF122" s="10">
        <v>264809.30494815513</v>
      </c>
      <c r="AG122" s="10">
        <v>245837.99872774901</v>
      </c>
      <c r="AH122" s="10">
        <v>334265.81949176837</v>
      </c>
      <c r="AI122" s="10">
        <v>352492.96171451092</v>
      </c>
      <c r="AJ122" s="10">
        <v>1708190.5108118821</v>
      </c>
      <c r="AK122" s="10">
        <v>626690.37964519928</v>
      </c>
      <c r="AL122" s="10">
        <v>446042.10647979053</v>
      </c>
      <c r="AM122" s="10">
        <v>2025267.2355143139</v>
      </c>
      <c r="AN122" s="10">
        <v>845260.97087936779</v>
      </c>
      <c r="AO122" s="10">
        <v>3106673.031898384</v>
      </c>
      <c r="AP122" s="10">
        <v>1071016.932538464</v>
      </c>
      <c r="AQ122" s="10">
        <v>1038702.4715933671</v>
      </c>
      <c r="AR122" s="10">
        <v>3201560.0334169129</v>
      </c>
      <c r="AS122" s="10">
        <v>1203730.1155380399</v>
      </c>
      <c r="AT122" s="10">
        <v>4759279.149282285</v>
      </c>
      <c r="AU122" s="10">
        <v>1530862.117800633</v>
      </c>
      <c r="AV122" s="10">
        <v>529403.27541378001</v>
      </c>
      <c r="AW122" s="10">
        <v>694837.29645142704</v>
      </c>
      <c r="AX122" s="10">
        <v>2392577.3987401971</v>
      </c>
      <c r="AY122" s="10">
        <v>2996471.987682397</v>
      </c>
      <c r="AZ122" s="10">
        <v>356143.01601097791</v>
      </c>
      <c r="BA122" s="10">
        <v>3496306.896313475</v>
      </c>
      <c r="BB122" s="10">
        <v>1412663.833799615</v>
      </c>
      <c r="BC122" s="10">
        <v>1426963.6220289459</v>
      </c>
      <c r="BD122" s="10">
        <v>2544421.065610548</v>
      </c>
      <c r="BE122" s="10">
        <v>4673065.4134144206</v>
      </c>
      <c r="BF122" s="10">
        <v>1316292.2411097691</v>
      </c>
      <c r="BG122" s="10">
        <v>1913652.9139424639</v>
      </c>
      <c r="BH122" s="10">
        <v>1304280.880417346</v>
      </c>
      <c r="BI122" s="10">
        <v>433259.73828972492</v>
      </c>
      <c r="BJ122" s="10">
        <v>468174.84604971181</v>
      </c>
      <c r="BK122" s="10">
        <v>749273.28344027535</v>
      </c>
      <c r="BL122" s="10">
        <v>3560565.2681612899</v>
      </c>
      <c r="BM122" s="10">
        <v>15112636.544911031</v>
      </c>
      <c r="BN122" s="10">
        <v>658610.57884885999</v>
      </c>
      <c r="BO122" s="10">
        <v>9776120.3340679873</v>
      </c>
      <c r="BP122" s="10">
        <v>2255988.6998060448</v>
      </c>
      <c r="BQ122" s="10">
        <v>6180376.5062584346</v>
      </c>
      <c r="BR122" s="10">
        <v>836234.06018426991</v>
      </c>
      <c r="BS122" s="10">
        <v>867321.02535041096</v>
      </c>
      <c r="BT122" s="10">
        <v>1030551.753057403</v>
      </c>
      <c r="BU122" s="10">
        <v>1140887.19917562</v>
      </c>
      <c r="BV122" s="10">
        <v>137297.78378301219</v>
      </c>
      <c r="BW122" s="10">
        <v>3321400.451812204</v>
      </c>
      <c r="BX122" s="10">
        <v>3090595.865828976</v>
      </c>
      <c r="BY122" s="10">
        <v>1210986.175278578</v>
      </c>
      <c r="BZ122" s="10">
        <v>297581.91177929478</v>
      </c>
      <c r="CA122" s="10">
        <v>1809583.54409083</v>
      </c>
      <c r="CB122" s="10">
        <v>2961429.798030444</v>
      </c>
      <c r="CC122" s="10">
        <v>2899929.8524044631</v>
      </c>
      <c r="CD122" s="10">
        <v>497979.47259118297</v>
      </c>
      <c r="CE122" s="10">
        <v>2055166.009512437</v>
      </c>
      <c r="CF122" s="10">
        <v>585478.80237619008</v>
      </c>
      <c r="CG122" s="10">
        <v>1468624.724474024</v>
      </c>
      <c r="CH122" s="10">
        <v>2740386.5603818409</v>
      </c>
      <c r="CI122" s="10">
        <v>1857502.76782179</v>
      </c>
      <c r="CJ122" s="10">
        <v>486468.56527495931</v>
      </c>
      <c r="CK122" s="10">
        <v>1329367.2326293141</v>
      </c>
      <c r="CL122" s="10">
        <v>402983.76062907162</v>
      </c>
      <c r="CM122" s="10">
        <v>5845409.384769707</v>
      </c>
      <c r="CN122" s="10">
        <v>2246730.4440635201</v>
      </c>
      <c r="CO122" s="10">
        <v>652250.04653606296</v>
      </c>
      <c r="CP122" s="10">
        <v>2071013.023947387</v>
      </c>
      <c r="CQ122" s="10">
        <v>4541168.2398629533</v>
      </c>
      <c r="CR122" s="10">
        <v>1056155.9317014799</v>
      </c>
      <c r="CS122" s="10">
        <v>1329248.4959005329</v>
      </c>
      <c r="CT122" s="10">
        <v>633070.71166922559</v>
      </c>
      <c r="CU122" s="10">
        <v>529260.24412653456</v>
      </c>
      <c r="CV122" s="10">
        <v>147963.40259553891</v>
      </c>
      <c r="CW122" s="10">
        <v>22476498.825326052</v>
      </c>
      <c r="CX122" s="10">
        <v>1388665.7578716939</v>
      </c>
      <c r="CY122" s="10">
        <v>1187572.674455713</v>
      </c>
      <c r="CZ122" s="10">
        <v>22804216.730042301</v>
      </c>
      <c r="DA122" s="10">
        <v>11683169.853923799</v>
      </c>
      <c r="DB122" s="10">
        <v>416102.59920745989</v>
      </c>
      <c r="DC122" s="10">
        <v>945611.90200952371</v>
      </c>
      <c r="DD122" s="10">
        <v>25852538.340466809</v>
      </c>
      <c r="DE122" s="10">
        <v>4273650.3461555904</v>
      </c>
      <c r="DF122" s="10">
        <v>26861541.81665878</v>
      </c>
      <c r="DG122" s="10">
        <v>5593327.747984238</v>
      </c>
      <c r="DH122" s="10">
        <v>2081639.8186283701</v>
      </c>
      <c r="DI122" s="10">
        <v>537496.94932380877</v>
      </c>
      <c r="DJ122" s="10">
        <v>468000.49224088731</v>
      </c>
      <c r="DK122" s="10">
        <v>2403824.0247710482</v>
      </c>
      <c r="DL122" s="10">
        <v>248348.50261893461</v>
      </c>
      <c r="DM122" s="10">
        <v>1773637.5039229561</v>
      </c>
      <c r="DN122" s="10">
        <v>1321952.0055513</v>
      </c>
      <c r="DO122" s="10">
        <v>4277034.1787766358</v>
      </c>
      <c r="DP122" s="10">
        <v>5047109.9855499696</v>
      </c>
      <c r="DQ122" s="10">
        <v>9412756.6693699416</v>
      </c>
      <c r="DR122" s="10">
        <v>426583.16674370319</v>
      </c>
      <c r="DS122" s="10">
        <v>6811240.2063298803</v>
      </c>
      <c r="DT122" s="10">
        <v>43169566.096852891</v>
      </c>
      <c r="DU122" s="10">
        <v>2140034.5306191789</v>
      </c>
      <c r="DV122" s="10">
        <v>17340999.425656691</v>
      </c>
      <c r="DW122" s="10">
        <v>117178.1326685886</v>
      </c>
      <c r="DX122" s="10">
        <v>4613302.7365273181</v>
      </c>
      <c r="DY122" s="10">
        <v>3763813.055170279</v>
      </c>
      <c r="DZ122" s="10">
        <v>587593.65524465719</v>
      </c>
      <c r="EA122" s="10">
        <v>326010.90754156047</v>
      </c>
      <c r="EB122" s="10">
        <v>2865668.1158205369</v>
      </c>
      <c r="EC122" s="10">
        <v>1230473.9005763</v>
      </c>
      <c r="ED122" s="10">
        <v>1530568.720976779</v>
      </c>
      <c r="EE122" s="10">
        <v>7852632.6275094803</v>
      </c>
      <c r="EF122" s="10">
        <v>2764175.4296207759</v>
      </c>
      <c r="EG122" s="10">
        <v>60409.900632879973</v>
      </c>
      <c r="EH122" s="10">
        <v>247031.60277858991</v>
      </c>
      <c r="EI122" s="10">
        <v>231287.57645807919</v>
      </c>
      <c r="EJ122" s="10">
        <v>153247.66687153789</v>
      </c>
      <c r="EK122" s="10">
        <v>100936.9725215146</v>
      </c>
      <c r="EL122" s="10">
        <v>680834.11466103373</v>
      </c>
      <c r="EM122" s="10">
        <v>221732.90990533601</v>
      </c>
      <c r="EN122" s="10">
        <v>7458696.6178087005</v>
      </c>
      <c r="EO122" s="10">
        <f t="shared" si="9"/>
        <v>431965849.95685136</v>
      </c>
      <c r="EP122" s="10">
        <v>8185838.1217625001</v>
      </c>
      <c r="EQ122" s="10">
        <v>49141854.417870902</v>
      </c>
      <c r="ER122" s="10">
        <v>8113962.9109229762</v>
      </c>
      <c r="ES122" s="10">
        <f t="shared" si="10"/>
        <v>65441655.450556375</v>
      </c>
      <c r="ET122" s="10">
        <v>0</v>
      </c>
      <c r="EU122" s="10">
        <v>0</v>
      </c>
      <c r="EV122" s="10">
        <f t="shared" si="11"/>
        <v>0</v>
      </c>
      <c r="EW122" s="10">
        <v>1618483.2012001439</v>
      </c>
      <c r="EX122" s="11">
        <f t="shared" si="12"/>
        <v>67060138.651756518</v>
      </c>
      <c r="EY122" s="10">
        <v>2087978.8873738777</v>
      </c>
      <c r="EZ122" s="10">
        <f t="shared" si="13"/>
        <v>496769176.58499312</v>
      </c>
      <c r="FA122" s="12">
        <v>-168833.13624089956</v>
      </c>
      <c r="FD122" s="10">
        <v>6847484.1028981302</v>
      </c>
      <c r="FE122" s="10">
        <v>1125325.6345788634</v>
      </c>
    </row>
    <row r="123" spans="1:161" s="13" customFormat="1" ht="14.15" customHeight="1" x14ac:dyDescent="0.25">
      <c r="A123" s="23"/>
      <c r="B123" s="8" t="s">
        <v>125</v>
      </c>
      <c r="C123" s="9" t="s">
        <v>276</v>
      </c>
      <c r="D123" s="10">
        <v>12548.03195094492</v>
      </c>
      <c r="E123" s="10">
        <v>191.00062385784119</v>
      </c>
      <c r="F123" s="10">
        <v>17391.947531991009</v>
      </c>
      <c r="G123" s="10">
        <v>7621.2244739633479</v>
      </c>
      <c r="H123" s="10">
        <v>55086.567193028503</v>
      </c>
      <c r="I123" s="10">
        <v>84329.033116575301</v>
      </c>
      <c r="J123" s="10">
        <v>73826.317714487974</v>
      </c>
      <c r="K123" s="10">
        <v>37886.557737777162</v>
      </c>
      <c r="L123" s="10">
        <v>49372.389405434747</v>
      </c>
      <c r="M123" s="10">
        <v>18049.311488845571</v>
      </c>
      <c r="N123" s="10">
        <v>25015.537236245349</v>
      </c>
      <c r="O123" s="10">
        <v>22350.625352083061</v>
      </c>
      <c r="P123" s="10">
        <v>7292.8570614503305</v>
      </c>
      <c r="Q123" s="10">
        <v>13972.517843754509</v>
      </c>
      <c r="R123" s="10">
        <v>4212.486948209581</v>
      </c>
      <c r="S123" s="10">
        <v>326.31748710841538</v>
      </c>
      <c r="T123" s="10">
        <v>1362.757799734364</v>
      </c>
      <c r="U123" s="10">
        <v>16371.784409621019</v>
      </c>
      <c r="V123" s="10">
        <v>7212.701392720568</v>
      </c>
      <c r="W123" s="10">
        <v>19655.4096230832</v>
      </c>
      <c r="X123" s="10">
        <v>3356.994966463044</v>
      </c>
      <c r="Y123" s="10">
        <v>5605.9444924831396</v>
      </c>
      <c r="Z123" s="10">
        <v>7233.7374237328067</v>
      </c>
      <c r="AA123" s="10">
        <v>26364.251777537422</v>
      </c>
      <c r="AB123" s="10">
        <v>24786.170178834211</v>
      </c>
      <c r="AC123" s="10">
        <v>17046.431023170939</v>
      </c>
      <c r="AD123" s="10">
        <v>10971.0880461008</v>
      </c>
      <c r="AE123" s="10">
        <v>41642.152766117622</v>
      </c>
      <c r="AF123" s="10">
        <v>5203.3149507293947</v>
      </c>
      <c r="AG123" s="10">
        <v>4243.3046330893376</v>
      </c>
      <c r="AH123" s="10">
        <v>7006.8184290777081</v>
      </c>
      <c r="AI123" s="10">
        <v>7513.1743757759268</v>
      </c>
      <c r="AJ123" s="10">
        <v>48879.303245342337</v>
      </c>
      <c r="AK123" s="10">
        <v>13433.62473922589</v>
      </c>
      <c r="AL123" s="10">
        <v>10149.135735650319</v>
      </c>
      <c r="AM123" s="10">
        <v>41976.563138049591</v>
      </c>
      <c r="AN123" s="10">
        <v>20616.46311726105</v>
      </c>
      <c r="AO123" s="10">
        <v>37878.966982272381</v>
      </c>
      <c r="AP123" s="10">
        <v>20071.978728715309</v>
      </c>
      <c r="AQ123" s="10">
        <v>41660.3817765036</v>
      </c>
      <c r="AR123" s="10">
        <v>243741.74562457681</v>
      </c>
      <c r="AS123" s="10">
        <v>4358.4068631321043</v>
      </c>
      <c r="AT123" s="10">
        <v>50630.629534571221</v>
      </c>
      <c r="AU123" s="10">
        <v>17015.57284735567</v>
      </c>
      <c r="AV123" s="10">
        <v>3803.136208571827</v>
      </c>
      <c r="AW123" s="10">
        <v>16624.502862468809</v>
      </c>
      <c r="AX123" s="10">
        <v>29028.759158663979</v>
      </c>
      <c r="AY123" s="10">
        <v>50999.302924480697</v>
      </c>
      <c r="AZ123" s="10">
        <v>6227.1812305800786</v>
      </c>
      <c r="BA123" s="10">
        <v>22720.295635423201</v>
      </c>
      <c r="BB123" s="10">
        <v>7677.0581892596892</v>
      </c>
      <c r="BC123" s="10">
        <v>20999.38579831762</v>
      </c>
      <c r="BD123" s="10">
        <v>40335.260114222292</v>
      </c>
      <c r="BE123" s="10">
        <v>28092.62223604714</v>
      </c>
      <c r="BF123" s="10">
        <v>37947.319389096447</v>
      </c>
      <c r="BG123" s="10">
        <v>46662.154672426543</v>
      </c>
      <c r="BH123" s="10">
        <v>14500.97608610498</v>
      </c>
      <c r="BI123" s="10">
        <v>19337.74899676106</v>
      </c>
      <c r="BJ123" s="10">
        <v>14250.14283843902</v>
      </c>
      <c r="BK123" s="10">
        <v>7705.7892948702456</v>
      </c>
      <c r="BL123" s="10">
        <v>149008.678349169</v>
      </c>
      <c r="BM123" s="10">
        <v>170283.7391903</v>
      </c>
      <c r="BN123" s="10">
        <v>11130.871445541559</v>
      </c>
      <c r="BO123" s="10">
        <v>64541.432759346513</v>
      </c>
      <c r="BP123" s="10">
        <v>30223.657675725939</v>
      </c>
      <c r="BQ123" s="10">
        <v>100837.0604955506</v>
      </c>
      <c r="BR123" s="10">
        <v>18323.574193071789</v>
      </c>
      <c r="BS123" s="10">
        <v>11634.07887645331</v>
      </c>
      <c r="BT123" s="10">
        <v>29971.702208158738</v>
      </c>
      <c r="BU123" s="10">
        <v>16796.331173005961</v>
      </c>
      <c r="BV123" s="10">
        <v>4982.4217961338127</v>
      </c>
      <c r="BW123" s="10">
        <v>65282.293514519137</v>
      </c>
      <c r="BX123" s="10">
        <v>34283.679064866898</v>
      </c>
      <c r="BY123" s="10">
        <v>14253.079881778351</v>
      </c>
      <c r="BZ123" s="10">
        <v>17970.829531165891</v>
      </c>
      <c r="CA123" s="10">
        <v>43225.468086046501</v>
      </c>
      <c r="CB123" s="10">
        <v>36439.090525962121</v>
      </c>
      <c r="CC123" s="10">
        <v>42792.68470790195</v>
      </c>
      <c r="CD123" s="10">
        <v>9333.9929317256046</v>
      </c>
      <c r="CE123" s="10">
        <v>12359.17899244732</v>
      </c>
      <c r="CF123" s="10">
        <v>17609.44202790103</v>
      </c>
      <c r="CG123" s="10">
        <v>15084.66379985526</v>
      </c>
      <c r="CH123" s="10">
        <v>27450.541116992659</v>
      </c>
      <c r="CI123" s="10">
        <v>18183.481872997119</v>
      </c>
      <c r="CJ123" s="10">
        <v>8103.7133621835974</v>
      </c>
      <c r="CK123" s="10">
        <v>31769.970299043391</v>
      </c>
      <c r="CL123" s="10">
        <v>13380.23354390621</v>
      </c>
      <c r="CM123" s="10">
        <v>34422.268304994461</v>
      </c>
      <c r="CN123" s="10">
        <v>13768.88922305187</v>
      </c>
      <c r="CO123" s="10">
        <v>6066.1954667399013</v>
      </c>
      <c r="CP123" s="10">
        <v>7350.0369032116168</v>
      </c>
      <c r="CQ123" s="10">
        <v>32493.540530669179</v>
      </c>
      <c r="CR123" s="10">
        <v>10322.13897045977</v>
      </c>
      <c r="CS123" s="10">
        <v>11437.206726214999</v>
      </c>
      <c r="CT123" s="10">
        <v>5941.8808490219781</v>
      </c>
      <c r="CU123" s="10">
        <v>5593.8368541933514</v>
      </c>
      <c r="CV123" s="10">
        <v>8490.1914036007674</v>
      </c>
      <c r="CW123" s="10">
        <v>237971.28112996669</v>
      </c>
      <c r="CX123" s="10">
        <v>4811.5701064746963</v>
      </c>
      <c r="CY123" s="10">
        <v>7252.569480998347</v>
      </c>
      <c r="CZ123" s="10">
        <v>706048.28389294597</v>
      </c>
      <c r="DA123" s="10">
        <v>145467.2905556561</v>
      </c>
      <c r="DB123" s="10">
        <v>45871.402611760786</v>
      </c>
      <c r="DC123" s="10">
        <v>29968.000778358619</v>
      </c>
      <c r="DD123" s="10">
        <v>331560.85778262583</v>
      </c>
      <c r="DE123" s="10">
        <v>396340.69117912912</v>
      </c>
      <c r="DF123" s="10">
        <v>718637.67384124908</v>
      </c>
      <c r="DG123" s="10">
        <v>78214.154283912518</v>
      </c>
      <c r="DH123" s="10">
        <v>53341.075243945699</v>
      </c>
      <c r="DI123" s="10">
        <v>34933.025555625747</v>
      </c>
      <c r="DJ123" s="10">
        <v>880499.70996659901</v>
      </c>
      <c r="DK123" s="10">
        <v>88925.412931468221</v>
      </c>
      <c r="DL123" s="10">
        <v>3804.566823798541</v>
      </c>
      <c r="DM123" s="10">
        <v>17372.182994061772</v>
      </c>
      <c r="DN123" s="10">
        <v>21294.071012185861</v>
      </c>
      <c r="DO123" s="10">
        <v>67109.09066137184</v>
      </c>
      <c r="DP123" s="10">
        <v>62190.39432551089</v>
      </c>
      <c r="DQ123" s="10">
        <v>7133468.0806493564</v>
      </c>
      <c r="DR123" s="10">
        <v>606191.82050150703</v>
      </c>
      <c r="DS123" s="10">
        <v>6726725.5403970722</v>
      </c>
      <c r="DT123" s="10">
        <v>118802.7210966663</v>
      </c>
      <c r="DU123" s="10">
        <v>85066.873674148505</v>
      </c>
      <c r="DV123" s="10">
        <v>912496.580458557</v>
      </c>
      <c r="DW123" s="10">
        <v>26196.568682093159</v>
      </c>
      <c r="DX123" s="10">
        <v>34392.893797334997</v>
      </c>
      <c r="DY123" s="10">
        <v>19795.53615804061</v>
      </c>
      <c r="DZ123" s="10">
        <v>14744.334733026701</v>
      </c>
      <c r="EA123" s="10">
        <v>6525.85058849088</v>
      </c>
      <c r="EB123" s="10">
        <v>53012.575446883347</v>
      </c>
      <c r="EC123" s="10">
        <v>21896.367711434399</v>
      </c>
      <c r="ED123" s="10">
        <v>121385.29757313761</v>
      </c>
      <c r="EE123" s="10">
        <v>15853.07285864169</v>
      </c>
      <c r="EF123" s="10">
        <v>16787.165254687749</v>
      </c>
      <c r="EG123" s="10">
        <v>3760.4624527943452</v>
      </c>
      <c r="EH123" s="10">
        <v>6229.8219515014389</v>
      </c>
      <c r="EI123" s="10">
        <v>5004.7242236219108</v>
      </c>
      <c r="EJ123" s="10">
        <v>17132.835083298069</v>
      </c>
      <c r="EK123" s="10">
        <v>4798.8823917874543</v>
      </c>
      <c r="EL123" s="10">
        <v>5366.3385928888129</v>
      </c>
      <c r="EM123" s="10">
        <v>1964.279127606248</v>
      </c>
      <c r="EN123" s="10">
        <v>1194368.859905815</v>
      </c>
      <c r="EO123" s="10">
        <f t="shared" si="9"/>
        <v>23787096.03254436</v>
      </c>
      <c r="EP123" s="10">
        <v>3143362.5600000001</v>
      </c>
      <c r="EQ123" s="10">
        <v>6144190.3899999997</v>
      </c>
      <c r="ER123" s="10">
        <v>1246527.1446340971</v>
      </c>
      <c r="ES123" s="10">
        <f t="shared" si="10"/>
        <v>10534080.094634097</v>
      </c>
      <c r="ET123" s="10">
        <v>0</v>
      </c>
      <c r="EU123" s="10">
        <v>0</v>
      </c>
      <c r="EV123" s="10">
        <f t="shared" si="11"/>
        <v>0</v>
      </c>
      <c r="EW123" s="10">
        <v>0</v>
      </c>
      <c r="EX123" s="11">
        <f t="shared" si="12"/>
        <v>10534080.094634097</v>
      </c>
      <c r="EY123" s="10">
        <v>0</v>
      </c>
      <c r="EZ123" s="10">
        <f t="shared" si="13"/>
        <v>34331943.107020408</v>
      </c>
      <c r="FA123" s="12">
        <v>10766.979841951281</v>
      </c>
      <c r="FD123" s="10">
        <v>12739.032574802766</v>
      </c>
      <c r="FE123" s="10">
        <v>4538.8044353179966</v>
      </c>
    </row>
    <row r="124" spans="1:161" s="13" customFormat="1" ht="14.15" customHeight="1" x14ac:dyDescent="0.25">
      <c r="A124" s="23"/>
      <c r="B124" s="8" t="s">
        <v>126</v>
      </c>
      <c r="C124" s="9" t="s">
        <v>277</v>
      </c>
      <c r="D124" s="10">
        <v>9514.4363247474139</v>
      </c>
      <c r="E124" s="10">
        <v>23932.71000000001</v>
      </c>
      <c r="F124" s="10">
        <v>45663.672697205533</v>
      </c>
      <c r="G124" s="10">
        <v>20010.01321392299</v>
      </c>
      <c r="H124" s="10">
        <v>144633.31203639551</v>
      </c>
      <c r="I124" s="10">
        <v>221411.2801354726</v>
      </c>
      <c r="J124" s="10">
        <v>595857.64383669815</v>
      </c>
      <c r="K124" s="10">
        <v>99473.58505879686</v>
      </c>
      <c r="L124" s="10">
        <v>129630.3720984524</v>
      </c>
      <c r="M124" s="10">
        <v>47389.623888901122</v>
      </c>
      <c r="N124" s="10">
        <v>65679.895974818093</v>
      </c>
      <c r="O124" s="10">
        <v>108682.999059079</v>
      </c>
      <c r="P124" s="10">
        <v>19147.86353104005</v>
      </c>
      <c r="Q124" s="10">
        <v>36685.740938411647</v>
      </c>
      <c r="R124" s="10">
        <v>11060.154412866459</v>
      </c>
      <c r="S124" s="10">
        <v>856.76747237676489</v>
      </c>
      <c r="T124" s="10">
        <v>3578.0079268391301</v>
      </c>
      <c r="U124" s="10">
        <v>42985.169048780102</v>
      </c>
      <c r="V124" s="10">
        <v>18937.409686525549</v>
      </c>
      <c r="W124" s="10">
        <v>101661.9192735313</v>
      </c>
      <c r="X124" s="10">
        <v>8814.005396047005</v>
      </c>
      <c r="Y124" s="10">
        <v>14718.76648619047</v>
      </c>
      <c r="Z124" s="10">
        <v>18992.64113390796</v>
      </c>
      <c r="AA124" s="10">
        <v>69221.032426744627</v>
      </c>
      <c r="AB124" s="10">
        <v>65077.67806806109</v>
      </c>
      <c r="AC124" s="10">
        <v>44756.496963078032</v>
      </c>
      <c r="AD124" s="10">
        <v>28805.29467719825</v>
      </c>
      <c r="AE124" s="10">
        <v>109334.14045904401</v>
      </c>
      <c r="AF124" s="10">
        <v>13661.63682437138</v>
      </c>
      <c r="AG124" s="10">
        <v>11141.06821927294</v>
      </c>
      <c r="AH124" s="10">
        <v>18396.850772785419</v>
      </c>
      <c r="AI124" s="10">
        <v>19726.32075743088</v>
      </c>
      <c r="AJ124" s="10">
        <v>128335.74278884989</v>
      </c>
      <c r="AK124" s="10">
        <v>35270.842560946367</v>
      </c>
      <c r="AL124" s="10">
        <v>26647.20621654229</v>
      </c>
      <c r="AM124" s="10">
        <v>110212.1563191059</v>
      </c>
      <c r="AN124" s="10">
        <v>54129.844988834731</v>
      </c>
      <c r="AO124" s="10">
        <v>99453.655043814084</v>
      </c>
      <c r="AP124" s="10">
        <v>52700.266336900597</v>
      </c>
      <c r="AQ124" s="10">
        <v>109382.0018939021</v>
      </c>
      <c r="AR124" s="10">
        <v>114846.7560479385</v>
      </c>
      <c r="AS124" s="10">
        <v>11443.276499842061</v>
      </c>
      <c r="AT124" s="10">
        <v>132933.96218378851</v>
      </c>
      <c r="AU124" s="10">
        <v>44675.476845125901</v>
      </c>
      <c r="AV124" s="10">
        <v>9985.3778153178664</v>
      </c>
      <c r="AW124" s="10">
        <v>43648.697540581263</v>
      </c>
      <c r="AX124" s="10">
        <v>76216.867293842966</v>
      </c>
      <c r="AY124" s="10">
        <v>133901.93779307729</v>
      </c>
      <c r="AZ124" s="10">
        <v>16349.86335005563</v>
      </c>
      <c r="BA124" s="10">
        <v>59653.592075949833</v>
      </c>
      <c r="BB124" s="10">
        <v>20156.608211180839</v>
      </c>
      <c r="BC124" s="10">
        <v>55135.233025104862</v>
      </c>
      <c r="BD124" s="10">
        <v>105902.81005761759</v>
      </c>
      <c r="BE124" s="10">
        <v>73758.979817152256</v>
      </c>
      <c r="BF124" s="10">
        <v>99633.118667858289</v>
      </c>
      <c r="BG124" s="10">
        <v>122514.47713884299</v>
      </c>
      <c r="BH124" s="10">
        <v>38073.24191657675</v>
      </c>
      <c r="BI124" s="10">
        <v>50772.499127228228</v>
      </c>
      <c r="BJ124" s="10">
        <v>37414.663151781802</v>
      </c>
      <c r="BK124" s="10">
        <v>20232.04357001089</v>
      </c>
      <c r="BL124" s="10">
        <v>128675.4254141268</v>
      </c>
      <c r="BM124" s="10">
        <v>184534.46092901341</v>
      </c>
      <c r="BN124" s="10">
        <v>29224.816231129389</v>
      </c>
      <c r="BO124" s="10">
        <v>169457.6674354827</v>
      </c>
      <c r="BP124" s="10">
        <v>79354.149917835035</v>
      </c>
      <c r="BQ124" s="10">
        <v>264754.16383055318</v>
      </c>
      <c r="BR124" s="10">
        <v>48109.718193222157</v>
      </c>
      <c r="BS124" s="10">
        <v>30546.01958582495</v>
      </c>
      <c r="BT124" s="10">
        <v>78692.624692779034</v>
      </c>
      <c r="BU124" s="10">
        <v>44099.843780417134</v>
      </c>
      <c r="BV124" s="10">
        <v>13081.667692452609</v>
      </c>
      <c r="BW124" s="10">
        <v>171402.84482152219</v>
      </c>
      <c r="BX124" s="10">
        <v>90013.996235584433</v>
      </c>
      <c r="BY124" s="10">
        <v>37422.374547270912</v>
      </c>
      <c r="BZ124" s="10">
        <v>47183.564479997753</v>
      </c>
      <c r="CA124" s="10">
        <v>113491.2362881749</v>
      </c>
      <c r="CB124" s="10">
        <v>95673.167142477789</v>
      </c>
      <c r="CC124" s="10">
        <v>112354.9357966957</v>
      </c>
      <c r="CD124" s="10">
        <v>24506.9965516136</v>
      </c>
      <c r="CE124" s="10">
        <v>32449.816403780649</v>
      </c>
      <c r="CF124" s="10">
        <v>46234.718432964037</v>
      </c>
      <c r="CG124" s="10">
        <v>39605.75141093017</v>
      </c>
      <c r="CH124" s="10">
        <v>72073.15469540401</v>
      </c>
      <c r="CI124" s="10">
        <v>47741.896829943827</v>
      </c>
      <c r="CJ124" s="10">
        <v>21276.81870716644</v>
      </c>
      <c r="CK124" s="10">
        <v>83414.092795930817</v>
      </c>
      <c r="CL124" s="10">
        <v>35130.6605564005</v>
      </c>
      <c r="CM124" s="10">
        <v>90377.8711661462</v>
      </c>
      <c r="CN124" s="10">
        <v>36151.100946516257</v>
      </c>
      <c r="CO124" s="10">
        <v>15927.184911347969</v>
      </c>
      <c r="CP124" s="10">
        <v>19297.992869589551</v>
      </c>
      <c r="CQ124" s="10">
        <v>85313.87280444504</v>
      </c>
      <c r="CR124" s="10">
        <v>27101.437295342759</v>
      </c>
      <c r="CS124" s="10">
        <v>30029.119140078961</v>
      </c>
      <c r="CT124" s="10">
        <v>15600.788916620661</v>
      </c>
      <c r="CU124" s="10">
        <v>14686.977106019909</v>
      </c>
      <c r="CV124" s="10">
        <v>22291.541569885991</v>
      </c>
      <c r="CW124" s="10">
        <v>624808.84747756016</v>
      </c>
      <c r="CX124" s="10">
        <v>12633.08563331243</v>
      </c>
      <c r="CY124" s="10">
        <v>19042.085906990851</v>
      </c>
      <c r="CZ124" s="10">
        <v>1203549.3805120201</v>
      </c>
      <c r="DA124" s="10">
        <v>381933.69269682671</v>
      </c>
      <c r="DB124" s="10">
        <v>120438.3069332655</v>
      </c>
      <c r="DC124" s="10">
        <v>78682.906351656464</v>
      </c>
      <c r="DD124" s="10">
        <v>2170534.2780698501</v>
      </c>
      <c r="DE124" s="10">
        <v>1040617.881654574</v>
      </c>
      <c r="DF124" s="10">
        <v>1886829.2619792209</v>
      </c>
      <c r="DG124" s="10">
        <v>205356.2739273317</v>
      </c>
      <c r="DH124" s="10">
        <v>640050.41107536701</v>
      </c>
      <c r="DI124" s="10">
        <v>91718.897056297646</v>
      </c>
      <c r="DJ124" s="10">
        <v>2668989.4391739569</v>
      </c>
      <c r="DK124" s="10">
        <v>233479.36986914079</v>
      </c>
      <c r="DL124" s="10">
        <v>9989.1339872674471</v>
      </c>
      <c r="DM124" s="10">
        <v>45611.77963638799</v>
      </c>
      <c r="DN124" s="10">
        <v>55908.947937137244</v>
      </c>
      <c r="DO124" s="10">
        <v>376199.21778922097</v>
      </c>
      <c r="DP124" s="10">
        <v>163284.86537615379</v>
      </c>
      <c r="DQ124" s="10">
        <v>904820.14713838091</v>
      </c>
      <c r="DR124" s="10">
        <v>7806.2977621761602</v>
      </c>
      <c r="DS124" s="10">
        <v>4455174.4620689591</v>
      </c>
      <c r="DT124" s="10">
        <v>811924.15695348731</v>
      </c>
      <c r="DU124" s="10">
        <v>523348.52779918403</v>
      </c>
      <c r="DV124" s="10">
        <v>2395818.2435137942</v>
      </c>
      <c r="DW124" s="10">
        <v>68780.769714754526</v>
      </c>
      <c r="DX124" s="10">
        <v>690300.74651400791</v>
      </c>
      <c r="DY124" s="10">
        <v>151974.44865353641</v>
      </c>
      <c r="DZ124" s="10">
        <v>38712.195638155463</v>
      </c>
      <c r="EA124" s="10">
        <v>17134.03888757011</v>
      </c>
      <c r="EB124" s="10">
        <v>139187.91380836669</v>
      </c>
      <c r="EC124" s="10">
        <v>157490.316515354</v>
      </c>
      <c r="ED124" s="10">
        <v>318704.87698039372</v>
      </c>
      <c r="EE124" s="10">
        <v>41623.25863336453</v>
      </c>
      <c r="EF124" s="10">
        <v>44075.778074533293</v>
      </c>
      <c r="EG124" s="10">
        <v>9873.3351350487792</v>
      </c>
      <c r="EH124" s="10">
        <v>16356.796732048409</v>
      </c>
      <c r="EI124" s="10">
        <v>13140.22414493133</v>
      </c>
      <c r="EJ124" s="10">
        <v>44983.356359594611</v>
      </c>
      <c r="EK124" s="10">
        <v>12599.77322538987</v>
      </c>
      <c r="EL124" s="10">
        <v>14089.665843190651</v>
      </c>
      <c r="EM124" s="10">
        <v>5157.3407178221796</v>
      </c>
      <c r="EN124" s="10">
        <v>510327.8965706561</v>
      </c>
      <c r="EO124" s="10">
        <f t="shared" si="9"/>
        <v>29973166.807629686</v>
      </c>
      <c r="EP124" s="10">
        <v>2902298.0866796696</v>
      </c>
      <c r="EQ124" s="10">
        <v>26366755.430117</v>
      </c>
      <c r="ER124" s="10">
        <v>0</v>
      </c>
      <c r="ES124" s="10">
        <f t="shared" si="10"/>
        <v>29269053.516796671</v>
      </c>
      <c r="ET124" s="10">
        <v>0</v>
      </c>
      <c r="EU124" s="10">
        <v>0</v>
      </c>
      <c r="EV124" s="10">
        <f t="shared" si="11"/>
        <v>0</v>
      </c>
      <c r="EW124" s="10">
        <v>2529538.6864087833</v>
      </c>
      <c r="EX124" s="11">
        <f t="shared" si="12"/>
        <v>31798592.203205455</v>
      </c>
      <c r="EY124" s="10">
        <v>2345627.9944116496</v>
      </c>
      <c r="EZ124" s="10">
        <f t="shared" si="13"/>
        <v>59039134.597293109</v>
      </c>
      <c r="FA124" s="12">
        <v>-386996.4191303812</v>
      </c>
      <c r="FD124" s="10">
        <v>33447.146324747417</v>
      </c>
      <c r="FE124" s="10">
        <v>11916.921885243222</v>
      </c>
    </row>
    <row r="125" spans="1:161" s="13" customFormat="1" ht="14.15" customHeight="1" x14ac:dyDescent="0.25">
      <c r="A125" s="23"/>
      <c r="B125" s="8" t="s">
        <v>127</v>
      </c>
      <c r="C125" s="9" t="s">
        <v>278</v>
      </c>
      <c r="D125" s="10">
        <v>8165.0032768933188</v>
      </c>
      <c r="E125" s="10">
        <v>124.2840889937727</v>
      </c>
      <c r="F125" s="10">
        <v>298.5576617939775</v>
      </c>
      <c r="G125" s="10">
        <v>13.43009247484899</v>
      </c>
      <c r="H125" s="10">
        <v>17.025025494645579</v>
      </c>
      <c r="I125" s="10">
        <v>3505.848135617553</v>
      </c>
      <c r="J125" s="10">
        <v>53664.542324996837</v>
      </c>
      <c r="K125" s="10">
        <v>22733.34907662074</v>
      </c>
      <c r="L125" s="10">
        <v>8152.2476268883456</v>
      </c>
      <c r="M125" s="10">
        <v>2654.5188746563831</v>
      </c>
      <c r="N125" s="10">
        <v>15757.39619006097</v>
      </c>
      <c r="O125" s="10">
        <v>6492.0230847035155</v>
      </c>
      <c r="P125" s="10">
        <v>10834.331887685181</v>
      </c>
      <c r="Q125" s="10">
        <v>11715.479238589451</v>
      </c>
      <c r="R125" s="10">
        <v>2432.6177409673651</v>
      </c>
      <c r="S125" s="10">
        <v>188.44110808823021</v>
      </c>
      <c r="T125" s="10">
        <v>978.99070653314186</v>
      </c>
      <c r="U125" s="10">
        <v>8324.5983690281701</v>
      </c>
      <c r="V125" s="10">
        <v>3873.086844350049</v>
      </c>
      <c r="W125" s="10">
        <v>76603.870423993372</v>
      </c>
      <c r="X125" s="10">
        <v>6759.3358217250843</v>
      </c>
      <c r="Y125" s="10">
        <v>3005.615125376919</v>
      </c>
      <c r="Z125" s="10">
        <v>3515.5216543364309</v>
      </c>
      <c r="AA125" s="10">
        <v>22463.931469592259</v>
      </c>
      <c r="AB125" s="10">
        <v>8680.2847799472802</v>
      </c>
      <c r="AC125" s="10">
        <v>20362.515288384369</v>
      </c>
      <c r="AD125" s="10">
        <v>27467.408313082131</v>
      </c>
      <c r="AE125" s="10">
        <v>54665.330445462001</v>
      </c>
      <c r="AF125" s="10">
        <v>5465.488521303686</v>
      </c>
      <c r="AG125" s="10">
        <v>2928.6692835028671</v>
      </c>
      <c r="AH125" s="10">
        <v>19872.02353678412</v>
      </c>
      <c r="AI125" s="10">
        <v>14346.61827323226</v>
      </c>
      <c r="AJ125" s="10">
        <v>115077.66639019579</v>
      </c>
      <c r="AK125" s="10">
        <v>45676.492144178497</v>
      </c>
      <c r="AL125" s="10">
        <v>55029.556163519919</v>
      </c>
      <c r="AM125" s="10">
        <v>65650.647068087434</v>
      </c>
      <c r="AN125" s="10">
        <v>75366.751192018957</v>
      </c>
      <c r="AO125" s="10">
        <v>57675.365957989787</v>
      </c>
      <c r="AP125" s="10">
        <v>73023.733744624697</v>
      </c>
      <c r="AQ125" s="10">
        <v>135758.44780936549</v>
      </c>
      <c r="AR125" s="10">
        <v>57468.650557349662</v>
      </c>
      <c r="AS125" s="10">
        <v>163.75116520853359</v>
      </c>
      <c r="AT125" s="10">
        <v>25524.524672862299</v>
      </c>
      <c r="AU125" s="10">
        <v>10011.791877985421</v>
      </c>
      <c r="AV125" s="10">
        <v>786.7783511356663</v>
      </c>
      <c r="AW125" s="10">
        <v>17749.99494039403</v>
      </c>
      <c r="AX125" s="10">
        <v>4208.9243486718087</v>
      </c>
      <c r="AY125" s="10">
        <v>64331.366441354381</v>
      </c>
      <c r="AZ125" s="10">
        <v>5986.9377125948013</v>
      </c>
      <c r="BA125" s="10">
        <v>27666.50665631819</v>
      </c>
      <c r="BB125" s="10">
        <v>12731.961569847581</v>
      </c>
      <c r="BC125" s="10">
        <v>38030.155627856308</v>
      </c>
      <c r="BD125" s="10">
        <v>221199.5412941135</v>
      </c>
      <c r="BE125" s="10">
        <v>26076.967342193719</v>
      </c>
      <c r="BF125" s="10">
        <v>64324.180881316017</v>
      </c>
      <c r="BG125" s="10">
        <v>65601.017998177544</v>
      </c>
      <c r="BH125" s="10">
        <v>40361.672680860123</v>
      </c>
      <c r="BI125" s="10">
        <v>24876.487158356671</v>
      </c>
      <c r="BJ125" s="10">
        <v>41758.608336604841</v>
      </c>
      <c r="BK125" s="10">
        <v>22733.293744949289</v>
      </c>
      <c r="BL125" s="10">
        <v>22473.060436963111</v>
      </c>
      <c r="BM125" s="10">
        <v>57836.888342414713</v>
      </c>
      <c r="BN125" s="10">
        <v>3269.2240374747012</v>
      </c>
      <c r="BO125" s="10">
        <v>59895.314780738598</v>
      </c>
      <c r="BP125" s="10">
        <v>37134.707525669968</v>
      </c>
      <c r="BQ125" s="10">
        <v>247561.61836553781</v>
      </c>
      <c r="BR125" s="10">
        <v>47963.896275136671</v>
      </c>
      <c r="BS125" s="10">
        <v>27938.774519843329</v>
      </c>
      <c r="BT125" s="10">
        <v>18861.06545069168</v>
      </c>
      <c r="BU125" s="10">
        <v>50208.074891427546</v>
      </c>
      <c r="BV125" s="10">
        <v>7506.6473612734262</v>
      </c>
      <c r="BW125" s="10">
        <v>154863.4023407207</v>
      </c>
      <c r="BX125" s="10">
        <v>54117.381591831137</v>
      </c>
      <c r="BY125" s="10">
        <v>51496.984689139579</v>
      </c>
      <c r="BZ125" s="10">
        <v>20499.24296445684</v>
      </c>
      <c r="CA125" s="10">
        <v>108554.215250225</v>
      </c>
      <c r="CB125" s="10">
        <v>33876.739130948466</v>
      </c>
      <c r="CC125" s="10">
        <v>101263.01536020081</v>
      </c>
      <c r="CD125" s="10">
        <v>16800.554218128189</v>
      </c>
      <c r="CE125" s="10">
        <v>13737.782995658919</v>
      </c>
      <c r="CF125" s="10">
        <v>21343.706383852848</v>
      </c>
      <c r="CG125" s="10">
        <v>27370.39990518464</v>
      </c>
      <c r="CH125" s="10">
        <v>122929.57576765079</v>
      </c>
      <c r="CI125" s="10">
        <v>68458.46419716024</v>
      </c>
      <c r="CJ125" s="10">
        <v>15545.568869787339</v>
      </c>
      <c r="CK125" s="10">
        <v>51619.001203310872</v>
      </c>
      <c r="CL125" s="10">
        <v>28388.884266632111</v>
      </c>
      <c r="CM125" s="10">
        <v>42018.577523413893</v>
      </c>
      <c r="CN125" s="10">
        <v>115857.3825580579</v>
      </c>
      <c r="CO125" s="10">
        <v>76309.736277502641</v>
      </c>
      <c r="CP125" s="10">
        <v>20449.56601954464</v>
      </c>
      <c r="CQ125" s="10">
        <v>187981.0491495757</v>
      </c>
      <c r="CR125" s="10">
        <v>31787.228177599951</v>
      </c>
      <c r="CS125" s="10">
        <v>105790.5419323362</v>
      </c>
      <c r="CT125" s="10">
        <v>20624.293841040009</v>
      </c>
      <c r="CU125" s="10">
        <v>22290.621707064169</v>
      </c>
      <c r="CV125" s="10">
        <v>4388.3269345489971</v>
      </c>
      <c r="CW125" s="10">
        <v>27382.03927554363</v>
      </c>
      <c r="CX125" s="10">
        <v>40452.331078571508</v>
      </c>
      <c r="CY125" s="10">
        <v>2254.7736242973701</v>
      </c>
      <c r="CZ125" s="10">
        <v>50563.223906071602</v>
      </c>
      <c r="DA125" s="10">
        <v>30847.476877151141</v>
      </c>
      <c r="DB125" s="10">
        <v>10898.62792459191</v>
      </c>
      <c r="DC125" s="10">
        <v>15241.599186600441</v>
      </c>
      <c r="DD125" s="10">
        <v>33159670.33112311</v>
      </c>
      <c r="DE125" s="10">
        <v>32940.891610391387</v>
      </c>
      <c r="DF125" s="10">
        <v>416436.8554550503</v>
      </c>
      <c r="DG125" s="10">
        <v>16742.418992732299</v>
      </c>
      <c r="DH125" s="10">
        <v>349344.41621924198</v>
      </c>
      <c r="DI125" s="10">
        <v>53591.591859240798</v>
      </c>
      <c r="DJ125" s="10">
        <v>459440.24130704091</v>
      </c>
      <c r="DK125" s="10">
        <v>651807.42574837408</v>
      </c>
      <c r="DL125" s="10">
        <v>260684.0811553846</v>
      </c>
      <c r="DM125" s="10">
        <v>1118761.33868929</v>
      </c>
      <c r="DN125" s="10">
        <v>1224022.1674247789</v>
      </c>
      <c r="DO125" s="10">
        <v>2438153.5735479202</v>
      </c>
      <c r="DP125" s="10">
        <v>2936023.5299472101</v>
      </c>
      <c r="DQ125" s="10">
        <v>34363181.779122837</v>
      </c>
      <c r="DR125" s="10">
        <v>1825882.9241581899</v>
      </c>
      <c r="DS125" s="10">
        <v>1099824.638857987</v>
      </c>
      <c r="DT125" s="10">
        <v>13472788.47053301</v>
      </c>
      <c r="DU125" s="10">
        <v>368166.95853436593</v>
      </c>
      <c r="DV125" s="10">
        <v>2665661.173352092</v>
      </c>
      <c r="DW125" s="10">
        <v>220151.09621057531</v>
      </c>
      <c r="DX125" s="10">
        <v>651163.65576987632</v>
      </c>
      <c r="DY125" s="10">
        <v>452057.35310451989</v>
      </c>
      <c r="DZ125" s="10">
        <v>85162.502040878404</v>
      </c>
      <c r="EA125" s="10">
        <v>41514.889200429127</v>
      </c>
      <c r="EB125" s="10">
        <v>121929.1453958327</v>
      </c>
      <c r="EC125" s="10">
        <v>5312322.4339458188</v>
      </c>
      <c r="ED125" s="10">
        <v>2497367.8063721322</v>
      </c>
      <c r="EE125" s="10">
        <v>1877823.73270651</v>
      </c>
      <c r="EF125" s="10">
        <v>1241502.1006032201</v>
      </c>
      <c r="EG125" s="10">
        <v>32284.339656938511</v>
      </c>
      <c r="EH125" s="10">
        <v>121910.9910704784</v>
      </c>
      <c r="EI125" s="10">
        <v>103317.1296070605</v>
      </c>
      <c r="EJ125" s="10">
        <v>185540.91315707951</v>
      </c>
      <c r="EK125" s="10">
        <v>14395.487335228419</v>
      </c>
      <c r="EL125" s="10">
        <v>525833.99946677091</v>
      </c>
      <c r="EM125" s="10">
        <v>8292.9079744154424</v>
      </c>
      <c r="EN125" s="10">
        <v>3311269.3039265601</v>
      </c>
      <c r="EO125" s="10">
        <f t="shared" si="9"/>
        <v>117814530.34041744</v>
      </c>
      <c r="EP125" s="10">
        <v>46580010.060303003</v>
      </c>
      <c r="EQ125" s="10">
        <v>160102379.63352799</v>
      </c>
      <c r="ER125" s="10">
        <v>0</v>
      </c>
      <c r="ES125" s="10">
        <f t="shared" si="10"/>
        <v>206682389.693831</v>
      </c>
      <c r="ET125" s="10">
        <v>94064000</v>
      </c>
      <c r="EU125" s="10">
        <v>0</v>
      </c>
      <c r="EV125" s="10">
        <f t="shared" si="11"/>
        <v>94064000</v>
      </c>
      <c r="EW125" s="10">
        <v>0</v>
      </c>
      <c r="EX125" s="11">
        <f t="shared" si="12"/>
        <v>300746389.69383097</v>
      </c>
      <c r="EY125" s="10">
        <v>0</v>
      </c>
      <c r="EZ125" s="10">
        <f t="shared" si="13"/>
        <v>419085368.01998818</v>
      </c>
      <c r="FA125" s="12">
        <v>524447.98573975265</v>
      </c>
      <c r="FD125" s="10">
        <v>8289.2873658870922</v>
      </c>
      <c r="FE125" s="10">
        <v>2621.0588490555951</v>
      </c>
    </row>
    <row r="126" spans="1:161" s="13" customFormat="1" ht="14.15" customHeight="1" x14ac:dyDescent="0.25">
      <c r="A126" s="23"/>
      <c r="B126" s="8" t="s">
        <v>128</v>
      </c>
      <c r="C126" s="9" t="s">
        <v>279</v>
      </c>
      <c r="D126" s="10">
        <v>49394.151253460383</v>
      </c>
      <c r="E126" s="10">
        <v>751.85604732454101</v>
      </c>
      <c r="F126" s="10">
        <v>4074.1205229218531</v>
      </c>
      <c r="G126" s="10">
        <v>7820.2218946002449</v>
      </c>
      <c r="H126" s="10">
        <v>10176.987037890351</v>
      </c>
      <c r="I126" s="10">
        <v>10067.44855352891</v>
      </c>
      <c r="J126" s="10">
        <v>246231.26181004851</v>
      </c>
      <c r="K126" s="10">
        <v>77754.049730806059</v>
      </c>
      <c r="L126" s="10">
        <v>45900.832145309592</v>
      </c>
      <c r="M126" s="10">
        <v>11369.853515168161</v>
      </c>
      <c r="N126" s="10">
        <v>59562.596388264763</v>
      </c>
      <c r="O126" s="10">
        <v>15753.02717911097</v>
      </c>
      <c r="P126" s="10">
        <v>8837.6257054902962</v>
      </c>
      <c r="Q126" s="10">
        <v>14221.86497529183</v>
      </c>
      <c r="R126" s="10">
        <v>4598.4504823723964</v>
      </c>
      <c r="S126" s="10">
        <v>356.21589442265622</v>
      </c>
      <c r="T126" s="10">
        <v>6864.4272001316713</v>
      </c>
      <c r="U126" s="10">
        <v>15655.37173938703</v>
      </c>
      <c r="V126" s="10">
        <v>7516.598876134487</v>
      </c>
      <c r="W126" s="10">
        <v>28228.977959625779</v>
      </c>
      <c r="X126" s="10">
        <v>2081.8651507241011</v>
      </c>
      <c r="Y126" s="10">
        <v>25369.274090449951</v>
      </c>
      <c r="Z126" s="10">
        <v>5865.5142627699452</v>
      </c>
      <c r="AA126" s="10">
        <v>51093.409331966133</v>
      </c>
      <c r="AB126" s="10">
        <v>13341.405198598481</v>
      </c>
      <c r="AC126" s="10">
        <v>43807.238863322716</v>
      </c>
      <c r="AD126" s="10">
        <v>6033.7812224099544</v>
      </c>
      <c r="AE126" s="10">
        <v>23270.534573963909</v>
      </c>
      <c r="AF126" s="10">
        <v>6966.1764180428981</v>
      </c>
      <c r="AG126" s="10">
        <v>3554.0198834843759</v>
      </c>
      <c r="AH126" s="10">
        <v>6642.0655419837994</v>
      </c>
      <c r="AI126" s="10">
        <v>12374.165284490329</v>
      </c>
      <c r="AJ126" s="10">
        <v>225660.49475581839</v>
      </c>
      <c r="AK126" s="10">
        <v>20007.886253112549</v>
      </c>
      <c r="AL126" s="10">
        <v>15155.147838568</v>
      </c>
      <c r="AM126" s="10">
        <v>61617.859959517678</v>
      </c>
      <c r="AN126" s="10">
        <v>33574.459149503156</v>
      </c>
      <c r="AO126" s="10">
        <v>178990.1171485137</v>
      </c>
      <c r="AP126" s="10">
        <v>23649.76605786151</v>
      </c>
      <c r="AQ126" s="10">
        <v>52765.802361920229</v>
      </c>
      <c r="AR126" s="10">
        <v>22643.055503398162</v>
      </c>
      <c r="AS126" s="10">
        <v>14104.38263008287</v>
      </c>
      <c r="AT126" s="10">
        <v>63860.928271889228</v>
      </c>
      <c r="AU126" s="10">
        <v>8495.4801318290702</v>
      </c>
      <c r="AV126" s="10">
        <v>2113.7090851687899</v>
      </c>
      <c r="AW126" s="10">
        <v>18867.344187485971</v>
      </c>
      <c r="AX126" s="10">
        <v>17287.903858637081</v>
      </c>
      <c r="AY126" s="10">
        <v>34306.577952784413</v>
      </c>
      <c r="AZ126" s="10">
        <v>20478.662148881729</v>
      </c>
      <c r="BA126" s="10">
        <v>37399.249635500528</v>
      </c>
      <c r="BB126" s="10">
        <v>6392.5763207147966</v>
      </c>
      <c r="BC126" s="10">
        <v>10258.61881787633</v>
      </c>
      <c r="BD126" s="10">
        <v>53961.231491132792</v>
      </c>
      <c r="BE126" s="10">
        <v>21162.492630225832</v>
      </c>
      <c r="BF126" s="10">
        <v>60672.456377072238</v>
      </c>
      <c r="BG126" s="10">
        <v>94944.673378438398</v>
      </c>
      <c r="BH126" s="10">
        <v>21961.320507480399</v>
      </c>
      <c r="BI126" s="10">
        <v>63793.952412921113</v>
      </c>
      <c r="BJ126" s="10">
        <v>7024.047057404583</v>
      </c>
      <c r="BK126" s="10">
        <v>5678.0162113625238</v>
      </c>
      <c r="BL126" s="10">
        <v>22211.696356245291</v>
      </c>
      <c r="BM126" s="10">
        <v>75615.526142457107</v>
      </c>
      <c r="BN126" s="10">
        <v>815.62421834383269</v>
      </c>
      <c r="BO126" s="10">
        <v>61502.614440549267</v>
      </c>
      <c r="BP126" s="10">
        <v>30171.34207367869</v>
      </c>
      <c r="BQ126" s="10">
        <v>188788.28073822259</v>
      </c>
      <c r="BR126" s="10">
        <v>19824.38420705968</v>
      </c>
      <c r="BS126" s="10">
        <v>18493.568165393001</v>
      </c>
      <c r="BT126" s="10">
        <v>31584.59744701564</v>
      </c>
      <c r="BU126" s="10">
        <v>23056.025714387481</v>
      </c>
      <c r="BV126" s="10">
        <v>8697.6026232442364</v>
      </c>
      <c r="BW126" s="10">
        <v>166579.03657209009</v>
      </c>
      <c r="BX126" s="10">
        <v>41555.75716741044</v>
      </c>
      <c r="BY126" s="10">
        <v>31532.626797241461</v>
      </c>
      <c r="BZ126" s="10">
        <v>14801.564732901759</v>
      </c>
      <c r="CA126" s="10">
        <v>47967.402945843547</v>
      </c>
      <c r="CB126" s="10">
        <v>83933.926100845085</v>
      </c>
      <c r="CC126" s="10">
        <v>106180.94921219849</v>
      </c>
      <c r="CD126" s="10">
        <v>6523.8520028188796</v>
      </c>
      <c r="CE126" s="10">
        <v>16367.710455040589</v>
      </c>
      <c r="CF126" s="10">
        <v>25184.253145379491</v>
      </c>
      <c r="CG126" s="10">
        <v>18162.298190959191</v>
      </c>
      <c r="CH126" s="10">
        <v>30868.499106771462</v>
      </c>
      <c r="CI126" s="10">
        <v>12843.376352191181</v>
      </c>
      <c r="CJ126" s="10">
        <v>8103.0891909458778</v>
      </c>
      <c r="CK126" s="10">
        <v>66502.220554859494</v>
      </c>
      <c r="CL126" s="10">
        <v>16050.19843363063</v>
      </c>
      <c r="CM126" s="10">
        <v>42344.431960228947</v>
      </c>
      <c r="CN126" s="10">
        <v>94290.354890752904</v>
      </c>
      <c r="CO126" s="10">
        <v>16002.943052693359</v>
      </c>
      <c r="CP126" s="10">
        <v>16811.863820018531</v>
      </c>
      <c r="CQ126" s="10">
        <v>70816.913626073132</v>
      </c>
      <c r="CR126" s="10">
        <v>7454.7833478910125</v>
      </c>
      <c r="CS126" s="10">
        <v>38814.748219066561</v>
      </c>
      <c r="CT126" s="10">
        <v>6964.4302601248683</v>
      </c>
      <c r="CU126" s="10">
        <v>41438.848226347684</v>
      </c>
      <c r="CV126" s="10">
        <v>6470.7373063347177</v>
      </c>
      <c r="CW126" s="10">
        <v>205357.21235293109</v>
      </c>
      <c r="CX126" s="10">
        <v>10083.222338792029</v>
      </c>
      <c r="CY126" s="10">
        <v>9644.080633865</v>
      </c>
      <c r="CZ126" s="10">
        <v>2655937.6688370719</v>
      </c>
      <c r="DA126" s="10">
        <v>1416254.455853512</v>
      </c>
      <c r="DB126" s="10">
        <v>165487.3025146779</v>
      </c>
      <c r="DC126" s="10">
        <v>314322.94416154461</v>
      </c>
      <c r="DD126" s="10">
        <v>1977749.539517401</v>
      </c>
      <c r="DE126" s="10">
        <v>100902.15655325921</v>
      </c>
      <c r="DF126" s="10">
        <v>159215.20627454319</v>
      </c>
      <c r="DG126" s="10">
        <v>270360.44183227909</v>
      </c>
      <c r="DH126" s="10">
        <v>586482.74151241546</v>
      </c>
      <c r="DI126" s="10">
        <v>19903.723211658409</v>
      </c>
      <c r="DJ126" s="10">
        <v>207723.83837399981</v>
      </c>
      <c r="DK126" s="10">
        <v>158514.34907678861</v>
      </c>
      <c r="DL126" s="10">
        <v>39800.287402893089</v>
      </c>
      <c r="DM126" s="10">
        <v>35827.640153896413</v>
      </c>
      <c r="DN126" s="10">
        <v>142073.34492754511</v>
      </c>
      <c r="DO126" s="10">
        <v>704859.88316817244</v>
      </c>
      <c r="DP126" s="10">
        <v>191743.6479985734</v>
      </c>
      <c r="DQ126" s="10">
        <v>2795836.495596095</v>
      </c>
      <c r="DR126" s="10">
        <v>12642.547916480909</v>
      </c>
      <c r="DS126" s="10">
        <v>43822.754310221957</v>
      </c>
      <c r="DT126" s="10">
        <v>250823.90327460421</v>
      </c>
      <c r="DU126" s="10">
        <v>297886.89025271009</v>
      </c>
      <c r="DV126" s="10">
        <v>219188.2480896973</v>
      </c>
      <c r="DW126" s="10">
        <v>166731.12962913819</v>
      </c>
      <c r="DX126" s="10">
        <v>221591.04412489801</v>
      </c>
      <c r="DY126" s="10">
        <v>23531.121110208191</v>
      </c>
      <c r="DZ126" s="10">
        <v>15255.361384029909</v>
      </c>
      <c r="EA126" s="10">
        <v>4416.0241635460743</v>
      </c>
      <c r="EB126" s="10">
        <v>69922.033893859261</v>
      </c>
      <c r="EC126" s="10">
        <v>274023.05354705109</v>
      </c>
      <c r="ED126" s="10">
        <v>83647.00244090386</v>
      </c>
      <c r="EE126" s="10">
        <v>55947.101692876029</v>
      </c>
      <c r="EF126" s="10">
        <v>37532.196335298067</v>
      </c>
      <c r="EG126" s="10">
        <v>14262.380331797351</v>
      </c>
      <c r="EH126" s="10">
        <v>40134.799549125877</v>
      </c>
      <c r="EI126" s="10">
        <v>120795.2760308502</v>
      </c>
      <c r="EJ126" s="10">
        <v>62697.16306692965</v>
      </c>
      <c r="EK126" s="10">
        <v>3705.282780851494</v>
      </c>
      <c r="EL126" s="10">
        <v>52080.639054527797</v>
      </c>
      <c r="EM126" s="10">
        <v>6443.2065900102089</v>
      </c>
      <c r="EN126" s="10">
        <v>462540.68120340997</v>
      </c>
      <c r="EO126" s="10">
        <f t="shared" si="9"/>
        <v>18245391.701730806</v>
      </c>
      <c r="EP126" s="10">
        <v>10854.68</v>
      </c>
      <c r="EQ126" s="10">
        <v>217381.22629806958</v>
      </c>
      <c r="ER126" s="10">
        <v>0</v>
      </c>
      <c r="ES126" s="10">
        <f t="shared" si="10"/>
        <v>228235.90629806957</v>
      </c>
      <c r="ET126" s="10">
        <v>0</v>
      </c>
      <c r="EU126" s="10">
        <v>0</v>
      </c>
      <c r="EV126" s="10">
        <f t="shared" si="11"/>
        <v>0</v>
      </c>
      <c r="EW126" s="10">
        <v>1475951.5062500001</v>
      </c>
      <c r="EX126" s="11">
        <f t="shared" si="12"/>
        <v>1704187.4125480696</v>
      </c>
      <c r="EY126" s="10">
        <v>2290535.4437500001</v>
      </c>
      <c r="EZ126" s="10">
        <f t="shared" si="13"/>
        <v>17427163.88871507</v>
      </c>
      <c r="FA126" s="12">
        <v>-231879.78181380406</v>
      </c>
      <c r="FD126" s="10">
        <v>50146.007300784891</v>
      </c>
      <c r="FE126" s="10">
        <v>4954.6663767950495</v>
      </c>
    </row>
    <row r="127" spans="1:161" s="13" customFormat="1" ht="14.15" customHeight="1" x14ac:dyDescent="0.25">
      <c r="A127" s="23"/>
      <c r="B127" s="8" t="s">
        <v>129</v>
      </c>
      <c r="C127" s="9" t="s">
        <v>280</v>
      </c>
      <c r="D127" s="10">
        <v>30733.83026923925</v>
      </c>
      <c r="E127" s="10">
        <v>467.81684792599287</v>
      </c>
      <c r="F127" s="10">
        <v>35059.262659905253</v>
      </c>
      <c r="G127" s="10">
        <v>6695.6557688342245</v>
      </c>
      <c r="H127" s="10">
        <v>78998.270875511938</v>
      </c>
      <c r="I127" s="10">
        <v>73771.394645300606</v>
      </c>
      <c r="J127" s="10">
        <v>4495164.3149115629</v>
      </c>
      <c r="K127" s="10">
        <v>711692.81452531973</v>
      </c>
      <c r="L127" s="10">
        <v>1606974.06016404</v>
      </c>
      <c r="M127" s="10">
        <v>900320.67954404815</v>
      </c>
      <c r="N127" s="10">
        <v>937380.19132594171</v>
      </c>
      <c r="O127" s="10">
        <v>106823.45477518439</v>
      </c>
      <c r="P127" s="10">
        <v>458082.83520851692</v>
      </c>
      <c r="Q127" s="10">
        <v>362891.88136255299</v>
      </c>
      <c r="R127" s="10">
        <v>138443.19513773621</v>
      </c>
      <c r="S127" s="10">
        <v>10724.409618362681</v>
      </c>
      <c r="T127" s="10">
        <v>38632.245113563578</v>
      </c>
      <c r="U127" s="10">
        <v>74528.001562810998</v>
      </c>
      <c r="V127" s="10">
        <v>182860.698670326</v>
      </c>
      <c r="W127" s="10">
        <v>2092743.84322065</v>
      </c>
      <c r="X127" s="10">
        <v>129124.50028319551</v>
      </c>
      <c r="Y127" s="10">
        <v>898886.38587731705</v>
      </c>
      <c r="Z127" s="10">
        <v>303015.60980859469</v>
      </c>
      <c r="AA127" s="10">
        <v>1212149.8958246601</v>
      </c>
      <c r="AB127" s="10">
        <v>1513523.7696333239</v>
      </c>
      <c r="AC127" s="10">
        <v>2731937.1262187269</v>
      </c>
      <c r="AD127" s="10">
        <v>750992.71930667991</v>
      </c>
      <c r="AE127" s="10">
        <v>775438.82068290072</v>
      </c>
      <c r="AF127" s="10">
        <v>83770.631962524407</v>
      </c>
      <c r="AG127" s="10">
        <v>85296.036857045663</v>
      </c>
      <c r="AH127" s="10">
        <v>118506.823150461</v>
      </c>
      <c r="AI127" s="10">
        <v>250476.92986272089</v>
      </c>
      <c r="AJ127" s="10">
        <v>1910696.112796078</v>
      </c>
      <c r="AK127" s="10">
        <v>431994.05701981182</v>
      </c>
      <c r="AL127" s="10">
        <v>532367.43635260907</v>
      </c>
      <c r="AM127" s="10">
        <v>915923.78177735629</v>
      </c>
      <c r="AN127" s="10">
        <v>588912.1356442736</v>
      </c>
      <c r="AO127" s="10">
        <v>1121692.471810946</v>
      </c>
      <c r="AP127" s="10">
        <v>580259.94797085738</v>
      </c>
      <c r="AQ127" s="10">
        <v>3028012.9221908599</v>
      </c>
      <c r="AR127" s="10">
        <v>1968932.1026980029</v>
      </c>
      <c r="AS127" s="10">
        <v>238712.31721500729</v>
      </c>
      <c r="AT127" s="10">
        <v>1234832.264527244</v>
      </c>
      <c r="AU127" s="10">
        <v>797772.2221571696</v>
      </c>
      <c r="AV127" s="10">
        <v>128158.8339509995</v>
      </c>
      <c r="AW127" s="10">
        <v>765065.62459724164</v>
      </c>
      <c r="AX127" s="10">
        <v>745965.39613104949</v>
      </c>
      <c r="AY127" s="10">
        <v>1445539.687913012</v>
      </c>
      <c r="AZ127" s="10">
        <v>1501523.839143869</v>
      </c>
      <c r="BA127" s="10">
        <v>8508080.5271354876</v>
      </c>
      <c r="BB127" s="10">
        <v>281467.08371105121</v>
      </c>
      <c r="BC127" s="10">
        <v>830976.69533767342</v>
      </c>
      <c r="BD127" s="10">
        <v>2025337.1041701711</v>
      </c>
      <c r="BE127" s="10">
        <v>1200709.7790463711</v>
      </c>
      <c r="BF127" s="10">
        <v>806191.3914131237</v>
      </c>
      <c r="BG127" s="10">
        <v>1045508.561423419</v>
      </c>
      <c r="BH127" s="10">
        <v>598475.86478900083</v>
      </c>
      <c r="BI127" s="10">
        <v>653004.63982547971</v>
      </c>
      <c r="BJ127" s="10">
        <v>336854.23956661462</v>
      </c>
      <c r="BK127" s="10">
        <v>247181.27063681869</v>
      </c>
      <c r="BL127" s="10">
        <v>1086901.1928082011</v>
      </c>
      <c r="BM127" s="10">
        <v>2405881.4231531359</v>
      </c>
      <c r="BN127" s="10">
        <v>153779.2260959722</v>
      </c>
      <c r="BO127" s="10">
        <v>1133435.931917703</v>
      </c>
      <c r="BP127" s="10">
        <v>416846.27639510419</v>
      </c>
      <c r="BQ127" s="10">
        <v>3400899.9277905929</v>
      </c>
      <c r="BR127" s="10">
        <v>777792.4708005751</v>
      </c>
      <c r="BS127" s="10">
        <v>666792.68964093493</v>
      </c>
      <c r="BT127" s="10">
        <v>631854.29595513246</v>
      </c>
      <c r="BU127" s="10">
        <v>1059155.6500557479</v>
      </c>
      <c r="BV127" s="10">
        <v>143396.90935660611</v>
      </c>
      <c r="BW127" s="10">
        <v>2627790.527335498</v>
      </c>
      <c r="BX127" s="10">
        <v>1930722.870187226</v>
      </c>
      <c r="BY127" s="10">
        <v>441705.76439434371</v>
      </c>
      <c r="BZ127" s="10">
        <v>343276.69493851962</v>
      </c>
      <c r="CA127" s="10">
        <v>1802872.7245650841</v>
      </c>
      <c r="CB127" s="10">
        <v>3693847.789263186</v>
      </c>
      <c r="CC127" s="10">
        <v>3541906.2386121852</v>
      </c>
      <c r="CD127" s="10">
        <v>411527.37517870322</v>
      </c>
      <c r="CE127" s="10">
        <v>335488.73895482591</v>
      </c>
      <c r="CF127" s="10">
        <v>540821.91046203708</v>
      </c>
      <c r="CG127" s="10">
        <v>663546.08431156026</v>
      </c>
      <c r="CH127" s="10">
        <v>1614933.47688674</v>
      </c>
      <c r="CI127" s="10">
        <v>973389.08010910323</v>
      </c>
      <c r="CJ127" s="10">
        <v>467152.44693297381</v>
      </c>
      <c r="CK127" s="10">
        <v>2907344.830507481</v>
      </c>
      <c r="CL127" s="10">
        <v>436622.87413017591</v>
      </c>
      <c r="CM127" s="10">
        <v>1057783.8365240591</v>
      </c>
      <c r="CN127" s="10">
        <v>3175948.8087022388</v>
      </c>
      <c r="CO127" s="10">
        <v>376988.42317416723</v>
      </c>
      <c r="CP127" s="10">
        <v>627299.01087490853</v>
      </c>
      <c r="CQ127" s="10">
        <v>2535626.2993460498</v>
      </c>
      <c r="CR127" s="10">
        <v>132252.3095291541</v>
      </c>
      <c r="CS127" s="10">
        <v>527598.49423523201</v>
      </c>
      <c r="CT127" s="10">
        <v>165511.56694384111</v>
      </c>
      <c r="CU127" s="10">
        <v>171727.14418673661</v>
      </c>
      <c r="CV127" s="10">
        <v>188301.25633268949</v>
      </c>
      <c r="CW127" s="10">
        <v>1590874.42135757</v>
      </c>
      <c r="CX127" s="10">
        <v>139980.39986022201</v>
      </c>
      <c r="CY127" s="10">
        <v>44824.61664972976</v>
      </c>
      <c r="CZ127" s="10">
        <v>1835902.33729027</v>
      </c>
      <c r="DA127" s="10">
        <v>898367.2217583498</v>
      </c>
      <c r="DB127" s="10">
        <v>543723.20509072114</v>
      </c>
      <c r="DC127" s="10">
        <v>1543163.3713608049</v>
      </c>
      <c r="DD127" s="10">
        <v>62320696.811291881</v>
      </c>
      <c r="DE127" s="10">
        <v>54164.232489566049</v>
      </c>
      <c r="DF127" s="10">
        <v>1808198.578720009</v>
      </c>
      <c r="DG127" s="10">
        <v>1228372.948376209</v>
      </c>
      <c r="DH127" s="10">
        <v>215921.7461628078</v>
      </c>
      <c r="DI127" s="10">
        <v>69771.280844847162</v>
      </c>
      <c r="DJ127" s="10">
        <v>409989.73182228819</v>
      </c>
      <c r="DK127" s="10">
        <v>1741014.2356158991</v>
      </c>
      <c r="DL127" s="10">
        <v>749173.1807233775</v>
      </c>
      <c r="DM127" s="10">
        <v>1043087.74326931</v>
      </c>
      <c r="DN127" s="10">
        <v>1195056.8767643899</v>
      </c>
      <c r="DO127" s="10">
        <v>5129902.3610271187</v>
      </c>
      <c r="DP127" s="10">
        <v>5406315.9740495682</v>
      </c>
      <c r="DQ127" s="10">
        <v>47248805.423535503</v>
      </c>
      <c r="DR127" s="10">
        <v>1782069.9183438311</v>
      </c>
      <c r="DS127" s="10">
        <v>2309839.877279161</v>
      </c>
      <c r="DT127" s="10">
        <v>16496161.09422249</v>
      </c>
      <c r="DU127" s="10">
        <v>321026.89199744718</v>
      </c>
      <c r="DV127" s="10">
        <v>18780043.04345965</v>
      </c>
      <c r="DW127" s="10">
        <v>1542676.9879443911</v>
      </c>
      <c r="DX127" s="10">
        <v>2157830.5801642952</v>
      </c>
      <c r="DY127" s="10">
        <v>1427507.346113716</v>
      </c>
      <c r="DZ127" s="10">
        <v>125006.6082892414</v>
      </c>
      <c r="EA127" s="10">
        <v>42482.388313903699</v>
      </c>
      <c r="EB127" s="10">
        <v>825267.88685931265</v>
      </c>
      <c r="EC127" s="10">
        <v>1433977.73451969</v>
      </c>
      <c r="ED127" s="10">
        <v>1184951.678649971</v>
      </c>
      <c r="EE127" s="10">
        <v>1183586.908487475</v>
      </c>
      <c r="EF127" s="10">
        <v>169313.43966266821</v>
      </c>
      <c r="EG127" s="10">
        <v>37783.529344968767</v>
      </c>
      <c r="EH127" s="10">
        <v>195877.02014129679</v>
      </c>
      <c r="EI127" s="10">
        <v>467136.79767722881</v>
      </c>
      <c r="EJ127" s="10">
        <v>85877.761350017288</v>
      </c>
      <c r="EK127" s="10">
        <v>55062.960643903869</v>
      </c>
      <c r="EL127" s="10">
        <v>251693.78487837489</v>
      </c>
      <c r="EM127" s="10">
        <v>19093.098354595571</v>
      </c>
      <c r="EN127" s="10">
        <v>4864022.9930084553</v>
      </c>
      <c r="EO127" s="10">
        <f t="shared" si="9"/>
        <v>290210576.01498199</v>
      </c>
      <c r="EP127" s="10">
        <v>536191.94911315001</v>
      </c>
      <c r="EQ127" s="10">
        <v>10178969.228530601</v>
      </c>
      <c r="ER127" s="10">
        <v>11370816.96870615</v>
      </c>
      <c r="ES127" s="10">
        <f t="shared" si="10"/>
        <v>22085978.146349899</v>
      </c>
      <c r="ET127" s="10">
        <v>0</v>
      </c>
      <c r="EU127" s="10">
        <v>0</v>
      </c>
      <c r="EV127" s="10">
        <f t="shared" si="11"/>
        <v>0</v>
      </c>
      <c r="EW127" s="10">
        <v>39853335.97926984</v>
      </c>
      <c r="EX127" s="11">
        <f t="shared" si="12"/>
        <v>61939314.125619739</v>
      </c>
      <c r="EY127" s="10">
        <v>25663352.037395652</v>
      </c>
      <c r="EZ127" s="10">
        <f t="shared" si="13"/>
        <v>326624758.70940101</v>
      </c>
      <c r="FA127" s="12">
        <v>138220.60619491339</v>
      </c>
      <c r="FD127" s="10">
        <v>31201.647117165259</v>
      </c>
      <c r="FE127" s="10">
        <v>149167.60475609888</v>
      </c>
    </row>
    <row r="128" spans="1:161" s="13" customFormat="1" ht="14.15" customHeight="1" x14ac:dyDescent="0.25">
      <c r="A128" s="23"/>
      <c r="B128" s="8" t="s">
        <v>312</v>
      </c>
      <c r="C128" s="9" t="s">
        <v>281</v>
      </c>
      <c r="D128" s="10">
        <v>51023.932020559943</v>
      </c>
      <c r="E128" s="10">
        <v>776.66385339998612</v>
      </c>
      <c r="F128" s="10">
        <v>2004.736539091281</v>
      </c>
      <c r="G128" s="10">
        <v>10191.709352572139</v>
      </c>
      <c r="H128" s="10">
        <v>16864.352704053461</v>
      </c>
      <c r="I128" s="10">
        <v>246248.7229983432</v>
      </c>
      <c r="J128" s="10">
        <v>632982.86750088457</v>
      </c>
      <c r="K128" s="10">
        <v>963723.87759721384</v>
      </c>
      <c r="L128" s="10">
        <v>15222.16459686614</v>
      </c>
      <c r="M128" s="10">
        <v>47372.698925565957</v>
      </c>
      <c r="N128" s="10">
        <v>27803.593966306431</v>
      </c>
      <c r="O128" s="10">
        <v>10853.028600000011</v>
      </c>
      <c r="P128" s="10">
        <v>59680.621294526711</v>
      </c>
      <c r="Q128" s="10">
        <v>50156.258274072323</v>
      </c>
      <c r="R128" s="10">
        <v>29825.222196703791</v>
      </c>
      <c r="S128" s="10">
        <v>2310.3909114341782</v>
      </c>
      <c r="T128" s="10">
        <v>11905.935078058281</v>
      </c>
      <c r="U128" s="10">
        <v>41642.26330144042</v>
      </c>
      <c r="V128" s="10">
        <v>37662.935241837629</v>
      </c>
      <c r="W128" s="10">
        <v>65845.929229100235</v>
      </c>
      <c r="X128" s="10">
        <v>7380.9554958892804</v>
      </c>
      <c r="Y128" s="10">
        <v>20844.87804128971</v>
      </c>
      <c r="Z128" s="10">
        <v>9931.8812371074982</v>
      </c>
      <c r="AA128" s="10">
        <v>55266.934028401127</v>
      </c>
      <c r="AB128" s="10">
        <v>91581.965090173806</v>
      </c>
      <c r="AC128" s="10">
        <v>45006.586318349568</v>
      </c>
      <c r="AD128" s="10">
        <v>164084.4936277931</v>
      </c>
      <c r="AE128" s="10">
        <v>100183.732644674</v>
      </c>
      <c r="AF128" s="10">
        <v>9705.5893964029128</v>
      </c>
      <c r="AG128" s="10">
        <v>5423.5866256201316</v>
      </c>
      <c r="AH128" s="10">
        <v>36725.425213940041</v>
      </c>
      <c r="AI128" s="10">
        <v>57173.722943315362</v>
      </c>
      <c r="AJ128" s="10">
        <v>97688.839340024962</v>
      </c>
      <c r="AK128" s="10">
        <v>31283.42208098328</v>
      </c>
      <c r="AL128" s="10">
        <v>25153.49222219795</v>
      </c>
      <c r="AM128" s="10">
        <v>65449.771778845017</v>
      </c>
      <c r="AN128" s="10">
        <v>104675.6838516297</v>
      </c>
      <c r="AO128" s="10">
        <v>79930.201455093251</v>
      </c>
      <c r="AP128" s="10">
        <v>72581.733962006721</v>
      </c>
      <c r="AQ128" s="10">
        <v>43179.433353607928</v>
      </c>
      <c r="AR128" s="10">
        <v>212945.88679466891</v>
      </c>
      <c r="AS128" s="10">
        <v>34207.39375498383</v>
      </c>
      <c r="AT128" s="10">
        <v>443447.59384736017</v>
      </c>
      <c r="AU128" s="10">
        <v>117764.455984179</v>
      </c>
      <c r="AV128" s="10">
        <v>96665.035505062668</v>
      </c>
      <c r="AW128" s="10">
        <v>209307.547713106</v>
      </c>
      <c r="AX128" s="10">
        <v>456454.17625362019</v>
      </c>
      <c r="AY128" s="10">
        <v>417299.15424602671</v>
      </c>
      <c r="AZ128" s="10">
        <v>279908.16721840412</v>
      </c>
      <c r="BA128" s="10">
        <v>826070.62118096428</v>
      </c>
      <c r="BB128" s="10">
        <v>41692.164635730827</v>
      </c>
      <c r="BC128" s="10">
        <v>367033.32859588863</v>
      </c>
      <c r="BD128" s="10">
        <v>180744.5952849155</v>
      </c>
      <c r="BE128" s="10">
        <v>32619.01588876703</v>
      </c>
      <c r="BF128" s="10">
        <v>47827.175080142311</v>
      </c>
      <c r="BG128" s="10">
        <v>64977.708788604192</v>
      </c>
      <c r="BH128" s="10">
        <v>135781.9400395125</v>
      </c>
      <c r="BI128" s="10">
        <v>67535.956783845628</v>
      </c>
      <c r="BJ128" s="10">
        <v>38401.407883832821</v>
      </c>
      <c r="BK128" s="10">
        <v>55575.44626523897</v>
      </c>
      <c r="BL128" s="10">
        <v>180529.13733545659</v>
      </c>
      <c r="BM128" s="10">
        <v>2272688.2474758029</v>
      </c>
      <c r="BN128" s="10">
        <v>17503.125368801811</v>
      </c>
      <c r="BO128" s="10">
        <v>360831.03221905028</v>
      </c>
      <c r="BP128" s="10">
        <v>147234.09303426539</v>
      </c>
      <c r="BQ128" s="10">
        <v>371724.46673111437</v>
      </c>
      <c r="BR128" s="10">
        <v>264312.20062978589</v>
      </c>
      <c r="BS128" s="10">
        <v>354168.78701941192</v>
      </c>
      <c r="BT128" s="10">
        <v>204205.779298365</v>
      </c>
      <c r="BU128" s="10">
        <v>241847.63398363499</v>
      </c>
      <c r="BV128" s="10">
        <v>84953.96096475597</v>
      </c>
      <c r="BW128" s="10">
        <v>493148.81987777521</v>
      </c>
      <c r="BX128" s="10">
        <v>483828.99601103063</v>
      </c>
      <c r="BY128" s="10">
        <v>216985.84731043919</v>
      </c>
      <c r="BZ128" s="10">
        <v>120041.9560539175</v>
      </c>
      <c r="CA128" s="10">
        <v>941604.58912045462</v>
      </c>
      <c r="CB128" s="10">
        <v>2533173.1242000372</v>
      </c>
      <c r="CC128" s="10">
        <v>0</v>
      </c>
      <c r="CD128" s="10">
        <v>274214.2407531545</v>
      </c>
      <c r="CE128" s="10">
        <v>130150.7397966768</v>
      </c>
      <c r="CF128" s="10">
        <v>360217.82005172118</v>
      </c>
      <c r="CG128" s="10">
        <v>221551.2123231843</v>
      </c>
      <c r="CH128" s="10">
        <v>970441.68706458563</v>
      </c>
      <c r="CI128" s="10">
        <v>178576.91841157351</v>
      </c>
      <c r="CJ128" s="10">
        <v>0</v>
      </c>
      <c r="CK128" s="10">
        <v>823806.31708509219</v>
      </c>
      <c r="CL128" s="10">
        <v>295419.94115689199</v>
      </c>
      <c r="CM128" s="10">
        <v>528173.48621453787</v>
      </c>
      <c r="CN128" s="10">
        <v>3179168.099228139</v>
      </c>
      <c r="CO128" s="10">
        <v>746188.44260900223</v>
      </c>
      <c r="CP128" s="10">
        <v>33369.488484306101</v>
      </c>
      <c r="CQ128" s="10">
        <v>1644186.7300428511</v>
      </c>
      <c r="CR128" s="10">
        <v>89231.028957903676</v>
      </c>
      <c r="CS128" s="10">
        <v>515735.5751030533</v>
      </c>
      <c r="CT128" s="10">
        <v>46881.918599842917</v>
      </c>
      <c r="CU128" s="10">
        <v>11096.290456385579</v>
      </c>
      <c r="CV128" s="10">
        <v>0</v>
      </c>
      <c r="CW128" s="10">
        <v>427319.27175111149</v>
      </c>
      <c r="CX128" s="10">
        <v>8474.326368855418</v>
      </c>
      <c r="CY128" s="10">
        <v>7184.6933805008484</v>
      </c>
      <c r="CZ128" s="10">
        <v>1434832.6777932311</v>
      </c>
      <c r="DA128" s="10">
        <v>0</v>
      </c>
      <c r="DB128" s="10">
        <v>0</v>
      </c>
      <c r="DC128" s="10">
        <v>0</v>
      </c>
      <c r="DD128" s="10">
        <v>1497656.669993727</v>
      </c>
      <c r="DE128" s="10">
        <v>113963.92029942641</v>
      </c>
      <c r="DF128" s="10">
        <v>38771.01390670066</v>
      </c>
      <c r="DG128" s="10">
        <v>45121.31313394539</v>
      </c>
      <c r="DH128" s="10">
        <v>3004.9297926340978</v>
      </c>
      <c r="DI128" s="10">
        <v>43647.787673360021</v>
      </c>
      <c r="DJ128" s="10">
        <v>7180.1076247470537</v>
      </c>
      <c r="DK128" s="10">
        <v>0</v>
      </c>
      <c r="DL128" s="10">
        <v>4633.0774752481866</v>
      </c>
      <c r="DM128" s="10">
        <v>1210.9114538315939</v>
      </c>
      <c r="DN128" s="10">
        <v>1821.007760747201</v>
      </c>
      <c r="DO128" s="10">
        <v>107303.42137201061</v>
      </c>
      <c r="DP128" s="10">
        <v>2948042.5357581219</v>
      </c>
      <c r="DQ128" s="10">
        <v>257157.80193508251</v>
      </c>
      <c r="DR128" s="10">
        <v>15623.57472638867</v>
      </c>
      <c r="DS128" s="10">
        <v>76240.502387954562</v>
      </c>
      <c r="DT128" s="10">
        <v>53825.820017656901</v>
      </c>
      <c r="DU128" s="10">
        <v>843.49146012704512</v>
      </c>
      <c r="DV128" s="10">
        <v>146037.995202299</v>
      </c>
      <c r="DW128" s="10">
        <v>673434.12441663933</v>
      </c>
      <c r="DX128" s="10">
        <v>98040.659831783152</v>
      </c>
      <c r="DY128" s="10">
        <v>243768.38525574419</v>
      </c>
      <c r="DZ128" s="10">
        <v>0</v>
      </c>
      <c r="EA128" s="10">
        <v>11191.63068932171</v>
      </c>
      <c r="EB128" s="10">
        <v>19574.46663948019</v>
      </c>
      <c r="EC128" s="10">
        <v>2413.4269333148959</v>
      </c>
      <c r="ED128" s="10">
        <v>3805.0909689039959</v>
      </c>
      <c r="EE128" s="10">
        <v>1062093.641306954</v>
      </c>
      <c r="EF128" s="10">
        <v>91269.644364702923</v>
      </c>
      <c r="EG128" s="10">
        <v>0</v>
      </c>
      <c r="EH128" s="10">
        <v>539.19063241722586</v>
      </c>
      <c r="EI128" s="10">
        <v>275.98063980528991</v>
      </c>
      <c r="EJ128" s="10">
        <v>0</v>
      </c>
      <c r="EK128" s="10">
        <v>0</v>
      </c>
      <c r="EL128" s="10">
        <v>89384.798660719156</v>
      </c>
      <c r="EM128" s="10">
        <v>0</v>
      </c>
      <c r="EN128" s="10">
        <v>6000.6408510588653</v>
      </c>
      <c r="EO128" s="10">
        <f t="shared" si="9"/>
        <v>36452489.270065807</v>
      </c>
      <c r="EP128" s="10">
        <v>0</v>
      </c>
      <c r="EQ128" s="10">
        <v>0</v>
      </c>
      <c r="ER128" s="10">
        <v>16759399.540922601</v>
      </c>
      <c r="ES128" s="10">
        <f t="shared" si="10"/>
        <v>16759399.540922601</v>
      </c>
      <c r="ET128" s="10">
        <v>0</v>
      </c>
      <c r="EU128" s="10">
        <v>0</v>
      </c>
      <c r="EV128" s="10">
        <f t="shared" si="11"/>
        <v>0</v>
      </c>
      <c r="EW128" s="10">
        <v>263635.76535250002</v>
      </c>
      <c r="EX128" s="11">
        <f t="shared" si="12"/>
        <v>17023035.3062751</v>
      </c>
      <c r="EY128" s="10">
        <v>2240809.1589212501</v>
      </c>
      <c r="EZ128" s="10">
        <f t="shared" si="13"/>
        <v>50757733.306419447</v>
      </c>
      <c r="FA128" s="12">
        <v>-476982.11100021005</v>
      </c>
      <c r="FD128" s="10">
        <v>51800.595873959886</v>
      </c>
      <c r="FE128" s="10">
        <v>32135.613108137943</v>
      </c>
    </row>
    <row r="129" spans="1:161" s="13" customFormat="1" ht="14.15" customHeight="1" x14ac:dyDescent="0.25">
      <c r="A129" s="23"/>
      <c r="B129" s="8" t="s">
        <v>131</v>
      </c>
      <c r="C129" s="9" t="s">
        <v>282</v>
      </c>
      <c r="D129" s="10">
        <v>1466964.931075586</v>
      </c>
      <c r="E129" s="10">
        <v>22329.495024270502</v>
      </c>
      <c r="F129" s="10">
        <v>238133.11293270509</v>
      </c>
      <c r="G129" s="10">
        <v>590070.62205465185</v>
      </c>
      <c r="H129" s="10">
        <v>196852.54963486531</v>
      </c>
      <c r="I129" s="10">
        <v>175698.51832664741</v>
      </c>
      <c r="J129" s="10">
        <v>1185389.826158667</v>
      </c>
      <c r="K129" s="10">
        <v>719204.77554601035</v>
      </c>
      <c r="L129" s="10">
        <v>300745.96959418408</v>
      </c>
      <c r="M129" s="10">
        <v>678081.61963686871</v>
      </c>
      <c r="N129" s="10">
        <v>505886.04490005033</v>
      </c>
      <c r="O129" s="10">
        <v>104582.3975516411</v>
      </c>
      <c r="P129" s="10">
        <v>43120.90223530295</v>
      </c>
      <c r="Q129" s="10">
        <v>138902.5282485917</v>
      </c>
      <c r="R129" s="10">
        <v>69016.986241457926</v>
      </c>
      <c r="S129" s="10">
        <v>5346.3547294029822</v>
      </c>
      <c r="T129" s="10">
        <v>1033.3920656570051</v>
      </c>
      <c r="U129" s="10">
        <v>26620.20607570064</v>
      </c>
      <c r="V129" s="10">
        <v>7220.6335165930768</v>
      </c>
      <c r="W129" s="10">
        <v>41131.414045200923</v>
      </c>
      <c r="X129" s="10">
        <v>6005.2352949135066</v>
      </c>
      <c r="Y129" s="10">
        <v>8554.574416520627</v>
      </c>
      <c r="Z129" s="10">
        <v>58624.789953823187</v>
      </c>
      <c r="AA129" s="10">
        <v>87493.240197226594</v>
      </c>
      <c r="AB129" s="10">
        <v>53367.69154573894</v>
      </c>
      <c r="AC129" s="10">
        <v>209299.257162931</v>
      </c>
      <c r="AD129" s="10">
        <v>2199.8078149285761</v>
      </c>
      <c r="AE129" s="10">
        <v>60189.308768675917</v>
      </c>
      <c r="AF129" s="10">
        <v>58943.396278223598</v>
      </c>
      <c r="AG129" s="10">
        <v>16481.177984893049</v>
      </c>
      <c r="AH129" s="10">
        <v>34535.68712606973</v>
      </c>
      <c r="AI129" s="10">
        <v>20982.136099849042</v>
      </c>
      <c r="AJ129" s="10">
        <v>178847.47827819621</v>
      </c>
      <c r="AK129" s="10">
        <v>29034.085790970628</v>
      </c>
      <c r="AL129" s="10">
        <v>69539.366427027533</v>
      </c>
      <c r="AM129" s="10">
        <v>355835.51104915811</v>
      </c>
      <c r="AN129" s="10">
        <v>96510.107772672636</v>
      </c>
      <c r="AO129" s="10">
        <v>561072.37823019037</v>
      </c>
      <c r="AP129" s="10">
        <v>110765.0037179567</v>
      </c>
      <c r="AQ129" s="10">
        <v>204490.1164206457</v>
      </c>
      <c r="AR129" s="10">
        <v>14179.081113866339</v>
      </c>
      <c r="AS129" s="10">
        <v>9112.1530684333466</v>
      </c>
      <c r="AT129" s="10">
        <v>93594.637205851832</v>
      </c>
      <c r="AU129" s="10">
        <v>54579.448095362102</v>
      </c>
      <c r="AV129" s="10">
        <v>18555.888764437521</v>
      </c>
      <c r="AW129" s="10">
        <v>16112.047606051479</v>
      </c>
      <c r="AX129" s="10">
        <v>176832.07674041169</v>
      </c>
      <c r="AY129" s="10">
        <v>244658.69893910529</v>
      </c>
      <c r="AZ129" s="10">
        <v>36071.071131267439</v>
      </c>
      <c r="BA129" s="10">
        <v>171682.12702695001</v>
      </c>
      <c r="BB129" s="10">
        <v>11128.417659467241</v>
      </c>
      <c r="BC129" s="10">
        <v>57620.273632617776</v>
      </c>
      <c r="BD129" s="10">
        <v>265772.57191501342</v>
      </c>
      <c r="BE129" s="10">
        <v>28247.46528111734</v>
      </c>
      <c r="BF129" s="10">
        <v>235518.18922706481</v>
      </c>
      <c r="BG129" s="10">
        <v>149242.62225404091</v>
      </c>
      <c r="BH129" s="10">
        <v>157402.98434586191</v>
      </c>
      <c r="BI129" s="10">
        <v>67113.908332433872</v>
      </c>
      <c r="BJ129" s="10">
        <v>33803.521412381378</v>
      </c>
      <c r="BK129" s="10">
        <v>15750.34619733619</v>
      </c>
      <c r="BL129" s="10">
        <v>108425.6550030168</v>
      </c>
      <c r="BM129" s="10">
        <v>1193375.896692137</v>
      </c>
      <c r="BN129" s="10">
        <v>7082.4524483731484</v>
      </c>
      <c r="BO129" s="10">
        <v>97956.79215329478</v>
      </c>
      <c r="BP129" s="10">
        <v>129772.75620902611</v>
      </c>
      <c r="BQ129" s="10">
        <v>1227292.3156565549</v>
      </c>
      <c r="BR129" s="10">
        <v>91226.606974370108</v>
      </c>
      <c r="BS129" s="10">
        <v>43251.954481225097</v>
      </c>
      <c r="BT129" s="10">
        <v>275877.11654208333</v>
      </c>
      <c r="BU129" s="10">
        <v>193583.5452987632</v>
      </c>
      <c r="BV129" s="10">
        <v>11609.887829910431</v>
      </c>
      <c r="BW129" s="10">
        <v>882415.07229904772</v>
      </c>
      <c r="BX129" s="10">
        <v>99344.23515970273</v>
      </c>
      <c r="BY129" s="10">
        <v>142630.29565254191</v>
      </c>
      <c r="BZ129" s="10">
        <v>312417.73928302189</v>
      </c>
      <c r="CA129" s="10">
        <v>304612.30740573909</v>
      </c>
      <c r="CB129" s="10">
        <v>216792.10273794681</v>
      </c>
      <c r="CC129" s="10">
        <v>238569.35189810421</v>
      </c>
      <c r="CD129" s="10">
        <v>199314.8665937843</v>
      </c>
      <c r="CE129" s="10">
        <v>172217.14236867611</v>
      </c>
      <c r="CF129" s="10">
        <v>206768.5333395738</v>
      </c>
      <c r="CG129" s="10">
        <v>60627.71169423571</v>
      </c>
      <c r="CH129" s="10">
        <v>235215.51100176081</v>
      </c>
      <c r="CI129" s="10">
        <v>192848.79071851759</v>
      </c>
      <c r="CJ129" s="10">
        <v>22746.240177428499</v>
      </c>
      <c r="CK129" s="10">
        <v>303919.41026843438</v>
      </c>
      <c r="CL129" s="10">
        <v>70857.226445521199</v>
      </c>
      <c r="CM129" s="10">
        <v>288667.74934402388</v>
      </c>
      <c r="CN129" s="10">
        <v>214092.7485694394</v>
      </c>
      <c r="CO129" s="10">
        <v>86566.211009038889</v>
      </c>
      <c r="CP129" s="10">
        <v>88737.093060132174</v>
      </c>
      <c r="CQ129" s="10">
        <v>1049478.7888699609</v>
      </c>
      <c r="CR129" s="10">
        <v>105147.8869113893</v>
      </c>
      <c r="CS129" s="10">
        <v>161149.01255465799</v>
      </c>
      <c r="CT129" s="10">
        <v>23569.30807475769</v>
      </c>
      <c r="CU129" s="10">
        <v>28494.753812203919</v>
      </c>
      <c r="CV129" s="10">
        <v>13821.297276157429</v>
      </c>
      <c r="CW129" s="10">
        <v>1362788.257939887</v>
      </c>
      <c r="CX129" s="10">
        <v>18127.372443738081</v>
      </c>
      <c r="CY129" s="10">
        <v>28072.832804881939</v>
      </c>
      <c r="CZ129" s="10">
        <v>14363748.40951181</v>
      </c>
      <c r="DA129" s="10">
        <v>23457683.49744932</v>
      </c>
      <c r="DB129" s="10">
        <v>9689645.5754790064</v>
      </c>
      <c r="DC129" s="10">
        <v>920825.73276909592</v>
      </c>
      <c r="DD129" s="10">
        <v>1273649.7836462059</v>
      </c>
      <c r="DE129" s="10">
        <v>99482.228239746764</v>
      </c>
      <c r="DF129" s="10">
        <v>248683.1239099743</v>
      </c>
      <c r="DG129" s="10">
        <v>123602.7186188796</v>
      </c>
      <c r="DH129" s="10">
        <v>20892.086635912619</v>
      </c>
      <c r="DI129" s="10">
        <v>11254.012400000011</v>
      </c>
      <c r="DJ129" s="10">
        <v>1200.6487527377369</v>
      </c>
      <c r="DK129" s="10">
        <v>583.07500050801673</v>
      </c>
      <c r="DL129" s="10">
        <v>2088.3031951007338</v>
      </c>
      <c r="DM129" s="10">
        <v>4131.1816799244934</v>
      </c>
      <c r="DN129" s="10">
        <v>0</v>
      </c>
      <c r="DO129" s="10">
        <v>273.55264435031978</v>
      </c>
      <c r="DP129" s="10">
        <v>7540.223250797766</v>
      </c>
      <c r="DQ129" s="10">
        <v>631429.71014028823</v>
      </c>
      <c r="DR129" s="10">
        <v>1473.4556270027181</v>
      </c>
      <c r="DS129" s="10">
        <v>115.0595066931227</v>
      </c>
      <c r="DT129" s="10">
        <v>2889.465902799865</v>
      </c>
      <c r="DU129" s="10">
        <v>372.85621046196621</v>
      </c>
      <c r="DV129" s="10">
        <v>2362.8596331696272</v>
      </c>
      <c r="DW129" s="10">
        <v>1856691.6988538101</v>
      </c>
      <c r="DX129" s="10">
        <v>21185589.59003716</v>
      </c>
      <c r="DY129" s="10">
        <v>5616208.7082184432</v>
      </c>
      <c r="DZ129" s="10">
        <v>151770.84005230849</v>
      </c>
      <c r="EA129" s="10">
        <v>81.76207151370572</v>
      </c>
      <c r="EB129" s="10">
        <v>15151.69703209868</v>
      </c>
      <c r="EC129" s="10">
        <v>2692.503578915233</v>
      </c>
      <c r="ED129" s="10">
        <v>748.80054428824951</v>
      </c>
      <c r="EE129" s="10">
        <v>2119.8115858974229</v>
      </c>
      <c r="EF129" s="10">
        <v>871.34388824836958</v>
      </c>
      <c r="EG129" s="10">
        <v>57.626927731868783</v>
      </c>
      <c r="EH129" s="10">
        <v>278.46583730550628</v>
      </c>
      <c r="EI129" s="10">
        <v>44.717546434695649</v>
      </c>
      <c r="EJ129" s="10">
        <v>1989.9417098070701</v>
      </c>
      <c r="EK129" s="10">
        <v>18.14037265716038</v>
      </c>
      <c r="EL129" s="10">
        <v>78.116180999758484</v>
      </c>
      <c r="EM129" s="10">
        <v>132.9948742354442</v>
      </c>
      <c r="EN129" s="10">
        <v>126023.37116331331</v>
      </c>
      <c r="EO129" s="10">
        <f t="shared" si="9"/>
        <v>100930022.67955577</v>
      </c>
      <c r="EP129" s="10">
        <v>310541.88890290284</v>
      </c>
      <c r="EQ129" s="10">
        <v>2036792.28721753</v>
      </c>
      <c r="ER129" s="10">
        <v>36957511.782265306</v>
      </c>
      <c r="ES129" s="10">
        <f t="shared" si="10"/>
        <v>39304845.958385736</v>
      </c>
      <c r="ET129" s="10">
        <v>12097459.989629269</v>
      </c>
      <c r="EU129" s="10">
        <v>0</v>
      </c>
      <c r="EV129" s="10">
        <f t="shared" si="11"/>
        <v>12097459.989629269</v>
      </c>
      <c r="EW129" s="10">
        <v>1868.32135625</v>
      </c>
      <c r="EX129" s="11">
        <f t="shared" si="12"/>
        <v>51404174.269371256</v>
      </c>
      <c r="EY129" s="10">
        <v>4749.9649812500002</v>
      </c>
      <c r="EZ129" s="10">
        <f t="shared" si="13"/>
        <v>152139576.44093519</v>
      </c>
      <c r="FA129" s="12">
        <v>-189870.54301060736</v>
      </c>
      <c r="FD129" s="10">
        <v>1489294.4260998559</v>
      </c>
      <c r="FE129" s="10">
        <v>74363.340970860852</v>
      </c>
    </row>
    <row r="130" spans="1:161" s="13" customFormat="1" ht="14.15" customHeight="1" x14ac:dyDescent="0.25">
      <c r="A130" s="23"/>
      <c r="B130" s="8" t="s">
        <v>132</v>
      </c>
      <c r="C130" s="9" t="s">
        <v>283</v>
      </c>
      <c r="D130" s="10">
        <v>1140386.2678848619</v>
      </c>
      <c r="E130" s="10">
        <v>17358.458239223841</v>
      </c>
      <c r="F130" s="10">
        <v>268607.35902001092</v>
      </c>
      <c r="G130" s="10">
        <v>269997.5707319167</v>
      </c>
      <c r="H130" s="10">
        <v>214913.07528226549</v>
      </c>
      <c r="I130" s="10">
        <v>231650.0012565261</v>
      </c>
      <c r="J130" s="10">
        <v>26092.829328723408</v>
      </c>
      <c r="K130" s="10">
        <v>22017.70832745378</v>
      </c>
      <c r="L130" s="10">
        <v>12956.6013063267</v>
      </c>
      <c r="M130" s="10">
        <v>226511.27621394259</v>
      </c>
      <c r="N130" s="10">
        <v>212621.9508530281</v>
      </c>
      <c r="O130" s="10">
        <v>150134.662903622</v>
      </c>
      <c r="P130" s="10">
        <v>10531.563064524509</v>
      </c>
      <c r="Q130" s="10">
        <v>84248.579873092254</v>
      </c>
      <c r="R130" s="10">
        <v>81.898851267208073</v>
      </c>
      <c r="S130" s="10">
        <v>6.3442397973339828</v>
      </c>
      <c r="T130" s="10">
        <v>97.080428699191017</v>
      </c>
      <c r="U130" s="10">
        <v>12707.651910191331</v>
      </c>
      <c r="V130" s="10">
        <v>5075.5921383909181</v>
      </c>
      <c r="W130" s="10">
        <v>78329.915850454214</v>
      </c>
      <c r="X130" s="10">
        <v>6647.4274072729086</v>
      </c>
      <c r="Y130" s="10">
        <v>106620.3782870599</v>
      </c>
      <c r="Z130" s="10">
        <v>107504.8782824456</v>
      </c>
      <c r="AA130" s="10">
        <v>131861.16832830911</v>
      </c>
      <c r="AB130" s="10">
        <v>64178.716845035728</v>
      </c>
      <c r="AC130" s="10">
        <v>141759.16398860569</v>
      </c>
      <c r="AD130" s="10">
        <v>103774.2336867624</v>
      </c>
      <c r="AE130" s="10">
        <v>21353.562600533231</v>
      </c>
      <c r="AF130" s="10">
        <v>10034.743060168519</v>
      </c>
      <c r="AG130" s="10">
        <v>4071.0058255670442</v>
      </c>
      <c r="AH130" s="10">
        <v>1851.718292576749</v>
      </c>
      <c r="AI130" s="10">
        <v>33174.463866699713</v>
      </c>
      <c r="AJ130" s="10">
        <v>387587.26676558011</v>
      </c>
      <c r="AK130" s="10">
        <v>20317.354855528309</v>
      </c>
      <c r="AL130" s="10">
        <v>34730.685938161427</v>
      </c>
      <c r="AM130" s="10">
        <v>138284.84119506931</v>
      </c>
      <c r="AN130" s="10">
        <v>13291.522522313649</v>
      </c>
      <c r="AO130" s="10">
        <v>125670.19873250611</v>
      </c>
      <c r="AP130" s="10">
        <v>14298.219999651419</v>
      </c>
      <c r="AQ130" s="10">
        <v>17742.221625697959</v>
      </c>
      <c r="AR130" s="10">
        <v>91207.981944219864</v>
      </c>
      <c r="AS130" s="10">
        <v>403.1980901741299</v>
      </c>
      <c r="AT130" s="10">
        <v>517828.00381957198</v>
      </c>
      <c r="AU130" s="10">
        <v>101966.6820443839</v>
      </c>
      <c r="AV130" s="10">
        <v>106087.8911470271</v>
      </c>
      <c r="AW130" s="10">
        <v>543738.7714960787</v>
      </c>
      <c r="AX130" s="10">
        <v>397547.97238167393</v>
      </c>
      <c r="AY130" s="10">
        <v>2535320.611848922</v>
      </c>
      <c r="AZ130" s="10">
        <v>552231.70377845492</v>
      </c>
      <c r="BA130" s="10">
        <v>757560.45235489018</v>
      </c>
      <c r="BB130" s="10">
        <v>294912.63157800311</v>
      </c>
      <c r="BC130" s="10">
        <v>582856.61122030893</v>
      </c>
      <c r="BD130" s="10">
        <v>172655.91376406909</v>
      </c>
      <c r="BE130" s="10">
        <v>6694.2176779045958</v>
      </c>
      <c r="BF130" s="10">
        <v>55664.894621738807</v>
      </c>
      <c r="BG130" s="10">
        <v>27753.53670279721</v>
      </c>
      <c r="BH130" s="10">
        <v>88209.706653382542</v>
      </c>
      <c r="BI130" s="10">
        <v>82339.527916172985</v>
      </c>
      <c r="BJ130" s="10">
        <v>617654.85279181658</v>
      </c>
      <c r="BK130" s="10">
        <v>142123.79724727111</v>
      </c>
      <c r="BL130" s="10">
        <v>152061.56431122599</v>
      </c>
      <c r="BM130" s="10">
        <v>854152.58876804553</v>
      </c>
      <c r="BN130" s="10">
        <v>9202.9906351553109</v>
      </c>
      <c r="BO130" s="10">
        <v>171175.39426635901</v>
      </c>
      <c r="BP130" s="10">
        <v>537151.00034285628</v>
      </c>
      <c r="BQ130" s="10">
        <v>212015.69895351541</v>
      </c>
      <c r="BR130" s="10">
        <v>405941.35827645619</v>
      </c>
      <c r="BS130" s="10">
        <v>97193.640331049508</v>
      </c>
      <c r="BT130" s="10">
        <v>417501.67657885823</v>
      </c>
      <c r="BU130" s="10">
        <v>204400.6447252722</v>
      </c>
      <c r="BV130" s="10">
        <v>137122.3940850191</v>
      </c>
      <c r="BW130" s="10">
        <v>700341.55246258504</v>
      </c>
      <c r="BX130" s="10">
        <v>572062.96158431319</v>
      </c>
      <c r="BY130" s="10">
        <v>229125.98662515939</v>
      </c>
      <c r="BZ130" s="10">
        <v>165100.81479482999</v>
      </c>
      <c r="CA130" s="10">
        <v>1004743.311200882</v>
      </c>
      <c r="CB130" s="10">
        <v>3391614.1030752799</v>
      </c>
      <c r="CC130" s="10">
        <v>2342759.5832608799</v>
      </c>
      <c r="CD130" s="10">
        <v>177367.31148766799</v>
      </c>
      <c r="CE130" s="10">
        <v>118223.2299379105</v>
      </c>
      <c r="CF130" s="10">
        <v>223641.10409566699</v>
      </c>
      <c r="CG130" s="10">
        <v>187084.58812464631</v>
      </c>
      <c r="CH130" s="10">
        <v>168785.39851783079</v>
      </c>
      <c r="CI130" s="10">
        <v>207580.5168827181</v>
      </c>
      <c r="CJ130" s="10">
        <v>248832.89161565411</v>
      </c>
      <c r="CK130" s="10">
        <v>384160.21816611273</v>
      </c>
      <c r="CL130" s="10">
        <v>254250.3207990691</v>
      </c>
      <c r="CM130" s="10">
        <v>274408.55289744248</v>
      </c>
      <c r="CN130" s="10">
        <v>182484.3272232709</v>
      </c>
      <c r="CO130" s="10">
        <v>49554.006599375592</v>
      </c>
      <c r="CP130" s="10">
        <v>382436.6290683581</v>
      </c>
      <c r="CQ130" s="10">
        <v>2128126.8800086598</v>
      </c>
      <c r="CR130" s="10">
        <v>79471.643225719396</v>
      </c>
      <c r="CS130" s="10">
        <v>291020.05743057322</v>
      </c>
      <c r="CT130" s="10">
        <v>33853.941435813183</v>
      </c>
      <c r="CU130" s="10">
        <v>2018.614641507962</v>
      </c>
      <c r="CV130" s="10">
        <v>12330.88045523127</v>
      </c>
      <c r="CW130" s="10">
        <v>275700.6127134891</v>
      </c>
      <c r="CX130" s="10">
        <v>0</v>
      </c>
      <c r="CY130" s="10">
        <v>0</v>
      </c>
      <c r="CZ130" s="10">
        <v>10360.629270311139</v>
      </c>
      <c r="DA130" s="10">
        <v>7545.7339575642791</v>
      </c>
      <c r="DB130" s="10">
        <v>0</v>
      </c>
      <c r="DC130" s="10">
        <v>3363.6820889643709</v>
      </c>
      <c r="DD130" s="10">
        <v>23809.678227550001</v>
      </c>
      <c r="DE130" s="10">
        <v>33861.148442453341</v>
      </c>
      <c r="DF130" s="10">
        <v>36103.09466707184</v>
      </c>
      <c r="DG130" s="10">
        <v>11781.15415713095</v>
      </c>
      <c r="DH130" s="10">
        <v>0</v>
      </c>
      <c r="DI130" s="10">
        <v>0</v>
      </c>
      <c r="DJ130" s="10">
        <v>29716.003713049999</v>
      </c>
      <c r="DK130" s="10">
        <v>0</v>
      </c>
      <c r="DL130" s="10">
        <v>34997.226003920281</v>
      </c>
      <c r="DM130" s="10">
        <v>0</v>
      </c>
      <c r="DN130" s="10">
        <v>0</v>
      </c>
      <c r="DO130" s="10">
        <v>120562.516105526</v>
      </c>
      <c r="DP130" s="10">
        <v>382432.37238230702</v>
      </c>
      <c r="DQ130" s="10">
        <v>10421.032756930899</v>
      </c>
      <c r="DR130" s="10">
        <v>16143.83612570116</v>
      </c>
      <c r="DS130" s="10">
        <v>38440.176506095377</v>
      </c>
      <c r="DT130" s="10">
        <v>36612.963108559357</v>
      </c>
      <c r="DU130" s="10">
        <v>8158.4856804584588</v>
      </c>
      <c r="DV130" s="10">
        <v>24332.096061155029</v>
      </c>
      <c r="DW130" s="10">
        <v>805332.64967118553</v>
      </c>
      <c r="DX130" s="10">
        <v>635141.61939941789</v>
      </c>
      <c r="DY130" s="10">
        <v>612835.45708772005</v>
      </c>
      <c r="DZ130" s="10">
        <v>0</v>
      </c>
      <c r="EA130" s="10">
        <v>9471.2251652131017</v>
      </c>
      <c r="EB130" s="10">
        <v>0</v>
      </c>
      <c r="EC130" s="10">
        <v>0</v>
      </c>
      <c r="ED130" s="10">
        <v>3007.2352548729141</v>
      </c>
      <c r="EE130" s="10">
        <v>571729.53242306516</v>
      </c>
      <c r="EF130" s="10">
        <v>72518.723194720777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f t="shared" si="9"/>
        <v>32967516.379944135</v>
      </c>
      <c r="EP130" s="10">
        <v>0</v>
      </c>
      <c r="EQ130" s="10">
        <v>0</v>
      </c>
      <c r="ER130" s="10">
        <v>13461605.3746782</v>
      </c>
      <c r="ES130" s="10">
        <f t="shared" si="10"/>
        <v>13461605.3746782</v>
      </c>
      <c r="ET130" s="10">
        <v>0</v>
      </c>
      <c r="EU130" s="10">
        <v>0</v>
      </c>
      <c r="EV130" s="10">
        <f t="shared" si="11"/>
        <v>0</v>
      </c>
      <c r="EW130" s="10">
        <v>0</v>
      </c>
      <c r="EX130" s="11">
        <f t="shared" si="12"/>
        <v>13461605.3746782</v>
      </c>
      <c r="EY130" s="10">
        <v>0</v>
      </c>
      <c r="EZ130" s="10">
        <f t="shared" si="13"/>
        <v>46438818.477260515</v>
      </c>
      <c r="FA130" s="12">
        <v>9696.7226381860673</v>
      </c>
      <c r="FD130" s="10">
        <v>1157744.726124086</v>
      </c>
      <c r="FE130" s="10">
        <v>88.243091064542014</v>
      </c>
    </row>
    <row r="131" spans="1:161" s="13" customFormat="1" ht="14.15" customHeight="1" x14ac:dyDescent="0.25">
      <c r="A131" s="23"/>
      <c r="B131" s="8" t="s">
        <v>313</v>
      </c>
      <c r="C131" s="9" t="s">
        <v>284</v>
      </c>
      <c r="D131" s="10">
        <v>1037071.079591389</v>
      </c>
      <c r="E131" s="10">
        <v>15785.83988001113</v>
      </c>
      <c r="F131" s="10">
        <v>9789.3650012042162</v>
      </c>
      <c r="G131" s="10">
        <v>3038.227253884615</v>
      </c>
      <c r="H131" s="10">
        <v>64668.322410570792</v>
      </c>
      <c r="I131" s="10">
        <v>128361.585237544</v>
      </c>
      <c r="J131" s="10">
        <v>4910.5847764711352</v>
      </c>
      <c r="K131" s="10">
        <v>64334.968746322927</v>
      </c>
      <c r="L131" s="10">
        <v>27607.65597993584</v>
      </c>
      <c r="M131" s="10">
        <v>24775.174684979811</v>
      </c>
      <c r="N131" s="10">
        <v>106145.0762291081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109676.48843250571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415625.29944067012</v>
      </c>
      <c r="AP131" s="10">
        <v>0</v>
      </c>
      <c r="AQ131" s="10">
        <v>0</v>
      </c>
      <c r="AR131" s="10">
        <v>5329.0262198686651</v>
      </c>
      <c r="AS131" s="10">
        <v>14030.878183073421</v>
      </c>
      <c r="AT131" s="10">
        <v>161678.45928766369</v>
      </c>
      <c r="AU131" s="10">
        <v>85387.545923738595</v>
      </c>
      <c r="AV131" s="10">
        <v>368.82725709563891</v>
      </c>
      <c r="AW131" s="10">
        <v>0</v>
      </c>
      <c r="AX131" s="10">
        <v>39135.045126060701</v>
      </c>
      <c r="AY131" s="10">
        <v>962275.30578648788</v>
      </c>
      <c r="AZ131" s="10">
        <v>805.2373622586897</v>
      </c>
      <c r="BA131" s="10">
        <v>6358.5283468594107</v>
      </c>
      <c r="BB131" s="10">
        <v>35271.797622333128</v>
      </c>
      <c r="BC131" s="10">
        <v>934.82900157896643</v>
      </c>
      <c r="BD131" s="10">
        <v>895.02164435855389</v>
      </c>
      <c r="BE131" s="10">
        <v>8950.6905099625419</v>
      </c>
      <c r="BF131" s="10">
        <v>1309.863485919296</v>
      </c>
      <c r="BG131" s="10">
        <v>3537.6154598563639</v>
      </c>
      <c r="BH131" s="10">
        <v>9382.2479030512386</v>
      </c>
      <c r="BI131" s="10">
        <v>1015.893037222225</v>
      </c>
      <c r="BJ131" s="10">
        <v>3289.568393278108</v>
      </c>
      <c r="BK131" s="10">
        <v>2503.2480798386759</v>
      </c>
      <c r="BL131" s="10">
        <v>55880.176948600893</v>
      </c>
      <c r="BM131" s="10">
        <v>275085.37753536651</v>
      </c>
      <c r="BN131" s="10">
        <v>11760.95100653091</v>
      </c>
      <c r="BO131" s="10">
        <v>31145.68282210657</v>
      </c>
      <c r="BP131" s="10">
        <v>1553.213411278072</v>
      </c>
      <c r="BQ131" s="10">
        <v>3429.4854900913442</v>
      </c>
      <c r="BR131" s="10">
        <v>0</v>
      </c>
      <c r="BS131" s="10">
        <v>0</v>
      </c>
      <c r="BT131" s="10">
        <v>0</v>
      </c>
      <c r="BU131" s="10">
        <v>604.86157542483136</v>
      </c>
      <c r="BV131" s="10">
        <v>0</v>
      </c>
      <c r="BW131" s="10">
        <v>83503.539878969008</v>
      </c>
      <c r="BX131" s="10">
        <v>1903.7043568491131</v>
      </c>
      <c r="BY131" s="10">
        <v>0</v>
      </c>
      <c r="BZ131" s="10">
        <v>202.17464849431829</v>
      </c>
      <c r="CA131" s="10">
        <v>1187.4891454308861</v>
      </c>
      <c r="CB131" s="10">
        <v>0</v>
      </c>
      <c r="CC131" s="10">
        <v>0</v>
      </c>
      <c r="CD131" s="10">
        <v>434.13818101602078</v>
      </c>
      <c r="CE131" s="10">
        <v>0</v>
      </c>
      <c r="CF131" s="10">
        <v>1477.9726544252169</v>
      </c>
      <c r="CG131" s="10">
        <v>0</v>
      </c>
      <c r="CH131" s="10">
        <v>0</v>
      </c>
      <c r="CI131" s="10">
        <v>21176.936362068711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559.03277444996979</v>
      </c>
      <c r="CT131" s="10">
        <v>0</v>
      </c>
      <c r="CU131" s="10">
        <v>0</v>
      </c>
      <c r="CV131" s="10">
        <v>0</v>
      </c>
      <c r="CW131" s="10">
        <v>1554198.739897114</v>
      </c>
      <c r="CX131" s="10">
        <v>25448.415097137931</v>
      </c>
      <c r="CY131" s="10">
        <v>1161116.335557441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531134.13773584703</v>
      </c>
      <c r="EA131" s="10">
        <v>0</v>
      </c>
      <c r="EB131" s="10">
        <v>0</v>
      </c>
      <c r="EC131" s="10">
        <v>31134.735847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f t="shared" si="9"/>
        <v>7147186.3972207448</v>
      </c>
      <c r="EP131" s="10">
        <v>0</v>
      </c>
      <c r="EQ131" s="10">
        <v>0</v>
      </c>
      <c r="ER131" s="10">
        <v>3588236.7196379201</v>
      </c>
      <c r="ES131" s="10">
        <f t="shared" si="10"/>
        <v>3588236.7196379201</v>
      </c>
      <c r="ET131" s="10">
        <v>0</v>
      </c>
      <c r="EU131" s="10">
        <v>0</v>
      </c>
      <c r="EV131" s="10">
        <f t="shared" si="11"/>
        <v>0</v>
      </c>
      <c r="EW131" s="10">
        <v>0</v>
      </c>
      <c r="EX131" s="11">
        <f t="shared" si="12"/>
        <v>3588236.7196379201</v>
      </c>
      <c r="EY131" s="10">
        <v>0</v>
      </c>
      <c r="EZ131" s="10">
        <f t="shared" si="13"/>
        <v>10707619.758012258</v>
      </c>
      <c r="FA131" s="12">
        <v>-27803.358846406452</v>
      </c>
      <c r="FD131" s="10">
        <v>1052856.9194714001</v>
      </c>
      <c r="FE131" s="10">
        <v>0</v>
      </c>
    </row>
    <row r="132" spans="1:161" s="13" customFormat="1" ht="14.15" customHeight="1" x14ac:dyDescent="0.25">
      <c r="A132" s="23"/>
      <c r="B132" s="8" t="s">
        <v>134</v>
      </c>
      <c r="C132" s="9" t="s">
        <v>285</v>
      </c>
      <c r="D132" s="10">
        <v>12672.21383799785</v>
      </c>
      <c r="E132" s="10">
        <v>192.89086592860409</v>
      </c>
      <c r="F132" s="10">
        <v>1256.52721242813</v>
      </c>
      <c r="G132" s="10">
        <v>1254.3969417538981</v>
      </c>
      <c r="H132" s="10">
        <v>1261.7313968412709</v>
      </c>
      <c r="I132" s="10">
        <v>11002.217403743951</v>
      </c>
      <c r="J132" s="10">
        <v>80066.159850667682</v>
      </c>
      <c r="K132" s="10">
        <v>12050.20932408362</v>
      </c>
      <c r="L132" s="10">
        <v>46261.135502664241</v>
      </c>
      <c r="M132" s="10">
        <v>67226.34607104765</v>
      </c>
      <c r="N132" s="10">
        <v>50076.361886069542</v>
      </c>
      <c r="O132" s="10">
        <v>0</v>
      </c>
      <c r="P132" s="10">
        <v>6363.1657385363997</v>
      </c>
      <c r="Q132" s="10">
        <v>4332.3626489704284</v>
      </c>
      <c r="R132" s="10">
        <v>2340.7817526249901</v>
      </c>
      <c r="S132" s="10">
        <v>181.32709460630389</v>
      </c>
      <c r="T132" s="10">
        <v>10694.218222261499</v>
      </c>
      <c r="U132" s="10">
        <v>8898.1386014170839</v>
      </c>
      <c r="V132" s="10">
        <v>10511.80847589232</v>
      </c>
      <c r="W132" s="10">
        <v>14090.54204289719</v>
      </c>
      <c r="X132" s="10">
        <v>2435.321143809083</v>
      </c>
      <c r="Y132" s="10">
        <v>4883.4902693664053</v>
      </c>
      <c r="Z132" s="10">
        <v>11732.774505981341</v>
      </c>
      <c r="AA132" s="10">
        <v>20367.840840184159</v>
      </c>
      <c r="AB132" s="10">
        <v>44291.27639313574</v>
      </c>
      <c r="AC132" s="10">
        <v>10652.617981644569</v>
      </c>
      <c r="AD132" s="10">
        <v>51444.046797567629</v>
      </c>
      <c r="AE132" s="10">
        <v>488368.60205075343</v>
      </c>
      <c r="AF132" s="10">
        <v>67954.336728253867</v>
      </c>
      <c r="AG132" s="10">
        <v>3897.5374236188991</v>
      </c>
      <c r="AH132" s="10">
        <v>11706.788277544911</v>
      </c>
      <c r="AI132" s="10">
        <v>10103.3402018508</v>
      </c>
      <c r="AJ132" s="10">
        <v>29076.10008491245</v>
      </c>
      <c r="AK132" s="10">
        <v>11175.52487485922</v>
      </c>
      <c r="AL132" s="10">
        <v>9915.0755881568766</v>
      </c>
      <c r="AM132" s="10">
        <v>18529.722805932081</v>
      </c>
      <c r="AN132" s="10">
        <v>20474.512335613701</v>
      </c>
      <c r="AO132" s="10">
        <v>48681.792101869687</v>
      </c>
      <c r="AP132" s="10">
        <v>23267.263921357429</v>
      </c>
      <c r="AQ132" s="10">
        <v>6475.2189650298251</v>
      </c>
      <c r="AR132" s="10">
        <v>97690.126531514936</v>
      </c>
      <c r="AS132" s="10">
        <v>67460.564126101017</v>
      </c>
      <c r="AT132" s="10">
        <v>93525.394413080474</v>
      </c>
      <c r="AU132" s="10">
        <v>74339.958241577158</v>
      </c>
      <c r="AV132" s="10">
        <v>13665.780999312679</v>
      </c>
      <c r="AW132" s="10">
        <v>36425.730066595577</v>
      </c>
      <c r="AX132" s="10">
        <v>44464.459341299087</v>
      </c>
      <c r="AY132" s="10">
        <v>47187.153644145983</v>
      </c>
      <c r="AZ132" s="10">
        <v>5432.3321428747522</v>
      </c>
      <c r="BA132" s="10">
        <v>48984.021006637537</v>
      </c>
      <c r="BB132" s="10">
        <v>43364.877124555533</v>
      </c>
      <c r="BC132" s="10">
        <v>16657.597023890739</v>
      </c>
      <c r="BD132" s="10">
        <v>32123.553369140871</v>
      </c>
      <c r="BE132" s="10">
        <v>82981.314227282826</v>
      </c>
      <c r="BF132" s="10">
        <v>10833.45444829287</v>
      </c>
      <c r="BG132" s="10">
        <v>31070.910200012739</v>
      </c>
      <c r="BH132" s="10">
        <v>48268.556978755318</v>
      </c>
      <c r="BI132" s="10">
        <v>6055.5216515440998</v>
      </c>
      <c r="BJ132" s="10">
        <v>12552.313103552609</v>
      </c>
      <c r="BK132" s="10">
        <v>8030.129160410027</v>
      </c>
      <c r="BL132" s="10">
        <v>88771.281525481492</v>
      </c>
      <c r="BM132" s="10">
        <v>232969.20310465881</v>
      </c>
      <c r="BN132" s="10">
        <v>9334.3080743088613</v>
      </c>
      <c r="BO132" s="10">
        <v>74825.886562645654</v>
      </c>
      <c r="BP132" s="10">
        <v>30352.49840902046</v>
      </c>
      <c r="BQ132" s="10">
        <v>67842.85882298091</v>
      </c>
      <c r="BR132" s="10">
        <v>3965.7559873019459</v>
      </c>
      <c r="BS132" s="10">
        <v>14090.272355174289</v>
      </c>
      <c r="BT132" s="10">
        <v>5116.9323769796883</v>
      </c>
      <c r="BU132" s="10">
        <v>50987.799010497882</v>
      </c>
      <c r="BV132" s="10">
        <v>4051.8351223800701</v>
      </c>
      <c r="BW132" s="10">
        <v>68230.118930901881</v>
      </c>
      <c r="BX132" s="10">
        <v>20401.714612494001</v>
      </c>
      <c r="BY132" s="10">
        <v>8413.7472905764917</v>
      </c>
      <c r="BZ132" s="10">
        <v>8452.0899218659924</v>
      </c>
      <c r="CA132" s="10">
        <v>23928.867910034682</v>
      </c>
      <c r="CB132" s="10">
        <v>134791.28941819351</v>
      </c>
      <c r="CC132" s="10">
        <v>0</v>
      </c>
      <c r="CD132" s="10">
        <v>12347.420681122239</v>
      </c>
      <c r="CE132" s="10">
        <v>28861.54217132652</v>
      </c>
      <c r="CF132" s="10">
        <v>36473.73702352753</v>
      </c>
      <c r="CG132" s="10">
        <v>12890.392138528679</v>
      </c>
      <c r="CH132" s="10">
        <v>24647.322231413971</v>
      </c>
      <c r="CI132" s="10">
        <v>13013.871573445031</v>
      </c>
      <c r="CJ132" s="10">
        <v>0</v>
      </c>
      <c r="CK132" s="10">
        <v>54530.998571335913</v>
      </c>
      <c r="CL132" s="10">
        <v>19964.002048535061</v>
      </c>
      <c r="CM132" s="10">
        <v>12367.0556889156</v>
      </c>
      <c r="CN132" s="10">
        <v>11212.2409640724</v>
      </c>
      <c r="CO132" s="10">
        <v>18591.258405864512</v>
      </c>
      <c r="CP132" s="10">
        <v>4632.6779945734861</v>
      </c>
      <c r="CQ132" s="10">
        <v>69521.324867161791</v>
      </c>
      <c r="CR132" s="10">
        <v>1140.352781814717</v>
      </c>
      <c r="CS132" s="10">
        <v>8569.5978829198939</v>
      </c>
      <c r="CT132" s="10">
        <v>27177.962755776891</v>
      </c>
      <c r="CU132" s="10">
        <v>8760.8910424454589</v>
      </c>
      <c r="CV132" s="10">
        <v>0</v>
      </c>
      <c r="CW132" s="10">
        <v>79101.895861518642</v>
      </c>
      <c r="CX132" s="10">
        <v>3798.381083492578</v>
      </c>
      <c r="CY132" s="10">
        <v>18732.764605606491</v>
      </c>
      <c r="CZ132" s="10">
        <v>97899.782572473952</v>
      </c>
      <c r="DA132" s="10">
        <v>0</v>
      </c>
      <c r="DB132" s="10">
        <v>0</v>
      </c>
      <c r="DC132" s="10">
        <v>0</v>
      </c>
      <c r="DD132" s="10">
        <v>230872.27765670381</v>
      </c>
      <c r="DE132" s="10">
        <v>117936.171539136</v>
      </c>
      <c r="DF132" s="10">
        <v>31611.583178679939</v>
      </c>
      <c r="DG132" s="10">
        <v>31232.270874578258</v>
      </c>
      <c r="DH132" s="10">
        <v>38955.667368627568</v>
      </c>
      <c r="DI132" s="10">
        <v>20155.309909059251</v>
      </c>
      <c r="DJ132" s="10">
        <v>7025.0791076087526</v>
      </c>
      <c r="DK132" s="10">
        <v>4267.8079486161314</v>
      </c>
      <c r="DL132" s="10">
        <v>7616.7097695272851</v>
      </c>
      <c r="DM132" s="10">
        <v>12269.7692404683</v>
      </c>
      <c r="DN132" s="10">
        <v>42760.406392202283</v>
      </c>
      <c r="DO132" s="10">
        <v>65476.035132209181</v>
      </c>
      <c r="DP132" s="10">
        <v>3946.798851934951</v>
      </c>
      <c r="DQ132" s="10">
        <v>88784.010413799682</v>
      </c>
      <c r="DR132" s="10">
        <v>4891.8521082575026</v>
      </c>
      <c r="DS132" s="10">
        <v>3095.286904875014</v>
      </c>
      <c r="DT132" s="10">
        <v>85390.504799240502</v>
      </c>
      <c r="DU132" s="10">
        <v>1886.4204941763601</v>
      </c>
      <c r="DV132" s="10">
        <v>206217.8818307</v>
      </c>
      <c r="DW132" s="10">
        <v>14610.461533434411</v>
      </c>
      <c r="DX132" s="10">
        <v>21453.66985859253</v>
      </c>
      <c r="DY132" s="10">
        <v>3606.7765510137228</v>
      </c>
      <c r="DZ132" s="10">
        <v>11643.25030935084</v>
      </c>
      <c r="EA132" s="10">
        <v>121129.127811552</v>
      </c>
      <c r="EB132" s="10">
        <v>97859.495435020028</v>
      </c>
      <c r="EC132" s="10">
        <v>91017.216033165969</v>
      </c>
      <c r="ED132" s="10">
        <v>13856.12325666516</v>
      </c>
      <c r="EE132" s="10">
        <v>97447.86542265804</v>
      </c>
      <c r="EF132" s="10">
        <v>74879.4622596845</v>
      </c>
      <c r="EG132" s="10">
        <v>3949.9149280238939</v>
      </c>
      <c r="EH132" s="10">
        <v>4301.8402547318419</v>
      </c>
      <c r="EI132" s="10">
        <v>6750.4357074884274</v>
      </c>
      <c r="EJ132" s="10">
        <v>28708.727787627849</v>
      </c>
      <c r="EK132" s="10">
        <v>24754.216577949039</v>
      </c>
      <c r="EL132" s="10">
        <v>0</v>
      </c>
      <c r="EM132" s="10">
        <v>479.35388138552679</v>
      </c>
      <c r="EN132" s="10">
        <v>73559.098114550099</v>
      </c>
      <c r="EO132" s="10">
        <f t="shared" si="9"/>
        <v>5162440.2775871139</v>
      </c>
      <c r="EP132" s="10">
        <v>67607.583299999998</v>
      </c>
      <c r="EQ132" s="10">
        <v>592625.71377791208</v>
      </c>
      <c r="ER132" s="10">
        <v>1891108.4863374601</v>
      </c>
      <c r="ES132" s="10">
        <f t="shared" si="10"/>
        <v>2551341.7834153725</v>
      </c>
      <c r="ET132" s="10">
        <v>0</v>
      </c>
      <c r="EU132" s="10">
        <v>0</v>
      </c>
      <c r="EV132" s="10">
        <f t="shared" si="11"/>
        <v>0</v>
      </c>
      <c r="EW132" s="10">
        <v>591452.35270003055</v>
      </c>
      <c r="EX132" s="11">
        <f t="shared" si="12"/>
        <v>3142794.1361154029</v>
      </c>
      <c r="EY132" s="10">
        <v>986407.03776251397</v>
      </c>
      <c r="EZ132" s="10">
        <f t="shared" si="13"/>
        <v>7312417.0591763696</v>
      </c>
      <c r="FA132" s="12">
        <v>-6410.3167636329308</v>
      </c>
      <c r="FD132" s="10">
        <v>12865.104703926454</v>
      </c>
      <c r="FE132" s="10">
        <v>2522.1088472312936</v>
      </c>
    </row>
    <row r="133" spans="1:161" s="13" customFormat="1" ht="14.15" customHeight="1" x14ac:dyDescent="0.25">
      <c r="A133" s="23"/>
      <c r="B133" s="8" t="s">
        <v>135</v>
      </c>
      <c r="C133" s="9" t="s">
        <v>286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10844.179130915971</v>
      </c>
      <c r="K133" s="10">
        <v>1537.946087074049</v>
      </c>
      <c r="L133" s="10">
        <v>6199.2211500079866</v>
      </c>
      <c r="M133" s="10">
        <v>3374.199903636867</v>
      </c>
      <c r="N133" s="10">
        <v>2941.254779287302</v>
      </c>
      <c r="O133" s="10">
        <v>406.18061636991638</v>
      </c>
      <c r="P133" s="10">
        <v>2841.720240822031</v>
      </c>
      <c r="Q133" s="10">
        <v>1988.807517750721</v>
      </c>
      <c r="R133" s="10">
        <v>864.31416196454882</v>
      </c>
      <c r="S133" s="10">
        <v>66.953519114014668</v>
      </c>
      <c r="T133" s="10">
        <v>209.19703699253711</v>
      </c>
      <c r="U133" s="10">
        <v>2657.2622296475602</v>
      </c>
      <c r="V133" s="10">
        <v>3258.998008916602</v>
      </c>
      <c r="W133" s="10">
        <v>5767.8348600585496</v>
      </c>
      <c r="X133" s="10">
        <v>298.09215659125931</v>
      </c>
      <c r="Y133" s="10">
        <v>1130.510887070285</v>
      </c>
      <c r="Z133" s="10">
        <v>778.37977138439749</v>
      </c>
      <c r="AA133" s="10">
        <v>4332.2814976553109</v>
      </c>
      <c r="AB133" s="10">
        <v>2913.2602814605812</v>
      </c>
      <c r="AC133" s="10">
        <v>2583.6128853536702</v>
      </c>
      <c r="AD133" s="10">
        <v>6472.6004846203523</v>
      </c>
      <c r="AE133" s="10">
        <v>8054.1901060840464</v>
      </c>
      <c r="AF133" s="10">
        <v>581.57513027070252</v>
      </c>
      <c r="AG133" s="10">
        <v>608.08513701991387</v>
      </c>
      <c r="AH133" s="10">
        <v>775.84065987841439</v>
      </c>
      <c r="AI133" s="10">
        <v>1085.0237144840401</v>
      </c>
      <c r="AJ133" s="10">
        <v>7844.7213694803877</v>
      </c>
      <c r="AK133" s="10">
        <v>1944.0594314131561</v>
      </c>
      <c r="AL133" s="10">
        <v>1734.315352793272</v>
      </c>
      <c r="AM133" s="10">
        <v>4935.9489504489466</v>
      </c>
      <c r="AN133" s="10">
        <v>2907.0539146679612</v>
      </c>
      <c r="AO133" s="10">
        <v>4871.9425470674923</v>
      </c>
      <c r="AP133" s="10">
        <v>5215.3904674727664</v>
      </c>
      <c r="AQ133" s="10">
        <v>3590.7236626011099</v>
      </c>
      <c r="AR133" s="10">
        <v>3151.0389258843561</v>
      </c>
      <c r="AS133" s="10">
        <v>974.89865488449664</v>
      </c>
      <c r="AT133" s="10">
        <v>5603.038798700607</v>
      </c>
      <c r="AU133" s="10">
        <v>1933.6708202187599</v>
      </c>
      <c r="AV133" s="10">
        <v>541.25566516756555</v>
      </c>
      <c r="AW133" s="10">
        <v>2332.4212223644299</v>
      </c>
      <c r="AX133" s="10">
        <v>2328.5689112764858</v>
      </c>
      <c r="AY133" s="10">
        <v>6846.1689602717688</v>
      </c>
      <c r="AZ133" s="10">
        <v>831.33780584279953</v>
      </c>
      <c r="BA133" s="10">
        <v>12354.36149056819</v>
      </c>
      <c r="BB133" s="10">
        <v>1771.84606581341</v>
      </c>
      <c r="BC133" s="10">
        <v>2154.091298871545</v>
      </c>
      <c r="BD133" s="10">
        <v>10691.34540962648</v>
      </c>
      <c r="BE133" s="10">
        <v>4246.637519002993</v>
      </c>
      <c r="BF133" s="10">
        <v>5518.6900375611094</v>
      </c>
      <c r="BG133" s="10">
        <v>8356.3429211944567</v>
      </c>
      <c r="BH133" s="10">
        <v>3287.6951386478499</v>
      </c>
      <c r="BI133" s="10">
        <v>2563.0487921225149</v>
      </c>
      <c r="BJ133" s="10">
        <v>2247.774869136797</v>
      </c>
      <c r="BK133" s="10">
        <v>2132.331557337699</v>
      </c>
      <c r="BL133" s="10">
        <v>5545.8688822623471</v>
      </c>
      <c r="BM133" s="10">
        <v>5816.4622349102719</v>
      </c>
      <c r="BN133" s="10">
        <v>1429.460783408294</v>
      </c>
      <c r="BO133" s="10">
        <v>5450.9435435021423</v>
      </c>
      <c r="BP133" s="10">
        <v>3196.6577565767502</v>
      </c>
      <c r="BQ133" s="10">
        <v>21876.222685023309</v>
      </c>
      <c r="BR133" s="10">
        <v>2889.3362879033089</v>
      </c>
      <c r="BS133" s="10">
        <v>3608.2800560561109</v>
      </c>
      <c r="BT133" s="10">
        <v>4136.9702197397237</v>
      </c>
      <c r="BU133" s="10">
        <v>4511.087525780652</v>
      </c>
      <c r="BV133" s="10">
        <v>539.3208663373955</v>
      </c>
      <c r="BW133" s="10">
        <v>11544.329631592769</v>
      </c>
      <c r="BX133" s="10">
        <v>7181.890557160863</v>
      </c>
      <c r="BY133" s="10">
        <v>3979.4245921276088</v>
      </c>
      <c r="BZ133" s="10">
        <v>1784.503201896139</v>
      </c>
      <c r="CA133" s="10">
        <v>9187.0862518010526</v>
      </c>
      <c r="CB133" s="10">
        <v>6080.7555984007768</v>
      </c>
      <c r="CC133" s="10">
        <v>7512.8198356021567</v>
      </c>
      <c r="CD133" s="10">
        <v>2204.5335491519968</v>
      </c>
      <c r="CE133" s="10">
        <v>1873.3732587271079</v>
      </c>
      <c r="CF133" s="10">
        <v>1913.0888668745331</v>
      </c>
      <c r="CG133" s="10">
        <v>2862.8362530412478</v>
      </c>
      <c r="CH133" s="10">
        <v>10617.82123547029</v>
      </c>
      <c r="CI133" s="10">
        <v>4666.0437933240664</v>
      </c>
      <c r="CJ133" s="10">
        <v>860.96001689442994</v>
      </c>
      <c r="CK133" s="10">
        <v>3632.9183350211429</v>
      </c>
      <c r="CL133" s="10">
        <v>1523.4632065381541</v>
      </c>
      <c r="CM133" s="10">
        <v>3128.7135475004711</v>
      </c>
      <c r="CN133" s="10">
        <v>5633.5906649449262</v>
      </c>
      <c r="CO133" s="10">
        <v>1963.455850769164</v>
      </c>
      <c r="CP133" s="10">
        <v>1080.3952433205441</v>
      </c>
      <c r="CQ133" s="10">
        <v>5764.2707165495394</v>
      </c>
      <c r="CR133" s="10">
        <v>1397.2490758311569</v>
      </c>
      <c r="CS133" s="10">
        <v>5926.8113064351419</v>
      </c>
      <c r="CT133" s="10">
        <v>1590.4058201184639</v>
      </c>
      <c r="CU133" s="10">
        <v>1358.3009591191401</v>
      </c>
      <c r="CV133" s="10">
        <v>1006.924687332822</v>
      </c>
      <c r="CW133" s="10">
        <v>4451.2838327901209</v>
      </c>
      <c r="CX133" s="10">
        <v>1342.350458041695</v>
      </c>
      <c r="CY133" s="10">
        <v>1548.3910112427729</v>
      </c>
      <c r="CZ133" s="10">
        <v>56700.131232356027</v>
      </c>
      <c r="DA133" s="10">
        <v>17007.535243761569</v>
      </c>
      <c r="DB133" s="10">
        <v>8331.4169678299677</v>
      </c>
      <c r="DC133" s="10">
        <v>3154.815555032988</v>
      </c>
      <c r="DD133" s="10">
        <v>153957.967031231</v>
      </c>
      <c r="DE133" s="10">
        <v>1197.2778288233051</v>
      </c>
      <c r="DF133" s="10">
        <v>10399.360098548281</v>
      </c>
      <c r="DG133" s="10">
        <v>2062.65988650091</v>
      </c>
      <c r="DH133" s="10">
        <v>1324.9967007286621</v>
      </c>
      <c r="DI133" s="10">
        <v>316.27323293468629</v>
      </c>
      <c r="DJ133" s="10">
        <v>1721.490693594292</v>
      </c>
      <c r="DK133" s="10">
        <v>13982.743718433299</v>
      </c>
      <c r="DL133" s="10">
        <v>0</v>
      </c>
      <c r="DM133" s="10">
        <v>1214.0750139142749</v>
      </c>
      <c r="DN133" s="10">
        <v>7639.4303716374907</v>
      </c>
      <c r="DO133" s="10">
        <v>53952.408962994719</v>
      </c>
      <c r="DP133" s="10">
        <v>6686.3604668966846</v>
      </c>
      <c r="DQ133" s="10">
        <v>531382.94847351185</v>
      </c>
      <c r="DR133" s="10">
        <v>4054.265925984329</v>
      </c>
      <c r="DS133" s="10">
        <v>20464.195497058001</v>
      </c>
      <c r="DT133" s="10">
        <v>34853.089001954002</v>
      </c>
      <c r="DU133" s="10">
        <v>801.2935073827681</v>
      </c>
      <c r="DV133" s="10">
        <v>1053347.7412041391</v>
      </c>
      <c r="DW133" s="10">
        <v>5749.6412731904584</v>
      </c>
      <c r="DX133" s="10">
        <v>14320.27145195553</v>
      </c>
      <c r="DY133" s="10">
        <v>8071.1470948650131</v>
      </c>
      <c r="DZ133" s="10">
        <v>3691.8728716338769</v>
      </c>
      <c r="EA133" s="10">
        <v>1199.5673027960349</v>
      </c>
      <c r="EB133" s="10">
        <v>256591.98069315299</v>
      </c>
      <c r="EC133" s="10">
        <v>7132.3425985109998</v>
      </c>
      <c r="ED133" s="10">
        <v>14639.038408543311</v>
      </c>
      <c r="EE133" s="10">
        <v>8799.0486966969802</v>
      </c>
      <c r="EF133" s="10">
        <v>15345.487146593099</v>
      </c>
      <c r="EG133" s="10">
        <v>986.20547508481889</v>
      </c>
      <c r="EH133" s="10">
        <v>2321.2645036057402</v>
      </c>
      <c r="EI133" s="10">
        <v>30392.69513217128</v>
      </c>
      <c r="EJ133" s="10">
        <v>1405.0325243486491</v>
      </c>
      <c r="EK133" s="10">
        <v>655.04921586890805</v>
      </c>
      <c r="EL133" s="10">
        <v>701.9990855368593</v>
      </c>
      <c r="EM133" s="10">
        <v>828.85034850794329</v>
      </c>
      <c r="EN133" s="10">
        <v>564817.317395002</v>
      </c>
      <c r="EO133" s="10">
        <f t="shared" si="9"/>
        <v>3280302.1325473045</v>
      </c>
      <c r="EP133" s="10">
        <v>642108.83900000004</v>
      </c>
      <c r="EQ133" s="10">
        <v>3632225.2291021901</v>
      </c>
      <c r="ER133" s="10">
        <v>36874915.5125155</v>
      </c>
      <c r="ES133" s="10">
        <f t="shared" si="10"/>
        <v>41149249.580617689</v>
      </c>
      <c r="ET133" s="10">
        <v>0</v>
      </c>
      <c r="EU133" s="10">
        <v>0</v>
      </c>
      <c r="EV133" s="10">
        <f t="shared" si="11"/>
        <v>0</v>
      </c>
      <c r="EW133" s="10">
        <v>483915.56130002491</v>
      </c>
      <c r="EX133" s="11">
        <f t="shared" si="12"/>
        <v>41633165.141917713</v>
      </c>
      <c r="EY133" s="10">
        <v>1205608.6017097393</v>
      </c>
      <c r="EZ133" s="10">
        <f t="shared" si="13"/>
        <v>43604049.303015836</v>
      </c>
      <c r="FA133" s="12">
        <v>-103809.3697394426</v>
      </c>
      <c r="FD133" s="10">
        <v>0</v>
      </c>
      <c r="FE133" s="10">
        <v>931.26768107856321</v>
      </c>
    </row>
    <row r="134" spans="1:161" s="13" customFormat="1" ht="14.15" customHeight="1" x14ac:dyDescent="0.25">
      <c r="A134" s="23"/>
      <c r="B134" s="8" t="s">
        <v>136</v>
      </c>
      <c r="C134" s="9" t="s">
        <v>287</v>
      </c>
      <c r="D134" s="10">
        <v>28514.010385742949</v>
      </c>
      <c r="E134" s="10">
        <v>434.02772591408211</v>
      </c>
      <c r="F134" s="10">
        <v>16768.343885600261</v>
      </c>
      <c r="G134" s="10">
        <v>7318.4102437224165</v>
      </c>
      <c r="H134" s="10">
        <v>55738.330531465341</v>
      </c>
      <c r="I134" s="10">
        <v>26314.181923792799</v>
      </c>
      <c r="J134" s="10">
        <v>53095.550607800607</v>
      </c>
      <c r="K134" s="10">
        <v>56449.961610235739</v>
      </c>
      <c r="L134" s="10">
        <v>6522.7636563919596</v>
      </c>
      <c r="M134" s="10">
        <v>8067.8054696060626</v>
      </c>
      <c r="N134" s="10">
        <v>12456.058637166359</v>
      </c>
      <c r="O134" s="10">
        <v>0</v>
      </c>
      <c r="P134" s="10">
        <v>2803.1297632671422</v>
      </c>
      <c r="Q134" s="10">
        <v>2680.5564107502182</v>
      </c>
      <c r="R134" s="10">
        <v>2387.555657276976</v>
      </c>
      <c r="S134" s="10">
        <v>184.95040388083399</v>
      </c>
      <c r="T134" s="10">
        <v>875.66801612918994</v>
      </c>
      <c r="U134" s="10">
        <v>3449.4951664771711</v>
      </c>
      <c r="V134" s="10">
        <v>2205.3969334356402</v>
      </c>
      <c r="W134" s="10">
        <v>4827.960111141253</v>
      </c>
      <c r="X134" s="10">
        <v>1099.3648084408369</v>
      </c>
      <c r="Y134" s="10">
        <v>1469.034767136867</v>
      </c>
      <c r="Z134" s="10">
        <v>1276.5670944375699</v>
      </c>
      <c r="AA134" s="10">
        <v>6592.9813882632534</v>
      </c>
      <c r="AB134" s="10">
        <v>8315.6741334397429</v>
      </c>
      <c r="AC134" s="10">
        <v>5121.4981886230262</v>
      </c>
      <c r="AD134" s="10">
        <v>6479.3127952058649</v>
      </c>
      <c r="AE134" s="10">
        <v>10733.65367621246</v>
      </c>
      <c r="AF134" s="10">
        <v>1523.028816264344</v>
      </c>
      <c r="AG134" s="10">
        <v>1249.8015849055939</v>
      </c>
      <c r="AH134" s="10">
        <v>2862.308459726507</v>
      </c>
      <c r="AI134" s="10">
        <v>8103.4572307910421</v>
      </c>
      <c r="AJ134" s="10">
        <v>23506.2218557837</v>
      </c>
      <c r="AK134" s="10">
        <v>10367.93929231708</v>
      </c>
      <c r="AL134" s="10">
        <v>9709.7937640805103</v>
      </c>
      <c r="AM134" s="10">
        <v>12133.887242841711</v>
      </c>
      <c r="AN134" s="10">
        <v>9263.3388866461028</v>
      </c>
      <c r="AO134" s="10">
        <v>10987.95719710738</v>
      </c>
      <c r="AP134" s="10">
        <v>7761.2456257120048</v>
      </c>
      <c r="AQ134" s="10">
        <v>6162.5079630110449</v>
      </c>
      <c r="AR134" s="10">
        <v>76522.686836940775</v>
      </c>
      <c r="AS134" s="10">
        <v>5308.2268979688843</v>
      </c>
      <c r="AT134" s="10">
        <v>30003.104448945011</v>
      </c>
      <c r="AU134" s="10">
        <v>9423.0452996458953</v>
      </c>
      <c r="AV134" s="10">
        <v>1635.200761111068</v>
      </c>
      <c r="AW134" s="10">
        <v>7809.0504532358573</v>
      </c>
      <c r="AX134" s="10">
        <v>24407.147639450981</v>
      </c>
      <c r="AY134" s="10">
        <v>12245.96751157263</v>
      </c>
      <c r="AZ134" s="10">
        <v>4807.8192280959229</v>
      </c>
      <c r="BA134" s="10">
        <v>19313.3386174968</v>
      </c>
      <c r="BB134" s="10">
        <v>3574.7531793398148</v>
      </c>
      <c r="BC134" s="10">
        <v>7084.9864519212051</v>
      </c>
      <c r="BD134" s="10">
        <v>18830.823441979781</v>
      </c>
      <c r="BE134" s="10">
        <v>12108.72761223923</v>
      </c>
      <c r="BF134" s="10">
        <v>6584.4233067068371</v>
      </c>
      <c r="BG134" s="10">
        <v>10243.43665655523</v>
      </c>
      <c r="BH134" s="10">
        <v>7392.5762305901453</v>
      </c>
      <c r="BI134" s="10">
        <v>4533.0843783336786</v>
      </c>
      <c r="BJ134" s="10">
        <v>4684.7156045496677</v>
      </c>
      <c r="BK134" s="10">
        <v>3216.534032436954</v>
      </c>
      <c r="BL134" s="10">
        <v>17467.553359610709</v>
      </c>
      <c r="BM134" s="10">
        <v>85421.132732962069</v>
      </c>
      <c r="BN134" s="10">
        <v>1217.2791114540751</v>
      </c>
      <c r="BO134" s="10">
        <v>10134.627464689671</v>
      </c>
      <c r="BP134" s="10">
        <v>5193.8909645283466</v>
      </c>
      <c r="BQ134" s="10">
        <v>30116.99211085575</v>
      </c>
      <c r="BR134" s="10">
        <v>7031.2176713824547</v>
      </c>
      <c r="BS134" s="10">
        <v>7871.1825565916142</v>
      </c>
      <c r="BT134" s="10">
        <v>5740.2837020725474</v>
      </c>
      <c r="BU134" s="10">
        <v>10435.35694174912</v>
      </c>
      <c r="BV134" s="10">
        <v>2971.8343753653348</v>
      </c>
      <c r="BW134" s="10">
        <v>29612.23676720406</v>
      </c>
      <c r="BX134" s="10">
        <v>11841.16110190476</v>
      </c>
      <c r="BY134" s="10">
        <v>6058.7061556837753</v>
      </c>
      <c r="BZ134" s="10">
        <v>2335.0388417576451</v>
      </c>
      <c r="CA134" s="10">
        <v>16036.49061938884</v>
      </c>
      <c r="CB134" s="10">
        <v>31507.552852161702</v>
      </c>
      <c r="CC134" s="10">
        <v>0</v>
      </c>
      <c r="CD134" s="10">
        <v>2811.2804887980242</v>
      </c>
      <c r="CE134" s="10">
        <v>5947.1121902284913</v>
      </c>
      <c r="CF134" s="10">
        <v>8143.0677100737776</v>
      </c>
      <c r="CG134" s="10">
        <v>4098.8813846899739</v>
      </c>
      <c r="CH134" s="10">
        <v>14326.26884547565</v>
      </c>
      <c r="CI134" s="10">
        <v>7431.1291625550029</v>
      </c>
      <c r="CJ134" s="10">
        <v>0</v>
      </c>
      <c r="CK134" s="10">
        <v>12900.6984821972</v>
      </c>
      <c r="CL134" s="10">
        <v>5886.1688815945454</v>
      </c>
      <c r="CM134" s="10">
        <v>9018.7020627161182</v>
      </c>
      <c r="CN134" s="10">
        <v>8864.8445376395139</v>
      </c>
      <c r="CO134" s="10">
        <v>11972.564542261751</v>
      </c>
      <c r="CP134" s="10">
        <v>2902.5966805625758</v>
      </c>
      <c r="CQ134" s="10">
        <v>21416.76867181488</v>
      </c>
      <c r="CR134" s="10">
        <v>1736.3284459656941</v>
      </c>
      <c r="CS134" s="10">
        <v>10823.666366306419</v>
      </c>
      <c r="CT134" s="10">
        <v>12268.448011104099</v>
      </c>
      <c r="CU134" s="10">
        <v>1871.378704327145</v>
      </c>
      <c r="CV134" s="10">
        <v>0</v>
      </c>
      <c r="CW134" s="10">
        <v>60932.273523829412</v>
      </c>
      <c r="CX134" s="10">
        <v>3721.4716972917572</v>
      </c>
      <c r="CY134" s="10">
        <v>6626.3462386896636</v>
      </c>
      <c r="CZ134" s="10">
        <v>646908.88505943492</v>
      </c>
      <c r="DA134" s="10">
        <v>0</v>
      </c>
      <c r="DB134" s="10">
        <v>0</v>
      </c>
      <c r="DC134" s="10">
        <v>0</v>
      </c>
      <c r="DD134" s="10">
        <v>3754500.8665564219</v>
      </c>
      <c r="DE134" s="10">
        <v>2691.033139357025</v>
      </c>
      <c r="DF134" s="10">
        <v>10857.61596955895</v>
      </c>
      <c r="DG134" s="10">
        <v>4301.4225890057478</v>
      </c>
      <c r="DH134" s="10">
        <v>1262.2999969841851</v>
      </c>
      <c r="DI134" s="10">
        <v>685.41028547981614</v>
      </c>
      <c r="DJ134" s="10">
        <v>4524.1967508666203</v>
      </c>
      <c r="DK134" s="10">
        <v>333.15555636271893</v>
      </c>
      <c r="DL134" s="10">
        <v>41492.3302734237</v>
      </c>
      <c r="DM134" s="10">
        <v>6434.1639177047518</v>
      </c>
      <c r="DN134" s="10">
        <v>6119.5394026714202</v>
      </c>
      <c r="DO134" s="10">
        <v>12493.93045453042</v>
      </c>
      <c r="DP134" s="10">
        <v>7550.2706254689256</v>
      </c>
      <c r="DQ134" s="10">
        <v>1820.7168346580561</v>
      </c>
      <c r="DR134" s="10">
        <v>102.1389168368771</v>
      </c>
      <c r="DS134" s="10">
        <v>4161.6883778943966</v>
      </c>
      <c r="DT134" s="10">
        <v>47935.653426304561</v>
      </c>
      <c r="DU134" s="10">
        <v>1214.8457549233351</v>
      </c>
      <c r="DV134" s="10">
        <v>38846.6292600218</v>
      </c>
      <c r="DW134" s="10">
        <v>398852.5492612833</v>
      </c>
      <c r="DX134" s="10">
        <v>894864.08026658674</v>
      </c>
      <c r="DY134" s="10">
        <v>205072.4039270388</v>
      </c>
      <c r="DZ134" s="10">
        <v>36739.210360642552</v>
      </c>
      <c r="EA134" s="10">
        <v>22082.25577534645</v>
      </c>
      <c r="EB134" s="10">
        <v>544556.42740440788</v>
      </c>
      <c r="EC134" s="10">
        <v>1401677.05073557</v>
      </c>
      <c r="ED134" s="10">
        <v>809998.0735468698</v>
      </c>
      <c r="EE134" s="10">
        <v>1531457.9479330659</v>
      </c>
      <c r="EF134" s="10">
        <v>951396.01885453996</v>
      </c>
      <c r="EG134" s="10">
        <v>155442.3063775443</v>
      </c>
      <c r="EH134" s="10">
        <v>54987.955793396337</v>
      </c>
      <c r="EI134" s="10">
        <v>151766.92531919599</v>
      </c>
      <c r="EJ134" s="10">
        <v>84962.549799853994</v>
      </c>
      <c r="EK134" s="10">
        <v>66508.830706490131</v>
      </c>
      <c r="EL134" s="10">
        <v>14853.976269266021</v>
      </c>
      <c r="EM134" s="10">
        <v>11175.793765113291</v>
      </c>
      <c r="EN134" s="10">
        <v>481597.69169841573</v>
      </c>
      <c r="EO134" s="10">
        <f t="shared" ref="EO134:EO146" si="14">SUM(D134:EN134)</f>
        <v>13612464.755399881</v>
      </c>
      <c r="EP134" s="10">
        <v>9924219.5807371996</v>
      </c>
      <c r="EQ134" s="10">
        <v>58179788.609443069</v>
      </c>
      <c r="ER134" s="10">
        <v>0</v>
      </c>
      <c r="ES134" s="10">
        <f t="shared" ref="ES134:ES145" si="15">EP134+EQ134+ER134</f>
        <v>68104008.190180272</v>
      </c>
      <c r="ET134" s="10">
        <v>0</v>
      </c>
      <c r="EU134" s="10">
        <v>0</v>
      </c>
      <c r="EV134" s="10">
        <f t="shared" ref="EV134:EV145" si="16">ET134+EU134</f>
        <v>0</v>
      </c>
      <c r="EW134" s="10">
        <v>385165.76097602939</v>
      </c>
      <c r="EX134" s="11">
        <f t="shared" ref="EX134:EX145" si="17">ES134+EV134+EW134</f>
        <v>68489173.951156303</v>
      </c>
      <c r="EY134" s="10">
        <v>785116.75944298692</v>
      </c>
      <c r="EZ134" s="10">
        <f t="shared" ref="EZ134:EZ145" si="18">EO134+EX134-EY134+FA134</f>
        <v>82292992.797047421</v>
      </c>
      <c r="FA134" s="12">
        <v>976470.84993422404</v>
      </c>
      <c r="FD134" s="10">
        <v>28948.038111657032</v>
      </c>
      <c r="FE134" s="10">
        <v>2572.5060611578097</v>
      </c>
    </row>
    <row r="135" spans="1:161" s="13" customFormat="1" ht="14.15" customHeight="1" x14ac:dyDescent="0.25">
      <c r="A135" s="23"/>
      <c r="B135" s="8" t="s">
        <v>137</v>
      </c>
      <c r="C135" s="9" t="s">
        <v>288</v>
      </c>
      <c r="D135" s="10">
        <v>78240.504685388441</v>
      </c>
      <c r="E135" s="10">
        <v>1190.942552926492</v>
      </c>
      <c r="F135" s="10">
        <v>66518.992173046165</v>
      </c>
      <c r="G135" s="10">
        <v>10105.94063208949</v>
      </c>
      <c r="H135" s="10">
        <v>142014.06451650269</v>
      </c>
      <c r="I135" s="10">
        <v>331665.08216289792</v>
      </c>
      <c r="J135" s="10">
        <v>1310378.295238436</v>
      </c>
      <c r="K135" s="10">
        <v>260736.35734659369</v>
      </c>
      <c r="L135" s="10">
        <v>142622.70388425939</v>
      </c>
      <c r="M135" s="10">
        <v>68403.639417933984</v>
      </c>
      <c r="N135" s="10">
        <v>307107.42743740749</v>
      </c>
      <c r="O135" s="10">
        <v>43324.177528838372</v>
      </c>
      <c r="P135" s="10">
        <v>99469.04199500606</v>
      </c>
      <c r="Q135" s="10">
        <v>71487.09377376271</v>
      </c>
      <c r="R135" s="10">
        <v>26007.787986764451</v>
      </c>
      <c r="S135" s="10">
        <v>2014.6759207637481</v>
      </c>
      <c r="T135" s="10">
        <v>14976.58013073357</v>
      </c>
      <c r="U135" s="10">
        <v>64555.37957591439</v>
      </c>
      <c r="V135" s="10">
        <v>74686.709858840011</v>
      </c>
      <c r="W135" s="10">
        <v>121518.4392457084</v>
      </c>
      <c r="X135" s="10">
        <v>41606.885622376692</v>
      </c>
      <c r="Y135" s="10">
        <v>194078.41062390769</v>
      </c>
      <c r="Z135" s="10">
        <v>46021.541662308351</v>
      </c>
      <c r="AA135" s="10">
        <v>541697.6714437051</v>
      </c>
      <c r="AB135" s="10">
        <v>201205.6852175018</v>
      </c>
      <c r="AC135" s="10">
        <v>139746.06048680941</v>
      </c>
      <c r="AD135" s="10">
        <v>142327.0579182902</v>
      </c>
      <c r="AE135" s="10">
        <v>202997.86637721071</v>
      </c>
      <c r="AF135" s="10">
        <v>27481.876550623911</v>
      </c>
      <c r="AG135" s="10">
        <v>18116.692243844111</v>
      </c>
      <c r="AH135" s="10">
        <v>24610.323897279901</v>
      </c>
      <c r="AI135" s="10">
        <v>54715.858256915133</v>
      </c>
      <c r="AJ135" s="10">
        <v>279754.25270638778</v>
      </c>
      <c r="AK135" s="10">
        <v>74654.042020579262</v>
      </c>
      <c r="AL135" s="10">
        <v>80599.866714120741</v>
      </c>
      <c r="AM135" s="10">
        <v>254832.7258272327</v>
      </c>
      <c r="AN135" s="10">
        <v>110229.75657169511</v>
      </c>
      <c r="AO135" s="10">
        <v>492866.14710993168</v>
      </c>
      <c r="AP135" s="10">
        <v>207501.3774562472</v>
      </c>
      <c r="AQ135" s="10">
        <v>168715.81873957181</v>
      </c>
      <c r="AR135" s="10">
        <v>313811.3641503345</v>
      </c>
      <c r="AS135" s="10">
        <v>193085.92499914719</v>
      </c>
      <c r="AT135" s="10">
        <v>420688.16575114959</v>
      </c>
      <c r="AU135" s="10">
        <v>106943.7700843745</v>
      </c>
      <c r="AV135" s="10">
        <v>38839.616536492947</v>
      </c>
      <c r="AW135" s="10">
        <v>81557.451154584502</v>
      </c>
      <c r="AX135" s="10">
        <v>171440.33716502099</v>
      </c>
      <c r="AY135" s="10">
        <v>233665.9202431922</v>
      </c>
      <c r="AZ135" s="10">
        <v>602720.61110505019</v>
      </c>
      <c r="BA135" s="10">
        <v>492255.44633556518</v>
      </c>
      <c r="BB135" s="10">
        <v>83468.782675579612</v>
      </c>
      <c r="BC135" s="10">
        <v>235099.37247255599</v>
      </c>
      <c r="BD135" s="10">
        <v>426981.12221263238</v>
      </c>
      <c r="BE135" s="10">
        <v>214856.24795797421</v>
      </c>
      <c r="BF135" s="10">
        <v>295038.73153764277</v>
      </c>
      <c r="BG135" s="10">
        <v>430868.97715255601</v>
      </c>
      <c r="BH135" s="10">
        <v>235246.02807614501</v>
      </c>
      <c r="BI135" s="10">
        <v>198841.46731115569</v>
      </c>
      <c r="BJ135" s="10">
        <v>97905.607857370342</v>
      </c>
      <c r="BK135" s="10">
        <v>84063.818353417184</v>
      </c>
      <c r="BL135" s="10">
        <v>618153.61748340318</v>
      </c>
      <c r="BM135" s="10">
        <v>962203.22799533082</v>
      </c>
      <c r="BN135" s="10">
        <v>11120.18781172705</v>
      </c>
      <c r="BO135" s="10">
        <v>239554.48490915721</v>
      </c>
      <c r="BP135" s="10">
        <v>126232.879121153</v>
      </c>
      <c r="BQ135" s="10">
        <v>1361128.4239112211</v>
      </c>
      <c r="BR135" s="10">
        <v>228624.97282929349</v>
      </c>
      <c r="BS135" s="10">
        <v>209680.93384837091</v>
      </c>
      <c r="BT135" s="10">
        <v>303991.74358440808</v>
      </c>
      <c r="BU135" s="10">
        <v>285719.46924927167</v>
      </c>
      <c r="BV135" s="10">
        <v>31249.69729596551</v>
      </c>
      <c r="BW135" s="10">
        <v>682352.09230683581</v>
      </c>
      <c r="BX135" s="10">
        <v>551170.18409798166</v>
      </c>
      <c r="BY135" s="10">
        <v>129061.61024807479</v>
      </c>
      <c r="BZ135" s="10">
        <v>139492.49103645919</v>
      </c>
      <c r="CA135" s="10">
        <v>447080.10573511728</v>
      </c>
      <c r="CB135" s="10">
        <v>1674397.5149151769</v>
      </c>
      <c r="CC135" s="10">
        <v>1332945.0563474421</v>
      </c>
      <c r="CD135" s="10">
        <v>130717.8765505652</v>
      </c>
      <c r="CE135" s="10">
        <v>138385.37172333139</v>
      </c>
      <c r="CF135" s="10">
        <v>175374.22265053139</v>
      </c>
      <c r="CG135" s="10">
        <v>281050.94586175081</v>
      </c>
      <c r="CH135" s="10">
        <v>496820.24708742899</v>
      </c>
      <c r="CI135" s="10">
        <v>411198.33864271879</v>
      </c>
      <c r="CJ135" s="10">
        <v>93173.8671221322</v>
      </c>
      <c r="CK135" s="10">
        <v>438734.59193742753</v>
      </c>
      <c r="CL135" s="10">
        <v>110598.2585598108</v>
      </c>
      <c r="CM135" s="10">
        <v>346483.95785852778</v>
      </c>
      <c r="CN135" s="10">
        <v>359781.02924516669</v>
      </c>
      <c r="CO135" s="10">
        <v>100889.9361965214</v>
      </c>
      <c r="CP135" s="10">
        <v>210417.06232377229</v>
      </c>
      <c r="CQ135" s="10">
        <v>536481.93187167426</v>
      </c>
      <c r="CR135" s="10">
        <v>47007.966487120902</v>
      </c>
      <c r="CS135" s="10">
        <v>181876.77774221069</v>
      </c>
      <c r="CT135" s="10">
        <v>57037.214606752401</v>
      </c>
      <c r="CU135" s="10">
        <v>63222.975434293527</v>
      </c>
      <c r="CV135" s="10">
        <v>28490.807740650798</v>
      </c>
      <c r="CW135" s="10">
        <v>873865.32736139558</v>
      </c>
      <c r="CX135" s="10">
        <v>70903.097944524328</v>
      </c>
      <c r="CY135" s="10">
        <v>112216.574145985</v>
      </c>
      <c r="CZ135" s="10">
        <v>2087382.7601431319</v>
      </c>
      <c r="DA135" s="10">
        <v>1990763.935103196</v>
      </c>
      <c r="DB135" s="10">
        <v>246249.46169768911</v>
      </c>
      <c r="DC135" s="10">
        <v>1194917.3887437461</v>
      </c>
      <c r="DD135" s="10">
        <v>1346356.8931062091</v>
      </c>
      <c r="DE135" s="10">
        <v>639193.86265420634</v>
      </c>
      <c r="DF135" s="10">
        <v>4636681.6768957442</v>
      </c>
      <c r="DG135" s="10">
        <v>212635.0988095277</v>
      </c>
      <c r="DH135" s="10">
        <v>187801.15949644239</v>
      </c>
      <c r="DI135" s="10">
        <v>854347.44824410509</v>
      </c>
      <c r="DJ135" s="10">
        <v>3968978.6136662401</v>
      </c>
      <c r="DK135" s="10">
        <v>411863.42014281591</v>
      </c>
      <c r="DL135" s="10">
        <v>34175.565503448568</v>
      </c>
      <c r="DM135" s="10">
        <v>192177.48662736619</v>
      </c>
      <c r="DN135" s="10">
        <v>757653.9683516589</v>
      </c>
      <c r="DO135" s="10">
        <v>550928.3903144371</v>
      </c>
      <c r="DP135" s="10">
        <v>218153.0795891172</v>
      </c>
      <c r="DQ135" s="10">
        <v>3355069.8469846291</v>
      </c>
      <c r="DR135" s="10">
        <v>29049.193472182738</v>
      </c>
      <c r="DS135" s="10">
        <v>101024.71828587999</v>
      </c>
      <c r="DT135" s="10">
        <v>770342.70827497682</v>
      </c>
      <c r="DU135" s="10">
        <v>292581.97350195068</v>
      </c>
      <c r="DV135" s="10">
        <v>2188985.7769296751</v>
      </c>
      <c r="DW135" s="10">
        <v>346649.51240522199</v>
      </c>
      <c r="DX135" s="10">
        <v>836373.3755145052</v>
      </c>
      <c r="DY135" s="10">
        <v>117765.8245383631</v>
      </c>
      <c r="DZ135" s="10">
        <v>473677.63295127451</v>
      </c>
      <c r="EA135" s="10">
        <v>292796.90570300829</v>
      </c>
      <c r="EB135" s="10">
        <v>1343900.9380143699</v>
      </c>
      <c r="EC135" s="10">
        <v>500820.7418489065</v>
      </c>
      <c r="ED135" s="10">
        <v>303113.43552735628</v>
      </c>
      <c r="EE135" s="10">
        <v>968793.20557001187</v>
      </c>
      <c r="EF135" s="10">
        <v>379028.63417802891</v>
      </c>
      <c r="EG135" s="10">
        <v>83866.191483263712</v>
      </c>
      <c r="EH135" s="10">
        <v>149271.8881239038</v>
      </c>
      <c r="EI135" s="10">
        <v>226873.79515832599</v>
      </c>
      <c r="EJ135" s="10">
        <v>73915.21892643442</v>
      </c>
      <c r="EK135" s="10">
        <v>41386.713860616437</v>
      </c>
      <c r="EL135" s="10">
        <v>40462.835210748934</v>
      </c>
      <c r="EM135" s="10">
        <v>56976.96388608151</v>
      </c>
      <c r="EN135" s="10">
        <v>6195653.1405455898</v>
      </c>
      <c r="EO135" s="10">
        <f t="shared" si="14"/>
        <v>64795690.96844738</v>
      </c>
      <c r="EP135" s="10">
        <v>2988781.6229734402</v>
      </c>
      <c r="EQ135" s="10">
        <v>6409378.6294868505</v>
      </c>
      <c r="ER135" s="10">
        <v>0</v>
      </c>
      <c r="ES135" s="10">
        <f t="shared" si="15"/>
        <v>9398160.2524602897</v>
      </c>
      <c r="ET135" s="10">
        <v>0</v>
      </c>
      <c r="EU135" s="10">
        <v>0</v>
      </c>
      <c r="EV135" s="10">
        <f t="shared" si="16"/>
        <v>0</v>
      </c>
      <c r="EW135" s="10">
        <v>786006.11690515804</v>
      </c>
      <c r="EX135" s="11">
        <f t="shared" si="17"/>
        <v>10184166.369365448</v>
      </c>
      <c r="EY135" s="10">
        <v>579191.51834834903</v>
      </c>
      <c r="EZ135" s="10">
        <f t="shared" si="18"/>
        <v>74931495.613658264</v>
      </c>
      <c r="FA135" s="12">
        <v>530829.79419378936</v>
      </c>
      <c r="FD135" s="10">
        <v>79431.44723831494</v>
      </c>
      <c r="FE135" s="10">
        <v>28022.463907528188</v>
      </c>
    </row>
    <row r="136" spans="1:161" s="13" customFormat="1" ht="14.15" customHeight="1" x14ac:dyDescent="0.25">
      <c r="A136" s="23"/>
      <c r="B136" s="8" t="s">
        <v>138</v>
      </c>
      <c r="C136" s="9" t="s">
        <v>289</v>
      </c>
      <c r="D136" s="10">
        <v>20277.514750214312</v>
      </c>
      <c r="E136" s="10">
        <v>308.65541167878962</v>
      </c>
      <c r="F136" s="10">
        <v>8267.4870975937501</v>
      </c>
      <c r="G136" s="10">
        <v>5149.079291223482</v>
      </c>
      <c r="H136" s="10">
        <v>22352.850759151141</v>
      </c>
      <c r="I136" s="10">
        <v>57659.906611459643</v>
      </c>
      <c r="J136" s="10">
        <v>162690.18666299371</v>
      </c>
      <c r="K136" s="10">
        <v>16371.95970024726</v>
      </c>
      <c r="L136" s="10">
        <v>44763.665013247839</v>
      </c>
      <c r="M136" s="10">
        <v>15318.176700923959</v>
      </c>
      <c r="N136" s="10">
        <v>14815.163886190299</v>
      </c>
      <c r="O136" s="10">
        <v>2730.94620133427</v>
      </c>
      <c r="P136" s="10">
        <v>4786.3124074270227</v>
      </c>
      <c r="Q136" s="10">
        <v>5246.6178416122602</v>
      </c>
      <c r="R136" s="10">
        <v>1921.908216662426</v>
      </c>
      <c r="S136" s="10">
        <v>148.87933598959989</v>
      </c>
      <c r="T136" s="10">
        <v>830.12036852760139</v>
      </c>
      <c r="U136" s="10">
        <v>9409.5231230007576</v>
      </c>
      <c r="V136" s="10">
        <v>8977.7951424530966</v>
      </c>
      <c r="W136" s="10">
        <v>13377.89066315745</v>
      </c>
      <c r="X136" s="10">
        <v>2976.7223627052881</v>
      </c>
      <c r="Y136" s="10">
        <v>4024.42339620241</v>
      </c>
      <c r="Z136" s="10">
        <v>6872.9118541641019</v>
      </c>
      <c r="AA136" s="10">
        <v>23193.389067820692</v>
      </c>
      <c r="AB136" s="10">
        <v>11379.37855831394</v>
      </c>
      <c r="AC136" s="10">
        <v>15870.747172755109</v>
      </c>
      <c r="AD136" s="10">
        <v>35307.598771526311</v>
      </c>
      <c r="AE136" s="10">
        <v>20607.31710840543</v>
      </c>
      <c r="AF136" s="10">
        <v>1532.26477125458</v>
      </c>
      <c r="AG136" s="10">
        <v>2333.2111002090392</v>
      </c>
      <c r="AH136" s="10">
        <v>4844.176612132077</v>
      </c>
      <c r="AI136" s="10">
        <v>4141.049421942862</v>
      </c>
      <c r="AJ136" s="10">
        <v>38681.936276878441</v>
      </c>
      <c r="AK136" s="10">
        <v>11306.527710210999</v>
      </c>
      <c r="AL136" s="10">
        <v>9279.4582934261034</v>
      </c>
      <c r="AM136" s="10">
        <v>22138.589811262769</v>
      </c>
      <c r="AN136" s="10">
        <v>17214.547460996899</v>
      </c>
      <c r="AO136" s="10">
        <v>26071.242634759561</v>
      </c>
      <c r="AP136" s="10">
        <v>22835.69455292973</v>
      </c>
      <c r="AQ136" s="10">
        <v>19771.26132933499</v>
      </c>
      <c r="AR136" s="10">
        <v>27658.400080781059</v>
      </c>
      <c r="AS136" s="10">
        <v>6132.1445984042666</v>
      </c>
      <c r="AT136" s="10">
        <v>27101.680647434561</v>
      </c>
      <c r="AU136" s="10">
        <v>9582.7680035513022</v>
      </c>
      <c r="AV136" s="10">
        <v>4051.7725135940318</v>
      </c>
      <c r="AW136" s="10">
        <v>11598.005322288889</v>
      </c>
      <c r="AX136" s="10">
        <v>19399.483490308881</v>
      </c>
      <c r="AY136" s="10">
        <v>33427.000684623119</v>
      </c>
      <c r="AZ136" s="10">
        <v>8819.7977288164348</v>
      </c>
      <c r="BA136" s="10">
        <v>67347.408264483092</v>
      </c>
      <c r="BB136" s="10">
        <v>9459.6963166734276</v>
      </c>
      <c r="BC136" s="10">
        <v>9061.3352448435126</v>
      </c>
      <c r="BD136" s="10">
        <v>34861.728815733353</v>
      </c>
      <c r="BE136" s="10">
        <v>19083.432897649931</v>
      </c>
      <c r="BF136" s="10">
        <v>18989.73723145746</v>
      </c>
      <c r="BG136" s="10">
        <v>48427.380832740739</v>
      </c>
      <c r="BH136" s="10">
        <v>16821.923606930941</v>
      </c>
      <c r="BI136" s="10">
        <v>9855.9389971624951</v>
      </c>
      <c r="BJ136" s="10">
        <v>10234.816072128029</v>
      </c>
      <c r="BK136" s="10">
        <v>6966.8494408642191</v>
      </c>
      <c r="BL136" s="10">
        <v>13207.446753371771</v>
      </c>
      <c r="BM136" s="10">
        <v>34227.233140529133</v>
      </c>
      <c r="BN136" s="10">
        <v>2405.9420904392732</v>
      </c>
      <c r="BO136" s="10">
        <v>26164.807866308242</v>
      </c>
      <c r="BP136" s="10">
        <v>9637.8333610262634</v>
      </c>
      <c r="BQ136" s="10">
        <v>108120.6476224581</v>
      </c>
      <c r="BR136" s="10">
        <v>16350.724382270049</v>
      </c>
      <c r="BS136" s="10">
        <v>11455.785284842461</v>
      </c>
      <c r="BT136" s="10">
        <v>15783.41348033233</v>
      </c>
      <c r="BU136" s="10">
        <v>25020.64586750781</v>
      </c>
      <c r="BV136" s="10">
        <v>1723.8543737330151</v>
      </c>
      <c r="BW136" s="10">
        <v>64496.761319369267</v>
      </c>
      <c r="BX136" s="10">
        <v>34584.733945971821</v>
      </c>
      <c r="BY136" s="10">
        <v>15053.46465205914</v>
      </c>
      <c r="BZ136" s="10">
        <v>5511.1450262365915</v>
      </c>
      <c r="CA136" s="10">
        <v>52676.106843415677</v>
      </c>
      <c r="CB136" s="10">
        <v>55403.50054034451</v>
      </c>
      <c r="CC136" s="10">
        <v>51043.761737308167</v>
      </c>
      <c r="CD136" s="10">
        <v>9293.9578495616715</v>
      </c>
      <c r="CE136" s="10">
        <v>8737.9577844243613</v>
      </c>
      <c r="CF136" s="10">
        <v>17174.465878490169</v>
      </c>
      <c r="CG136" s="10">
        <v>13850.364399800659</v>
      </c>
      <c r="CH136" s="10">
        <v>30837.029418970051</v>
      </c>
      <c r="CI136" s="10">
        <v>19038.30332025914</v>
      </c>
      <c r="CJ136" s="10">
        <v>6241.8787701842894</v>
      </c>
      <c r="CK136" s="10">
        <v>15664.75988542788</v>
      </c>
      <c r="CL136" s="10">
        <v>6879.6161547819074</v>
      </c>
      <c r="CM136" s="10">
        <v>12973.94102350223</v>
      </c>
      <c r="CN136" s="10">
        <v>32456.978169335202</v>
      </c>
      <c r="CO136" s="10">
        <v>7431.1362334933983</v>
      </c>
      <c r="CP136" s="10">
        <v>12092.854653258941</v>
      </c>
      <c r="CQ136" s="10">
        <v>32859.150060061867</v>
      </c>
      <c r="CR136" s="10">
        <v>4888.907883094018</v>
      </c>
      <c r="CS136" s="10">
        <v>24357.026153072991</v>
      </c>
      <c r="CT136" s="10">
        <v>11213.38420709505</v>
      </c>
      <c r="CU136" s="10">
        <v>5467.8785237924258</v>
      </c>
      <c r="CV136" s="10">
        <v>10037.848238617131</v>
      </c>
      <c r="CW136" s="10">
        <v>50277.036726229053</v>
      </c>
      <c r="CX136" s="10">
        <v>7665.4034848494766</v>
      </c>
      <c r="CY136" s="10">
        <v>13871.631404922509</v>
      </c>
      <c r="CZ136" s="10">
        <v>438847.80793524231</v>
      </c>
      <c r="DA136" s="10">
        <v>116643.7038900121</v>
      </c>
      <c r="DB136" s="10">
        <v>49543.303340018298</v>
      </c>
      <c r="DC136" s="10">
        <v>19334.901688083421</v>
      </c>
      <c r="DD136" s="10">
        <v>434454.2913715638</v>
      </c>
      <c r="DE136" s="10">
        <v>109646.9000122009</v>
      </c>
      <c r="DF136" s="10">
        <v>157397.1315202851</v>
      </c>
      <c r="DG136" s="10">
        <v>12361.255694775589</v>
      </c>
      <c r="DH136" s="10">
        <v>32877.48439961968</v>
      </c>
      <c r="DI136" s="10">
        <v>1004.121303318188</v>
      </c>
      <c r="DJ136" s="10">
        <v>6582.3306130918872</v>
      </c>
      <c r="DK136" s="10">
        <v>34652.82643270697</v>
      </c>
      <c r="DL136" s="10">
        <v>17822.993817676121</v>
      </c>
      <c r="DM136" s="10">
        <v>25167.01136300261</v>
      </c>
      <c r="DN136" s="10">
        <v>51326.457507487721</v>
      </c>
      <c r="DO136" s="10">
        <v>130811.7760306649</v>
      </c>
      <c r="DP136" s="10">
        <v>52149.403184866991</v>
      </c>
      <c r="DQ136" s="10">
        <v>2817940.50199037</v>
      </c>
      <c r="DR136" s="10">
        <v>31065.509276799501</v>
      </c>
      <c r="DS136" s="10">
        <v>132594.83591176081</v>
      </c>
      <c r="DT136" s="10">
        <v>144628.67101753189</v>
      </c>
      <c r="DU136" s="10">
        <v>3866.0189796951281</v>
      </c>
      <c r="DV136" s="10">
        <v>140562.27853923189</v>
      </c>
      <c r="DW136" s="10">
        <v>208275.34351616469</v>
      </c>
      <c r="DX136" s="10">
        <v>127571.6130858723</v>
      </c>
      <c r="DY136" s="10">
        <v>73143.816288914139</v>
      </c>
      <c r="DZ136" s="10">
        <v>69706.799203695133</v>
      </c>
      <c r="EA136" s="10">
        <v>21783.489544018292</v>
      </c>
      <c r="EB136" s="10">
        <v>80350.177301652569</v>
      </c>
      <c r="EC136" s="10">
        <v>35309.106667779801</v>
      </c>
      <c r="ED136" s="10">
        <v>90696.83007435652</v>
      </c>
      <c r="EE136" s="10">
        <v>2990634.964109709</v>
      </c>
      <c r="EF136" s="10">
        <v>476274.08867642039</v>
      </c>
      <c r="EG136" s="10">
        <v>7065.1477503022697</v>
      </c>
      <c r="EH136" s="10">
        <v>27872.748577428669</v>
      </c>
      <c r="EI136" s="10">
        <v>31677.770985170118</v>
      </c>
      <c r="EJ136" s="10">
        <v>33598.814718365124</v>
      </c>
      <c r="EK136" s="10">
        <v>8789.5269210686201</v>
      </c>
      <c r="EL136" s="10">
        <v>4729.6896926153913</v>
      </c>
      <c r="EM136" s="10">
        <v>29337.338430438551</v>
      </c>
      <c r="EN136" s="10">
        <v>2638417.8282822799</v>
      </c>
      <c r="EO136" s="10">
        <f t="shared" si="14"/>
        <v>13927364.316399796</v>
      </c>
      <c r="EP136" s="10">
        <v>15215399.328719992</v>
      </c>
      <c r="EQ136" s="10">
        <v>51412126.053146206</v>
      </c>
      <c r="ER136" s="10">
        <v>140776580.169359</v>
      </c>
      <c r="ES136" s="10">
        <f t="shared" si="15"/>
        <v>207404105.55122519</v>
      </c>
      <c r="ET136" s="10">
        <v>0</v>
      </c>
      <c r="EU136" s="10">
        <v>0</v>
      </c>
      <c r="EV136" s="10">
        <f t="shared" si="16"/>
        <v>0</v>
      </c>
      <c r="EW136" s="10">
        <v>434053.5</v>
      </c>
      <c r="EX136" s="11">
        <f t="shared" si="17"/>
        <v>207838159.05122519</v>
      </c>
      <c r="EY136" s="10">
        <v>1315772</v>
      </c>
      <c r="EZ136" s="10">
        <f t="shared" si="18"/>
        <v>220302537.98323131</v>
      </c>
      <c r="FA136" s="12">
        <v>-147213.38439367339</v>
      </c>
      <c r="FD136" s="10">
        <v>20586.170161893097</v>
      </c>
      <c r="FE136" s="10">
        <v>2070.7875526520243</v>
      </c>
    </row>
    <row r="137" spans="1:161" s="13" customFormat="1" ht="14.15" customHeight="1" x14ac:dyDescent="0.25">
      <c r="A137" s="23"/>
      <c r="B137" s="8" t="s">
        <v>139</v>
      </c>
      <c r="C137" s="9" t="s">
        <v>290</v>
      </c>
      <c r="D137" s="10">
        <v>1824.1338105560019</v>
      </c>
      <c r="E137" s="10">
        <v>27.766162628406491</v>
      </c>
      <c r="F137" s="10">
        <v>2935.8346900845008</v>
      </c>
      <c r="G137" s="10">
        <v>40103.889717595906</v>
      </c>
      <c r="H137" s="10">
        <v>1218.6604108008121</v>
      </c>
      <c r="I137" s="10">
        <v>20146.04053262842</v>
      </c>
      <c r="J137" s="10">
        <v>67825.881713632771</v>
      </c>
      <c r="K137" s="10">
        <v>6809.9053120763347</v>
      </c>
      <c r="L137" s="10">
        <v>25643.07854055558</v>
      </c>
      <c r="M137" s="10">
        <v>6968.3851661864373</v>
      </c>
      <c r="N137" s="10">
        <v>22092.22868428909</v>
      </c>
      <c r="O137" s="10">
        <v>0</v>
      </c>
      <c r="P137" s="10">
        <v>447.07592140428011</v>
      </c>
      <c r="Q137" s="10">
        <v>1461.5430142896159</v>
      </c>
      <c r="R137" s="10">
        <v>1854.6641140734339</v>
      </c>
      <c r="S137" s="10">
        <v>143.67031650788351</v>
      </c>
      <c r="T137" s="10">
        <v>5494.7320056686158</v>
      </c>
      <c r="U137" s="10">
        <v>11894.510178815961</v>
      </c>
      <c r="V137" s="10">
        <v>3434.186218175505</v>
      </c>
      <c r="W137" s="10">
        <v>2098.3852953705809</v>
      </c>
      <c r="X137" s="10">
        <v>427.6458557163395</v>
      </c>
      <c r="Y137" s="10">
        <v>840.19878652588056</v>
      </c>
      <c r="Z137" s="10">
        <v>606.07888189653397</v>
      </c>
      <c r="AA137" s="10">
        <v>1969.689441673426</v>
      </c>
      <c r="AB137" s="10">
        <v>1041.3731144765011</v>
      </c>
      <c r="AC137" s="10">
        <v>4019.6701955716571</v>
      </c>
      <c r="AD137" s="10">
        <v>2627.3527354070111</v>
      </c>
      <c r="AE137" s="10">
        <v>10296.177757272389</v>
      </c>
      <c r="AF137" s="10">
        <v>516.41539582049279</v>
      </c>
      <c r="AG137" s="10">
        <v>253.78871612719669</v>
      </c>
      <c r="AH137" s="10">
        <v>920.58838487800278</v>
      </c>
      <c r="AI137" s="10">
        <v>7186.6255958317579</v>
      </c>
      <c r="AJ137" s="10">
        <v>2661.9220614353981</v>
      </c>
      <c r="AK137" s="10">
        <v>18024.975518647629</v>
      </c>
      <c r="AL137" s="10">
        <v>17941.022492984961</v>
      </c>
      <c r="AM137" s="10">
        <v>19258.887362918809</v>
      </c>
      <c r="AN137" s="10">
        <v>3611.15862272505</v>
      </c>
      <c r="AO137" s="10">
        <v>32051.320776699391</v>
      </c>
      <c r="AP137" s="10">
        <v>1142.562013112087</v>
      </c>
      <c r="AQ137" s="10">
        <v>7868.8449549730522</v>
      </c>
      <c r="AR137" s="10">
        <v>204924.90801002589</v>
      </c>
      <c r="AS137" s="10">
        <v>14639.68351576971</v>
      </c>
      <c r="AT137" s="10">
        <v>14965.061425384079</v>
      </c>
      <c r="AU137" s="10">
        <v>6120.6518449742844</v>
      </c>
      <c r="AV137" s="10">
        <v>313.89224144334702</v>
      </c>
      <c r="AW137" s="10">
        <v>2817.8434913564001</v>
      </c>
      <c r="AX137" s="10">
        <v>7132.5808032787718</v>
      </c>
      <c r="AY137" s="10">
        <v>7424.2751013368479</v>
      </c>
      <c r="AZ137" s="10">
        <v>2758.4808012635108</v>
      </c>
      <c r="BA137" s="10">
        <v>30300.846622782559</v>
      </c>
      <c r="BB137" s="10">
        <v>2971.3229801980178</v>
      </c>
      <c r="BC137" s="10">
        <v>1997.323816467808</v>
      </c>
      <c r="BD137" s="10">
        <v>3245.7758223729552</v>
      </c>
      <c r="BE137" s="10">
        <v>24412.684425720159</v>
      </c>
      <c r="BF137" s="10">
        <v>23306.071866178008</v>
      </c>
      <c r="BG137" s="10">
        <v>26044.904447868459</v>
      </c>
      <c r="BH137" s="10">
        <v>24984.68304846705</v>
      </c>
      <c r="BI137" s="10">
        <v>953.2864162084926</v>
      </c>
      <c r="BJ137" s="10">
        <v>1587.8922509929621</v>
      </c>
      <c r="BK137" s="10">
        <v>4277.5393798923142</v>
      </c>
      <c r="BL137" s="10">
        <v>15972.305230344</v>
      </c>
      <c r="BM137" s="10">
        <v>103145.6027339814</v>
      </c>
      <c r="BN137" s="10">
        <v>1227.334472684862</v>
      </c>
      <c r="BO137" s="10">
        <v>23818.005388680729</v>
      </c>
      <c r="BP137" s="10">
        <v>20201.421730961869</v>
      </c>
      <c r="BQ137" s="10">
        <v>109605.14348254639</v>
      </c>
      <c r="BR137" s="10">
        <v>102266.6411290423</v>
      </c>
      <c r="BS137" s="10">
        <v>19867.366683953711</v>
      </c>
      <c r="BT137" s="10">
        <v>13833.636016970289</v>
      </c>
      <c r="BU137" s="10">
        <v>20597.85210976933</v>
      </c>
      <c r="BV137" s="10">
        <v>2166.2866525524209</v>
      </c>
      <c r="BW137" s="10">
        <v>19513.318451028801</v>
      </c>
      <c r="BX137" s="10">
        <v>35061.167484979153</v>
      </c>
      <c r="BY137" s="10">
        <v>16795.777649279869</v>
      </c>
      <c r="BZ137" s="10">
        <v>3049.309490033701</v>
      </c>
      <c r="CA137" s="10">
        <v>53428.963550130597</v>
      </c>
      <c r="CB137" s="10">
        <v>107222.1664745359</v>
      </c>
      <c r="CC137" s="10">
        <v>0</v>
      </c>
      <c r="CD137" s="10">
        <v>13460.19227986176</v>
      </c>
      <c r="CE137" s="10">
        <v>1644.697483111217</v>
      </c>
      <c r="CF137" s="10">
        <v>30297.884598122579</v>
      </c>
      <c r="CG137" s="10">
        <v>31161.95119935504</v>
      </c>
      <c r="CH137" s="10">
        <v>42342.691042847357</v>
      </c>
      <c r="CI137" s="10">
        <v>15531.246035701601</v>
      </c>
      <c r="CJ137" s="10">
        <v>0</v>
      </c>
      <c r="CK137" s="10">
        <v>9185.58197888</v>
      </c>
      <c r="CL137" s="10">
        <v>18286.171843110042</v>
      </c>
      <c r="CM137" s="10">
        <v>10150.584387789801</v>
      </c>
      <c r="CN137" s="10">
        <v>16186.657231302779</v>
      </c>
      <c r="CO137" s="10">
        <v>11250.1765103133</v>
      </c>
      <c r="CP137" s="10">
        <v>3065.721586907569</v>
      </c>
      <c r="CQ137" s="10">
        <v>12578.67307834129</v>
      </c>
      <c r="CR137" s="10">
        <v>656.4238716054258</v>
      </c>
      <c r="CS137" s="10">
        <v>17644.24897276246</v>
      </c>
      <c r="CT137" s="10">
        <v>2083.588258577438</v>
      </c>
      <c r="CU137" s="10">
        <v>2541.2811075443178</v>
      </c>
      <c r="CV137" s="10">
        <v>0</v>
      </c>
      <c r="CW137" s="10">
        <v>108740.125166688</v>
      </c>
      <c r="CX137" s="10">
        <v>9119.1593181431399</v>
      </c>
      <c r="CY137" s="10">
        <v>453.29359610877663</v>
      </c>
      <c r="CZ137" s="10">
        <v>246411.96563003899</v>
      </c>
      <c r="DA137" s="10">
        <v>0</v>
      </c>
      <c r="DB137" s="10">
        <v>0</v>
      </c>
      <c r="DC137" s="10">
        <v>0</v>
      </c>
      <c r="DD137" s="10">
        <v>150410.237372987</v>
      </c>
      <c r="DE137" s="10">
        <v>0</v>
      </c>
      <c r="DF137" s="10">
        <v>88316.001360069946</v>
      </c>
      <c r="DG137" s="10">
        <v>5122.2580612632273</v>
      </c>
      <c r="DH137" s="10">
        <v>1080.709974063956</v>
      </c>
      <c r="DI137" s="10">
        <v>47998.742320572157</v>
      </c>
      <c r="DJ137" s="10">
        <v>542.73755792258441</v>
      </c>
      <c r="DK137" s="10">
        <v>2986.0899123277331</v>
      </c>
      <c r="DL137" s="10">
        <v>62.873476929383052</v>
      </c>
      <c r="DM137" s="10">
        <v>4387.8517807021244</v>
      </c>
      <c r="DN137" s="10">
        <v>7251.7921488017619</v>
      </c>
      <c r="DO137" s="10">
        <v>530.93721168428522</v>
      </c>
      <c r="DP137" s="10">
        <v>322.37222449022158</v>
      </c>
      <c r="DQ137" s="10">
        <v>127015.8303087222</v>
      </c>
      <c r="DR137" s="10">
        <v>4573.2106600373418</v>
      </c>
      <c r="DS137" s="10">
        <v>31715.21244806705</v>
      </c>
      <c r="DT137" s="10">
        <v>870.07041990015568</v>
      </c>
      <c r="DU137" s="10">
        <v>62.811319087478161</v>
      </c>
      <c r="DV137" s="10">
        <v>2182.7128719274069</v>
      </c>
      <c r="DW137" s="10">
        <v>5775.5987507675409</v>
      </c>
      <c r="DX137" s="10">
        <v>8924.3966654525302</v>
      </c>
      <c r="DY137" s="10">
        <v>381.54655605109377</v>
      </c>
      <c r="DZ137" s="10">
        <v>4691.3532237405834</v>
      </c>
      <c r="EA137" s="10">
        <v>942.94273181501592</v>
      </c>
      <c r="EB137" s="10">
        <v>5687.009945464496</v>
      </c>
      <c r="EC137" s="10">
        <v>25148.777431684019</v>
      </c>
      <c r="ED137" s="10">
        <v>8415.9790668040423</v>
      </c>
      <c r="EE137" s="10">
        <v>72199.320180010851</v>
      </c>
      <c r="EF137" s="10">
        <v>945954.34177521989</v>
      </c>
      <c r="EG137" s="10">
        <v>32818.653134581713</v>
      </c>
      <c r="EH137" s="10">
        <v>1544.8628409974331</v>
      </c>
      <c r="EI137" s="10">
        <v>5637.6579783511615</v>
      </c>
      <c r="EJ137" s="10">
        <v>4974.1680981539521</v>
      </c>
      <c r="EK137" s="10">
        <v>10920.133741477601</v>
      </c>
      <c r="EL137" s="10">
        <v>524.1944154741218</v>
      </c>
      <c r="EM137" s="10">
        <v>3771.8552821721141</v>
      </c>
      <c r="EN137" s="10">
        <v>918688.42534778197</v>
      </c>
      <c r="EO137" s="10">
        <f t="shared" si="14"/>
        <v>4563868.8612861596</v>
      </c>
      <c r="EP137" s="10">
        <v>23228479.102306601</v>
      </c>
      <c r="EQ137" s="10">
        <v>83580201.023818001</v>
      </c>
      <c r="ER137" s="10">
        <v>92741297.249553993</v>
      </c>
      <c r="ES137" s="10">
        <f t="shared" si="15"/>
        <v>199549977.3756786</v>
      </c>
      <c r="ET137" s="10">
        <v>0</v>
      </c>
      <c r="EU137" s="10">
        <v>0</v>
      </c>
      <c r="EV137" s="10">
        <f t="shared" si="16"/>
        <v>0</v>
      </c>
      <c r="EW137" s="10">
        <v>427961.95664003264</v>
      </c>
      <c r="EX137" s="11">
        <f t="shared" si="17"/>
        <v>199977939.33231863</v>
      </c>
      <c r="EY137" s="10">
        <v>872351.9549366521</v>
      </c>
      <c r="EZ137" s="10">
        <f t="shared" si="18"/>
        <v>203320158.51360989</v>
      </c>
      <c r="FA137" s="12">
        <v>-349297.72505825385</v>
      </c>
      <c r="FD137" s="10">
        <v>1851.8999731844083</v>
      </c>
      <c r="FE137" s="10">
        <v>1998.3344305813173</v>
      </c>
    </row>
    <row r="138" spans="1:161" s="13" customFormat="1" ht="14.15" customHeight="1" x14ac:dyDescent="0.25">
      <c r="A138" s="23"/>
      <c r="B138" s="8" t="s">
        <v>140</v>
      </c>
      <c r="C138" s="9" t="s">
        <v>291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f t="shared" si="14"/>
        <v>0</v>
      </c>
      <c r="EP138" s="10">
        <v>248705.04291451699</v>
      </c>
      <c r="EQ138" s="10">
        <v>372205.76270000002</v>
      </c>
      <c r="ER138" s="10">
        <v>3726682.2494639498</v>
      </c>
      <c r="ES138" s="10">
        <f t="shared" si="15"/>
        <v>4347593.0550784674</v>
      </c>
      <c r="ET138" s="10">
        <v>0</v>
      </c>
      <c r="EU138" s="10">
        <v>0</v>
      </c>
      <c r="EV138" s="10">
        <f t="shared" si="16"/>
        <v>0</v>
      </c>
      <c r="EW138" s="10">
        <v>0</v>
      </c>
      <c r="EX138" s="11">
        <f t="shared" si="17"/>
        <v>4347593.0550784674</v>
      </c>
      <c r="EY138" s="10">
        <v>0</v>
      </c>
      <c r="EZ138" s="10">
        <f t="shared" si="18"/>
        <v>4377909.4828146538</v>
      </c>
      <c r="FA138" s="12">
        <v>30316.427736186422</v>
      </c>
      <c r="FD138" s="10">
        <v>0</v>
      </c>
      <c r="FE138" s="10">
        <v>0</v>
      </c>
    </row>
    <row r="139" spans="1:161" s="13" customFormat="1" ht="14.15" customHeight="1" x14ac:dyDescent="0.25">
      <c r="A139" s="23"/>
      <c r="B139" s="8" t="s">
        <v>141</v>
      </c>
      <c r="C139" s="9" t="s">
        <v>292</v>
      </c>
      <c r="D139" s="10">
        <v>995.60267992278966</v>
      </c>
      <c r="E139" s="10">
        <v>15.154626137644749</v>
      </c>
      <c r="F139" s="10">
        <v>1178.17385216768</v>
      </c>
      <c r="G139" s="10">
        <v>101.8365396060106</v>
      </c>
      <c r="H139" s="10">
        <v>673.91655576330777</v>
      </c>
      <c r="I139" s="10">
        <v>1598.042942202487</v>
      </c>
      <c r="J139" s="10">
        <v>84562.960076868272</v>
      </c>
      <c r="K139" s="10">
        <v>15614.298523215761</v>
      </c>
      <c r="L139" s="10">
        <v>116704.0379702366</v>
      </c>
      <c r="M139" s="10">
        <v>18413.698030394669</v>
      </c>
      <c r="N139" s="10">
        <v>13598.257620031731</v>
      </c>
      <c r="O139" s="10">
        <v>5608.5460557775641</v>
      </c>
      <c r="P139" s="10">
        <v>8851.5852379834341</v>
      </c>
      <c r="Q139" s="10">
        <v>5165.8936983635213</v>
      </c>
      <c r="R139" s="10">
        <v>1377.0820928641569</v>
      </c>
      <c r="S139" s="10">
        <v>106.6747443042931</v>
      </c>
      <c r="T139" s="10">
        <v>709.76431766014923</v>
      </c>
      <c r="U139" s="10">
        <v>10147.71372306694</v>
      </c>
      <c r="V139" s="10">
        <v>9237.4605497517241</v>
      </c>
      <c r="W139" s="10">
        <v>80129.757170202094</v>
      </c>
      <c r="X139" s="10">
        <v>614.57877430451913</v>
      </c>
      <c r="Y139" s="10">
        <v>7384.7446387178752</v>
      </c>
      <c r="Z139" s="10">
        <v>6353.3147471132388</v>
      </c>
      <c r="AA139" s="10">
        <v>16150.859064863291</v>
      </c>
      <c r="AB139" s="10">
        <v>10198.715842515119</v>
      </c>
      <c r="AC139" s="10">
        <v>6359.5860174896716</v>
      </c>
      <c r="AD139" s="10">
        <v>10377.116786867389</v>
      </c>
      <c r="AE139" s="10">
        <v>32099.407618950459</v>
      </c>
      <c r="AF139" s="10">
        <v>1380.3832736163649</v>
      </c>
      <c r="AG139" s="10">
        <v>3924.6081269034962</v>
      </c>
      <c r="AH139" s="10">
        <v>6479.609379006466</v>
      </c>
      <c r="AI139" s="10">
        <v>3426.7195507002489</v>
      </c>
      <c r="AJ139" s="10">
        <v>16600.260004996311</v>
      </c>
      <c r="AK139" s="10">
        <v>6913.0547634012837</v>
      </c>
      <c r="AL139" s="10">
        <v>21214.187874947689</v>
      </c>
      <c r="AM139" s="10">
        <v>29211.478677056519</v>
      </c>
      <c r="AN139" s="10">
        <v>13474.815059171189</v>
      </c>
      <c r="AO139" s="10">
        <v>16513.079089833929</v>
      </c>
      <c r="AP139" s="10">
        <v>33038.526088040941</v>
      </c>
      <c r="AQ139" s="10">
        <v>17390.56488145714</v>
      </c>
      <c r="AR139" s="10">
        <v>8386.8199220757579</v>
      </c>
      <c r="AS139" s="10">
        <v>1511.330532231736</v>
      </c>
      <c r="AT139" s="10">
        <v>34782.52742533687</v>
      </c>
      <c r="AU139" s="10">
        <v>7635.6168739535833</v>
      </c>
      <c r="AV139" s="10">
        <v>5931.5092937337686</v>
      </c>
      <c r="AW139" s="10">
        <v>7652.1932337240987</v>
      </c>
      <c r="AX139" s="10">
        <v>3499.6248090533541</v>
      </c>
      <c r="AY139" s="10">
        <v>28967.863082517681</v>
      </c>
      <c r="AZ139" s="10">
        <v>7126.3296784280274</v>
      </c>
      <c r="BA139" s="10">
        <v>112777.72654237899</v>
      </c>
      <c r="BB139" s="10">
        <v>2971.9305936200012</v>
      </c>
      <c r="BC139" s="10">
        <v>6969.284704805792</v>
      </c>
      <c r="BD139" s="10">
        <v>55718.635436515877</v>
      </c>
      <c r="BE139" s="10">
        <v>16568.842854657531</v>
      </c>
      <c r="BF139" s="10">
        <v>13522.800883720691</v>
      </c>
      <c r="BG139" s="10">
        <v>38594.973630989269</v>
      </c>
      <c r="BH139" s="10">
        <v>10829.5742889143</v>
      </c>
      <c r="BI139" s="10">
        <v>8882.5073070572726</v>
      </c>
      <c r="BJ139" s="10">
        <v>24877.884554445489</v>
      </c>
      <c r="BK139" s="10">
        <v>8585.8632804743411</v>
      </c>
      <c r="BL139" s="10">
        <v>16406.755913205929</v>
      </c>
      <c r="BM139" s="10">
        <v>31902.8663328078</v>
      </c>
      <c r="BN139" s="10">
        <v>12118.19361415355</v>
      </c>
      <c r="BO139" s="10">
        <v>16690.37902475657</v>
      </c>
      <c r="BP139" s="10">
        <v>10800.4279468774</v>
      </c>
      <c r="BQ139" s="10">
        <v>95757.271061922045</v>
      </c>
      <c r="BR139" s="10">
        <v>32278.605598921611</v>
      </c>
      <c r="BS139" s="10">
        <v>6693.9629293269427</v>
      </c>
      <c r="BT139" s="10">
        <v>8688.5398788154362</v>
      </c>
      <c r="BU139" s="10">
        <v>15128.06839871087</v>
      </c>
      <c r="BV139" s="10">
        <v>1482.4056752179561</v>
      </c>
      <c r="BW139" s="10">
        <v>103873.757259198</v>
      </c>
      <c r="BX139" s="10">
        <v>17097.150991820839</v>
      </c>
      <c r="BY139" s="10">
        <v>11360.872221367439</v>
      </c>
      <c r="BZ139" s="10">
        <v>4423.3671889745237</v>
      </c>
      <c r="CA139" s="10">
        <v>24248.297085916551</v>
      </c>
      <c r="CB139" s="10">
        <v>15620.653690151499</v>
      </c>
      <c r="CC139" s="10">
        <v>18358.367560181141</v>
      </c>
      <c r="CD139" s="10">
        <v>7261.5760263708698</v>
      </c>
      <c r="CE139" s="10">
        <v>4165.3764883717931</v>
      </c>
      <c r="CF139" s="10">
        <v>5480.1367713278314</v>
      </c>
      <c r="CG139" s="10">
        <v>9212.6345180627522</v>
      </c>
      <c r="CH139" s="10">
        <v>21071.002846411331</v>
      </c>
      <c r="CI139" s="10">
        <v>32999.204545221153</v>
      </c>
      <c r="CJ139" s="10">
        <v>3624.3638006155411</v>
      </c>
      <c r="CK139" s="10">
        <v>50173.100563353881</v>
      </c>
      <c r="CL139" s="10">
        <v>5889.5775653335613</v>
      </c>
      <c r="CM139" s="10">
        <v>5307.6238556864164</v>
      </c>
      <c r="CN139" s="10">
        <v>25463.296270252129</v>
      </c>
      <c r="CO139" s="10">
        <v>5302.2266800476837</v>
      </c>
      <c r="CP139" s="10">
        <v>1217.0424787486691</v>
      </c>
      <c r="CQ139" s="10">
        <v>13060.7609503986</v>
      </c>
      <c r="CR139" s="10">
        <v>4830.3179189035391</v>
      </c>
      <c r="CS139" s="10">
        <v>16496.247364369061</v>
      </c>
      <c r="CT139" s="10">
        <v>4749.1758112500866</v>
      </c>
      <c r="CU139" s="10">
        <v>16282.98954361325</v>
      </c>
      <c r="CV139" s="10">
        <v>3235.588302024506</v>
      </c>
      <c r="CW139" s="10">
        <v>215904.46147970669</v>
      </c>
      <c r="CX139" s="10">
        <v>4521.7004748382396</v>
      </c>
      <c r="CY139" s="10">
        <v>14575.25569287355</v>
      </c>
      <c r="CZ139" s="10">
        <v>177066.147232552</v>
      </c>
      <c r="DA139" s="10">
        <v>217230.6553873159</v>
      </c>
      <c r="DB139" s="10">
        <v>182898.38376908391</v>
      </c>
      <c r="DC139" s="10">
        <v>39645.915447705403</v>
      </c>
      <c r="DD139" s="10">
        <v>94287.455406800495</v>
      </c>
      <c r="DE139" s="10">
        <v>51078.547341506943</v>
      </c>
      <c r="DF139" s="10">
        <v>350816.36355984258</v>
      </c>
      <c r="DG139" s="10">
        <v>6598.0278961828917</v>
      </c>
      <c r="DH139" s="10">
        <v>12844.297500182111</v>
      </c>
      <c r="DI139" s="10">
        <v>2087.8704612765709</v>
      </c>
      <c r="DJ139" s="10">
        <v>3070.974475559427</v>
      </c>
      <c r="DK139" s="10">
        <v>87750.528084522957</v>
      </c>
      <c r="DL139" s="10">
        <v>51087.746538775413</v>
      </c>
      <c r="DM139" s="10">
        <v>17542.776676061068</v>
      </c>
      <c r="DN139" s="10">
        <v>65812.916174150159</v>
      </c>
      <c r="DO139" s="10">
        <v>472371.58156699361</v>
      </c>
      <c r="DP139" s="10">
        <v>6256.6686642663026</v>
      </c>
      <c r="DQ139" s="10">
        <v>389495.7804871187</v>
      </c>
      <c r="DR139" s="10">
        <v>36543.714018045677</v>
      </c>
      <c r="DS139" s="10">
        <v>38805.559594399507</v>
      </c>
      <c r="DT139" s="10">
        <v>218988.4619479003</v>
      </c>
      <c r="DU139" s="10">
        <v>353.56328761629658</v>
      </c>
      <c r="DV139" s="10">
        <v>201687.7869024633</v>
      </c>
      <c r="DW139" s="10">
        <v>112177.23554893601</v>
      </c>
      <c r="DX139" s="10">
        <v>101655.5446751023</v>
      </c>
      <c r="DY139" s="10">
        <v>74876.755039392607</v>
      </c>
      <c r="DZ139" s="10">
        <v>15502.10631797803</v>
      </c>
      <c r="EA139" s="10">
        <v>8921.2463837957002</v>
      </c>
      <c r="EB139" s="10">
        <v>56049.866727001732</v>
      </c>
      <c r="EC139" s="10">
        <v>192160.0132175613</v>
      </c>
      <c r="ED139" s="10">
        <v>44115.812627430132</v>
      </c>
      <c r="EE139" s="10">
        <v>658787.46558398043</v>
      </c>
      <c r="EF139" s="10">
        <v>223016.87409958499</v>
      </c>
      <c r="EG139" s="10">
        <v>4162.7810611589657</v>
      </c>
      <c r="EH139" s="10">
        <v>136274.6708303077</v>
      </c>
      <c r="EI139" s="10">
        <v>5605.298838410321</v>
      </c>
      <c r="EJ139" s="10">
        <v>51698.822929719012</v>
      </c>
      <c r="EK139" s="10">
        <v>1464.016916460572</v>
      </c>
      <c r="EL139" s="10">
        <v>29568.026132319461</v>
      </c>
      <c r="EM139" s="10">
        <v>13629.693418509079</v>
      </c>
      <c r="EN139" s="10">
        <v>1994806.157032819</v>
      </c>
      <c r="EO139" s="10">
        <f t="shared" si="14"/>
        <v>8402237.6183160041</v>
      </c>
      <c r="EP139" s="10">
        <v>453948.00505068898</v>
      </c>
      <c r="EQ139" s="10">
        <v>7793405.214656</v>
      </c>
      <c r="ER139" s="10">
        <v>639678.58520984801</v>
      </c>
      <c r="ES139" s="10">
        <f t="shared" si="15"/>
        <v>8887031.8049165364</v>
      </c>
      <c r="ET139" s="10">
        <v>0</v>
      </c>
      <c r="EU139" s="10">
        <v>0</v>
      </c>
      <c r="EV139" s="10">
        <f t="shared" si="16"/>
        <v>0</v>
      </c>
      <c r="EW139" s="10">
        <v>1862446.2228625</v>
      </c>
      <c r="EX139" s="11">
        <f t="shared" si="17"/>
        <v>10749478.027779037</v>
      </c>
      <c r="EY139" s="10">
        <v>1993432.02006875</v>
      </c>
      <c r="EZ139" s="10">
        <f t="shared" si="18"/>
        <v>16842268.017045356</v>
      </c>
      <c r="FA139" s="12">
        <v>-316015.60898093507</v>
      </c>
      <c r="FD139" s="10">
        <v>1010.7573060604344</v>
      </c>
      <c r="FE139" s="10">
        <v>1483.7568371684492</v>
      </c>
    </row>
    <row r="140" spans="1:161" s="13" customFormat="1" ht="14.15" customHeight="1" x14ac:dyDescent="0.25">
      <c r="A140" s="23"/>
      <c r="B140" s="8" t="s">
        <v>142</v>
      </c>
      <c r="C140" s="9" t="s">
        <v>293</v>
      </c>
      <c r="D140" s="10">
        <v>577.91054270192421</v>
      </c>
      <c r="E140" s="10">
        <v>8.7967001217094367</v>
      </c>
      <c r="F140" s="10">
        <v>729.52855420137735</v>
      </c>
      <c r="G140" s="10">
        <v>275.30428149067001</v>
      </c>
      <c r="H140" s="10">
        <v>92.720888457299125</v>
      </c>
      <c r="I140" s="10">
        <v>6005.5740989406686</v>
      </c>
      <c r="J140" s="10">
        <v>49018.578630791082</v>
      </c>
      <c r="K140" s="10">
        <v>29685.92851375102</v>
      </c>
      <c r="L140" s="10">
        <v>14044.985445222361</v>
      </c>
      <c r="M140" s="10">
        <v>9304.8208109729349</v>
      </c>
      <c r="N140" s="10">
        <v>13057.75652643821</v>
      </c>
      <c r="O140" s="10">
        <v>0</v>
      </c>
      <c r="P140" s="10">
        <v>11981.31593405153</v>
      </c>
      <c r="Q140" s="10">
        <v>6066.8016559919552</v>
      </c>
      <c r="R140" s="10">
        <v>4372.4141939291367</v>
      </c>
      <c r="S140" s="10">
        <v>338.70614435174667</v>
      </c>
      <c r="T140" s="10">
        <v>3421.915044754699</v>
      </c>
      <c r="U140" s="10">
        <v>7502.3097235267187</v>
      </c>
      <c r="V140" s="10">
        <v>8642.9951436123811</v>
      </c>
      <c r="W140" s="10">
        <v>36714.430907297086</v>
      </c>
      <c r="X140" s="10">
        <v>10081.35505281828</v>
      </c>
      <c r="Y140" s="10">
        <v>19806.908376853142</v>
      </c>
      <c r="Z140" s="10">
        <v>14287.748417856619</v>
      </c>
      <c r="AA140" s="10">
        <v>46433.604675146453</v>
      </c>
      <c r="AB140" s="10">
        <v>6453.9984584100594</v>
      </c>
      <c r="AC140" s="10">
        <v>26562.513933157821</v>
      </c>
      <c r="AD140" s="10">
        <v>2640.219890956696</v>
      </c>
      <c r="AE140" s="10">
        <v>56087.231801841393</v>
      </c>
      <c r="AF140" s="10">
        <v>13977.602978936649</v>
      </c>
      <c r="AG140" s="10">
        <v>8630.5484062257856</v>
      </c>
      <c r="AH140" s="10">
        <v>16437.51888517362</v>
      </c>
      <c r="AI140" s="10">
        <v>38798.671195884119</v>
      </c>
      <c r="AJ140" s="10">
        <v>123507.20835178861</v>
      </c>
      <c r="AK140" s="10">
        <v>21417.00530837155</v>
      </c>
      <c r="AL140" s="10">
        <v>18895.434102764561</v>
      </c>
      <c r="AM140" s="10">
        <v>48682.31047398279</v>
      </c>
      <c r="AN140" s="10">
        <v>32232.7065103399</v>
      </c>
      <c r="AO140" s="10">
        <v>16858.891755777811</v>
      </c>
      <c r="AP140" s="10">
        <v>49004.901970231513</v>
      </c>
      <c r="AQ140" s="10">
        <v>33558.408180227409</v>
      </c>
      <c r="AR140" s="10">
        <v>44768.043980790571</v>
      </c>
      <c r="AS140" s="10">
        <v>11669.229871908439</v>
      </c>
      <c r="AT140" s="10">
        <v>35255.506400502607</v>
      </c>
      <c r="AU140" s="10">
        <v>33297.682788205522</v>
      </c>
      <c r="AV140" s="10">
        <v>11856.746128192861</v>
      </c>
      <c r="AW140" s="10">
        <v>26185.783911795261</v>
      </c>
      <c r="AX140" s="10">
        <v>29946.043878460379</v>
      </c>
      <c r="AY140" s="10">
        <v>67019.46049042049</v>
      </c>
      <c r="AZ140" s="10">
        <v>2446.6069965107349</v>
      </c>
      <c r="BA140" s="10">
        <v>119306.89985841241</v>
      </c>
      <c r="BB140" s="10">
        <v>5626.8750612276644</v>
      </c>
      <c r="BC140" s="10">
        <v>5788.7040967607481</v>
      </c>
      <c r="BD140" s="10">
        <v>153906.6772609601</v>
      </c>
      <c r="BE140" s="10">
        <v>85197.92005390847</v>
      </c>
      <c r="BF140" s="10">
        <v>46919.02198929216</v>
      </c>
      <c r="BG140" s="10">
        <v>72409.048526861967</v>
      </c>
      <c r="BH140" s="10">
        <v>47909.133937202227</v>
      </c>
      <c r="BI140" s="10">
        <v>30860.287850784302</v>
      </c>
      <c r="BJ140" s="10">
        <v>7608.6325049110701</v>
      </c>
      <c r="BK140" s="10">
        <v>6620.4861930264033</v>
      </c>
      <c r="BL140" s="10">
        <v>36015.071776039716</v>
      </c>
      <c r="BM140" s="10">
        <v>174875.33323017531</v>
      </c>
      <c r="BN140" s="10">
        <v>7544.6689493912218</v>
      </c>
      <c r="BO140" s="10">
        <v>88186.276479261607</v>
      </c>
      <c r="BP140" s="10">
        <v>61298.968281244808</v>
      </c>
      <c r="BQ140" s="10">
        <v>108508.6625807457</v>
      </c>
      <c r="BR140" s="10">
        <v>52731.162520700047</v>
      </c>
      <c r="BS140" s="10">
        <v>52806.86618716982</v>
      </c>
      <c r="BT140" s="10">
        <v>56985.716244352967</v>
      </c>
      <c r="BU140" s="10">
        <v>36314.720093795258</v>
      </c>
      <c r="BV140" s="10">
        <v>6325.4064775774968</v>
      </c>
      <c r="BW140" s="10">
        <v>122352.9407115435</v>
      </c>
      <c r="BX140" s="10">
        <v>44293.699779707589</v>
      </c>
      <c r="BY140" s="10">
        <v>20547.821208504869</v>
      </c>
      <c r="BZ140" s="10">
        <v>12334.28394881269</v>
      </c>
      <c r="CA140" s="10">
        <v>68009.19942904645</v>
      </c>
      <c r="CB140" s="10">
        <v>140592.9963080486</v>
      </c>
      <c r="CC140" s="10">
        <v>0</v>
      </c>
      <c r="CD140" s="10">
        <v>20936.257603608708</v>
      </c>
      <c r="CE140" s="10">
        <v>5489.9488602888887</v>
      </c>
      <c r="CF140" s="10">
        <v>8142.6720171621391</v>
      </c>
      <c r="CG140" s="10">
        <v>23439.502220498951</v>
      </c>
      <c r="CH140" s="10">
        <v>53369.027357280909</v>
      </c>
      <c r="CI140" s="10">
        <v>65583.927412146586</v>
      </c>
      <c r="CJ140" s="10">
        <v>0</v>
      </c>
      <c r="CK140" s="10">
        <v>57478.908718453938</v>
      </c>
      <c r="CL140" s="10">
        <v>51549.682233281877</v>
      </c>
      <c r="CM140" s="10">
        <v>86358.608086636334</v>
      </c>
      <c r="CN140" s="10">
        <v>125341.6842520097</v>
      </c>
      <c r="CO140" s="10">
        <v>43448.557354023833</v>
      </c>
      <c r="CP140" s="10">
        <v>12357.934674048351</v>
      </c>
      <c r="CQ140" s="10">
        <v>78996.04923735754</v>
      </c>
      <c r="CR140" s="10">
        <v>2392.2744347413432</v>
      </c>
      <c r="CS140" s="10">
        <v>9051.0092449095901</v>
      </c>
      <c r="CT140" s="10">
        <v>17260.839732240798</v>
      </c>
      <c r="CU140" s="10">
        <v>0</v>
      </c>
      <c r="CV140" s="10">
        <v>0</v>
      </c>
      <c r="CW140" s="10">
        <v>515305.47638345219</v>
      </c>
      <c r="CX140" s="10">
        <v>26154.478580206211</v>
      </c>
      <c r="CY140" s="10">
        <v>35036.015683026257</v>
      </c>
      <c r="CZ140" s="10">
        <v>167664.84772551461</v>
      </c>
      <c r="DA140" s="10">
        <v>0</v>
      </c>
      <c r="DB140" s="10">
        <v>0</v>
      </c>
      <c r="DC140" s="10">
        <v>0</v>
      </c>
      <c r="DD140" s="10">
        <v>119383.8614931444</v>
      </c>
      <c r="DE140" s="10">
        <v>47648.152107989779</v>
      </c>
      <c r="DF140" s="10">
        <v>31599.330556670269</v>
      </c>
      <c r="DG140" s="10">
        <v>13845.52057950718</v>
      </c>
      <c r="DH140" s="10">
        <v>61831.037923586853</v>
      </c>
      <c r="DI140" s="10">
        <v>1303.7392459574021</v>
      </c>
      <c r="DJ140" s="10">
        <v>10390.66262744201</v>
      </c>
      <c r="DK140" s="10">
        <v>1084.426422127076</v>
      </c>
      <c r="DL140" s="10">
        <v>33508.857521599093</v>
      </c>
      <c r="DM140" s="10">
        <v>110876.84114279</v>
      </c>
      <c r="DN140" s="10">
        <v>11644.920904365599</v>
      </c>
      <c r="DO140" s="10">
        <v>161375.84091500589</v>
      </c>
      <c r="DP140" s="10">
        <v>13673.321353130321</v>
      </c>
      <c r="DQ140" s="10">
        <v>130657.3727335588</v>
      </c>
      <c r="DR140" s="10">
        <v>12160.23586108897</v>
      </c>
      <c r="DS140" s="10">
        <v>140199.02860116441</v>
      </c>
      <c r="DT140" s="10">
        <v>161218.92469559811</v>
      </c>
      <c r="DU140" s="10">
        <v>2235.0387241567969</v>
      </c>
      <c r="DV140" s="10">
        <v>63321.420172990991</v>
      </c>
      <c r="DW140" s="10">
        <v>4188.2550607115782</v>
      </c>
      <c r="DX140" s="10">
        <v>1849.134258192521</v>
      </c>
      <c r="DY140" s="10">
        <v>14450.100280261329</v>
      </c>
      <c r="DZ140" s="10">
        <v>2384.0537268382268</v>
      </c>
      <c r="EA140" s="10">
        <v>538.10299234770366</v>
      </c>
      <c r="EB140" s="10">
        <v>31165.55691969482</v>
      </c>
      <c r="EC140" s="10">
        <v>2892.6322904161748</v>
      </c>
      <c r="ED140" s="10">
        <v>4560.6224297433673</v>
      </c>
      <c r="EE140" s="10">
        <v>127703.42804174501</v>
      </c>
      <c r="EF140" s="10">
        <v>38809.587238822758</v>
      </c>
      <c r="EG140" s="10">
        <v>10078.60591418396</v>
      </c>
      <c r="EH140" s="10">
        <v>1849.7639553590809</v>
      </c>
      <c r="EI140" s="10">
        <v>577361.02858723083</v>
      </c>
      <c r="EJ140" s="10">
        <v>11909.377238098799</v>
      </c>
      <c r="EK140" s="10">
        <v>27952.953575490159</v>
      </c>
      <c r="EL140" s="10">
        <v>87097.365829256378</v>
      </c>
      <c r="EM140" s="10">
        <v>5999.4452814440656</v>
      </c>
      <c r="EN140" s="10">
        <v>349917.54205674672</v>
      </c>
      <c r="EO140" s="10">
        <f t="shared" si="14"/>
        <v>6574543.9595229467</v>
      </c>
      <c r="EP140" s="10">
        <v>890597.32363237825</v>
      </c>
      <c r="EQ140" s="10">
        <v>5571302.5713050598</v>
      </c>
      <c r="ER140" s="10">
        <v>7478343.7449803296</v>
      </c>
      <c r="ES140" s="10">
        <f t="shared" si="15"/>
        <v>13940243.639917769</v>
      </c>
      <c r="ET140" s="10">
        <v>0</v>
      </c>
      <c r="EU140" s="10">
        <v>0</v>
      </c>
      <c r="EV140" s="10">
        <f t="shared" si="16"/>
        <v>0</v>
      </c>
      <c r="EW140" s="10">
        <v>342907.86765250005</v>
      </c>
      <c r="EX140" s="11">
        <f t="shared" si="17"/>
        <v>14283151.507570269</v>
      </c>
      <c r="EY140" s="10">
        <v>3717546.657713125</v>
      </c>
      <c r="EZ140" s="10">
        <f t="shared" si="18"/>
        <v>17063509.544008501</v>
      </c>
      <c r="FA140" s="12">
        <v>-76639.265371588059</v>
      </c>
      <c r="FD140" s="10">
        <v>586.70724282363369</v>
      </c>
      <c r="FE140" s="10">
        <v>4711.1203382808817</v>
      </c>
    </row>
    <row r="141" spans="1:161" s="13" customFormat="1" ht="14.15" customHeight="1" x14ac:dyDescent="0.25">
      <c r="A141" s="23"/>
      <c r="B141" s="8" t="s">
        <v>143</v>
      </c>
      <c r="C141" s="9" t="s">
        <v>294</v>
      </c>
      <c r="D141" s="10">
        <v>5352.5960870118588</v>
      </c>
      <c r="E141" s="10">
        <v>81.47486361806061</v>
      </c>
      <c r="F141" s="10">
        <v>3232.9583575979391</v>
      </c>
      <c r="G141" s="10">
        <v>1888.4241857707209</v>
      </c>
      <c r="H141" s="10">
        <v>6986.8624975449593</v>
      </c>
      <c r="I141" s="10">
        <v>3411.8251895591611</v>
      </c>
      <c r="J141" s="10">
        <v>9130.0952317460833</v>
      </c>
      <c r="K141" s="10">
        <v>12016.664919986109</v>
      </c>
      <c r="L141" s="10">
        <v>2624.7393420444728</v>
      </c>
      <c r="M141" s="10">
        <v>2109.059642968683</v>
      </c>
      <c r="N141" s="10">
        <v>2628.3419901211341</v>
      </c>
      <c r="O141" s="10">
        <v>0</v>
      </c>
      <c r="P141" s="10">
        <v>1084.4116309941071</v>
      </c>
      <c r="Q141" s="10">
        <v>956.32393886425007</v>
      </c>
      <c r="R141" s="10">
        <v>1076.936453765627</v>
      </c>
      <c r="S141" s="10">
        <v>83.424162896839775</v>
      </c>
      <c r="T141" s="10">
        <v>201.53131637192229</v>
      </c>
      <c r="U141" s="10">
        <v>936.21139351907971</v>
      </c>
      <c r="V141" s="10">
        <v>738.61169922099555</v>
      </c>
      <c r="W141" s="10">
        <v>1280.7845049427881</v>
      </c>
      <c r="X141" s="10">
        <v>281.06837046329991</v>
      </c>
      <c r="Y141" s="10">
        <v>447.2020423216162</v>
      </c>
      <c r="Z141" s="10">
        <v>368.06299707078739</v>
      </c>
      <c r="AA141" s="10">
        <v>1247.189487803631</v>
      </c>
      <c r="AB141" s="10">
        <v>1793.5268427512451</v>
      </c>
      <c r="AC141" s="10">
        <v>891.05895926902076</v>
      </c>
      <c r="AD141" s="10">
        <v>4143.3983603906336</v>
      </c>
      <c r="AE141" s="10">
        <v>3025.545190869384</v>
      </c>
      <c r="AF141" s="10">
        <v>520.08876834567616</v>
      </c>
      <c r="AG141" s="10">
        <v>538.75877391649556</v>
      </c>
      <c r="AH141" s="10">
        <v>917.02890103049731</v>
      </c>
      <c r="AI141" s="10">
        <v>1516.9393286623399</v>
      </c>
      <c r="AJ141" s="10">
        <v>3492.4191233363299</v>
      </c>
      <c r="AK141" s="10">
        <v>1025.6403606259471</v>
      </c>
      <c r="AL141" s="10">
        <v>1028.9777162848829</v>
      </c>
      <c r="AM141" s="10">
        <v>2848.3641490826599</v>
      </c>
      <c r="AN141" s="10">
        <v>1787.757453832832</v>
      </c>
      <c r="AO141" s="10">
        <v>3582.3197625238331</v>
      </c>
      <c r="AP141" s="10">
        <v>1957.6401195053329</v>
      </c>
      <c r="AQ141" s="10">
        <v>1121.9749000594929</v>
      </c>
      <c r="AR141" s="10">
        <v>3881.176169129868</v>
      </c>
      <c r="AS141" s="10">
        <v>1316.7644866809351</v>
      </c>
      <c r="AT141" s="10">
        <v>4081.152944743224</v>
      </c>
      <c r="AU141" s="10">
        <v>1375.9329309703339</v>
      </c>
      <c r="AV141" s="10">
        <v>372.13780192057169</v>
      </c>
      <c r="AW141" s="10">
        <v>1104.946016484557</v>
      </c>
      <c r="AX141" s="10">
        <v>3251.9137337519101</v>
      </c>
      <c r="AY141" s="10">
        <v>1840.9806032658871</v>
      </c>
      <c r="AZ141" s="10">
        <v>1041.2628226105501</v>
      </c>
      <c r="BA141" s="10">
        <v>3211.7480520161398</v>
      </c>
      <c r="BB141" s="10">
        <v>1270.696783732481</v>
      </c>
      <c r="BC141" s="10">
        <v>1668.1483522963999</v>
      </c>
      <c r="BD141" s="10">
        <v>4245.7066824993544</v>
      </c>
      <c r="BE141" s="10">
        <v>3285.4347840568439</v>
      </c>
      <c r="BF141" s="10">
        <v>1843.1602403874349</v>
      </c>
      <c r="BG141" s="10">
        <v>2657.208625771179</v>
      </c>
      <c r="BH141" s="10">
        <v>1974.465197882703</v>
      </c>
      <c r="BI141" s="10">
        <v>876.05975425346026</v>
      </c>
      <c r="BJ141" s="10">
        <v>1132.230759193556</v>
      </c>
      <c r="BK141" s="10">
        <v>1046.690454437409</v>
      </c>
      <c r="BL141" s="10">
        <v>3823.6203236187921</v>
      </c>
      <c r="BM141" s="10">
        <v>12166.13684329121</v>
      </c>
      <c r="BN141" s="10">
        <v>805.81827004782645</v>
      </c>
      <c r="BO141" s="10">
        <v>4396.2219268698491</v>
      </c>
      <c r="BP141" s="10">
        <v>2244.5480064048188</v>
      </c>
      <c r="BQ141" s="10">
        <v>7945.3550221793548</v>
      </c>
      <c r="BR141" s="10">
        <v>1432.8473570223639</v>
      </c>
      <c r="BS141" s="10">
        <v>1404.422137014843</v>
      </c>
      <c r="BT141" s="10">
        <v>1126.8015899896191</v>
      </c>
      <c r="BU141" s="10">
        <v>2095.3821793740181</v>
      </c>
      <c r="BV141" s="10">
        <v>502.03156746394887</v>
      </c>
      <c r="BW141" s="10">
        <v>6811.9313072395353</v>
      </c>
      <c r="BX141" s="10">
        <v>2298.4655616589598</v>
      </c>
      <c r="BY141" s="10">
        <v>1319.958553679759</v>
      </c>
      <c r="BZ141" s="10">
        <v>621.84567846429138</v>
      </c>
      <c r="CA141" s="10">
        <v>2573.206736717405</v>
      </c>
      <c r="CB141" s="10">
        <v>9029.7347986090845</v>
      </c>
      <c r="CC141" s="10">
        <v>0</v>
      </c>
      <c r="CD141" s="10">
        <v>523.19076580409376</v>
      </c>
      <c r="CE141" s="10">
        <v>1713.967093311009</v>
      </c>
      <c r="CF141" s="10">
        <v>1693.9413275330839</v>
      </c>
      <c r="CG141" s="10">
        <v>1161.6274096694401</v>
      </c>
      <c r="CH141" s="10">
        <v>2208.8221453663191</v>
      </c>
      <c r="CI141" s="10">
        <v>2229.6054892374541</v>
      </c>
      <c r="CJ141" s="10">
        <v>0</v>
      </c>
      <c r="CK141" s="10">
        <v>2166.6058687731129</v>
      </c>
      <c r="CL141" s="10">
        <v>1660.052208069756</v>
      </c>
      <c r="CM141" s="10">
        <v>3252.217190793011</v>
      </c>
      <c r="CN141" s="10">
        <v>2325.333930080893</v>
      </c>
      <c r="CO141" s="10">
        <v>402.36556928485572</v>
      </c>
      <c r="CP141" s="10">
        <v>852.52199956058462</v>
      </c>
      <c r="CQ141" s="10">
        <v>5068.3943069067436</v>
      </c>
      <c r="CR141" s="10">
        <v>428.26122031341481</v>
      </c>
      <c r="CS141" s="10">
        <v>1546.155160865336</v>
      </c>
      <c r="CT141" s="10">
        <v>2673.4564325018459</v>
      </c>
      <c r="CU141" s="10">
        <v>0</v>
      </c>
      <c r="CV141" s="10">
        <v>0</v>
      </c>
      <c r="CW141" s="10">
        <v>17336.96803065906</v>
      </c>
      <c r="CX141" s="10">
        <v>352.29414850255267</v>
      </c>
      <c r="CY141" s="10">
        <v>898.42286899856845</v>
      </c>
      <c r="CZ141" s="10">
        <v>31468.929735729169</v>
      </c>
      <c r="DA141" s="10">
        <v>0</v>
      </c>
      <c r="DB141" s="10">
        <v>0</v>
      </c>
      <c r="DC141" s="10">
        <v>0</v>
      </c>
      <c r="DD141" s="10">
        <v>30774.216692306371</v>
      </c>
      <c r="DE141" s="10">
        <v>4632.2353941750989</v>
      </c>
      <c r="DF141" s="10">
        <v>8994.798208219252</v>
      </c>
      <c r="DG141" s="10">
        <v>7979.9114938390676</v>
      </c>
      <c r="DH141" s="10">
        <v>1183.711666802827</v>
      </c>
      <c r="DI141" s="10">
        <v>410.24429497362217</v>
      </c>
      <c r="DJ141" s="10">
        <v>2102.9852265332829</v>
      </c>
      <c r="DK141" s="10">
        <v>428.0194954473385</v>
      </c>
      <c r="DL141" s="10">
        <v>710.67681090416227</v>
      </c>
      <c r="DM141" s="10">
        <v>1670.7779841092611</v>
      </c>
      <c r="DN141" s="10">
        <v>5166.605627508241</v>
      </c>
      <c r="DO141" s="10">
        <v>9818.423381444085</v>
      </c>
      <c r="DP141" s="10">
        <v>1708.9790747132811</v>
      </c>
      <c r="DQ141" s="10">
        <v>13939.879813999811</v>
      </c>
      <c r="DR141" s="10">
        <v>5285.0222295297308</v>
      </c>
      <c r="DS141" s="10">
        <v>1997.267535846039</v>
      </c>
      <c r="DT141" s="10">
        <v>21784.570345755401</v>
      </c>
      <c r="DU141" s="10">
        <v>203.79158543721451</v>
      </c>
      <c r="DV141" s="10">
        <v>7094.9623605535508</v>
      </c>
      <c r="DW141" s="10">
        <v>739.68784189843939</v>
      </c>
      <c r="DX141" s="10">
        <v>3867.3913715740291</v>
      </c>
      <c r="DY141" s="10">
        <v>778.19399352263042</v>
      </c>
      <c r="DZ141" s="10">
        <v>435.39358028003909</v>
      </c>
      <c r="EA141" s="10">
        <v>206.44975304875811</v>
      </c>
      <c r="EB141" s="10">
        <v>1118.3691306832091</v>
      </c>
      <c r="EC141" s="10">
        <v>3643.6765677047069</v>
      </c>
      <c r="ED141" s="10">
        <v>2915.8493344370459</v>
      </c>
      <c r="EE141" s="10">
        <v>12753.105539125731</v>
      </c>
      <c r="EF141" s="10">
        <v>4861.3495252943612</v>
      </c>
      <c r="EG141" s="10">
        <v>554.7988349415366</v>
      </c>
      <c r="EH141" s="10">
        <v>778.3655128213253</v>
      </c>
      <c r="EI141" s="10">
        <v>664.34578568271422</v>
      </c>
      <c r="EJ141" s="10">
        <v>1227254.0434220659</v>
      </c>
      <c r="EK141" s="10">
        <v>260.09881351953038</v>
      </c>
      <c r="EL141" s="10">
        <v>581.79339632589165</v>
      </c>
      <c r="EM141" s="10">
        <v>223.5924550912134</v>
      </c>
      <c r="EN141" s="10">
        <v>215334.53835583711</v>
      </c>
      <c r="EO141" s="10">
        <f t="shared" si="14"/>
        <v>1873253.639410333</v>
      </c>
      <c r="EP141" s="10">
        <v>514202.33553538402</v>
      </c>
      <c r="EQ141" s="10">
        <v>2948769.0228281589</v>
      </c>
      <c r="ER141" s="10">
        <v>7796026.4135042215</v>
      </c>
      <c r="ES141" s="10">
        <f t="shared" si="15"/>
        <v>11258997.771867763</v>
      </c>
      <c r="ET141" s="10">
        <v>0</v>
      </c>
      <c r="EU141" s="10">
        <v>0</v>
      </c>
      <c r="EV141" s="10">
        <f t="shared" si="16"/>
        <v>0</v>
      </c>
      <c r="EW141" s="10">
        <v>537683.95700002764</v>
      </c>
      <c r="EX141" s="11">
        <f t="shared" si="17"/>
        <v>11796681.728867792</v>
      </c>
      <c r="EY141" s="10">
        <v>1096007.8197361266</v>
      </c>
      <c r="EZ141" s="10">
        <f t="shared" si="18"/>
        <v>12524138.244344376</v>
      </c>
      <c r="FA141" s="12">
        <v>-49789.30419762223</v>
      </c>
      <c r="FD141" s="10">
        <v>5434.070950629919</v>
      </c>
      <c r="FE141" s="10">
        <v>1160.3606166624663</v>
      </c>
    </row>
    <row r="142" spans="1:161" s="13" customFormat="1" ht="14.15" customHeight="1" x14ac:dyDescent="0.25">
      <c r="A142" s="23"/>
      <c r="B142" s="8" t="s">
        <v>144</v>
      </c>
      <c r="C142" s="9" t="s">
        <v>295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423640.32013917522</v>
      </c>
      <c r="EL142" s="10">
        <v>0</v>
      </c>
      <c r="EM142" s="10">
        <v>0</v>
      </c>
      <c r="EN142" s="10">
        <v>0</v>
      </c>
      <c r="EO142" s="10">
        <f t="shared" si="14"/>
        <v>423640.32013917522</v>
      </c>
      <c r="EP142" s="10">
        <v>266300.24270898401</v>
      </c>
      <c r="EQ142" s="10">
        <v>2196933.4971643598</v>
      </c>
      <c r="ER142" s="10">
        <v>1904603.4450055901</v>
      </c>
      <c r="ES142" s="10">
        <f t="shared" si="15"/>
        <v>4367837.1848789342</v>
      </c>
      <c r="ET142" s="10">
        <v>0</v>
      </c>
      <c r="EU142" s="10">
        <v>0</v>
      </c>
      <c r="EV142" s="10">
        <f t="shared" si="16"/>
        <v>0</v>
      </c>
      <c r="EW142" s="10">
        <v>470758.15230403596</v>
      </c>
      <c r="EX142" s="11">
        <f t="shared" si="17"/>
        <v>4838595.3371829698</v>
      </c>
      <c r="EY142" s="10">
        <v>959587.15043031739</v>
      </c>
      <c r="EZ142" s="10">
        <f t="shared" si="18"/>
        <v>4365256.922122824</v>
      </c>
      <c r="FA142" s="12">
        <v>62608.415230996092</v>
      </c>
      <c r="FD142" s="10">
        <v>0</v>
      </c>
      <c r="FE142" s="10">
        <v>0</v>
      </c>
    </row>
    <row r="143" spans="1:161" s="13" customFormat="1" ht="14.15" customHeight="1" x14ac:dyDescent="0.25">
      <c r="A143" s="23"/>
      <c r="B143" s="8" t="s">
        <v>145</v>
      </c>
      <c r="C143" s="9" t="s">
        <v>296</v>
      </c>
      <c r="D143" s="10">
        <v>541.1240704612967</v>
      </c>
      <c r="E143" s="10">
        <v>8.2367526195866105</v>
      </c>
      <c r="F143" s="10">
        <v>1334.898726801855</v>
      </c>
      <c r="G143" s="10">
        <v>354.13164868623971</v>
      </c>
      <c r="H143" s="10">
        <v>506.78280875334082</v>
      </c>
      <c r="I143" s="10">
        <v>435.28511981167748</v>
      </c>
      <c r="J143" s="10">
        <v>99405.424649396475</v>
      </c>
      <c r="K143" s="10">
        <v>14097.90284979924</v>
      </c>
      <c r="L143" s="10">
        <v>56826.45071356478</v>
      </c>
      <c r="M143" s="10">
        <v>30930.30557903033</v>
      </c>
      <c r="N143" s="10">
        <v>26961.624001910521</v>
      </c>
      <c r="O143" s="10">
        <v>3723.3391450989998</v>
      </c>
      <c r="P143" s="10">
        <v>18715.853464239011</v>
      </c>
      <c r="Q143" s="10">
        <v>11814.122308999809</v>
      </c>
      <c r="R143" s="10">
        <v>5367.8135019225101</v>
      </c>
      <c r="S143" s="10">
        <v>415.81408672576612</v>
      </c>
      <c r="T143" s="10">
        <v>1917.648172958769</v>
      </c>
      <c r="U143" s="10">
        <v>12441.62667085214</v>
      </c>
      <c r="V143" s="10">
        <v>18874.233720937031</v>
      </c>
      <c r="W143" s="10">
        <v>37271.394006525057</v>
      </c>
      <c r="X143" s="10">
        <v>2732.5237856067729</v>
      </c>
      <c r="Y143" s="10">
        <v>6691.7649298326996</v>
      </c>
      <c r="Z143" s="10">
        <v>7135.1801532285062</v>
      </c>
      <c r="AA143" s="10">
        <v>27796.039358257382</v>
      </c>
      <c r="AB143" s="10">
        <v>20288.31094379459</v>
      </c>
      <c r="AC143" s="10">
        <v>15433.18786911632</v>
      </c>
      <c r="AD143" s="10">
        <v>50165.731176392743</v>
      </c>
      <c r="AE143" s="10">
        <v>46297.984071888874</v>
      </c>
      <c r="AF143" s="10">
        <v>5331.1294559189109</v>
      </c>
      <c r="AG143" s="10">
        <v>5574.1389494499463</v>
      </c>
      <c r="AH143" s="10">
        <v>7111.9048592262943</v>
      </c>
      <c r="AI143" s="10">
        <v>9946.0956694691886</v>
      </c>
      <c r="AJ143" s="10">
        <v>48993.500656146483</v>
      </c>
      <c r="AK143" s="10">
        <v>17820.625331828662</v>
      </c>
      <c r="AL143" s="10">
        <v>15897.962587954849</v>
      </c>
      <c r="AM143" s="10">
        <v>45246.403212603087</v>
      </c>
      <c r="AN143" s="10">
        <v>26648.1146592652</v>
      </c>
      <c r="AO143" s="10">
        <v>44659.675196438613</v>
      </c>
      <c r="AP143" s="10">
        <v>47807.962029464783</v>
      </c>
      <c r="AQ143" s="10">
        <v>32915.11567361487</v>
      </c>
      <c r="AR143" s="10">
        <v>28884.654037235108</v>
      </c>
      <c r="AS143" s="10">
        <v>8936.6113939076113</v>
      </c>
      <c r="AT143" s="10">
        <v>51361.421126287903</v>
      </c>
      <c r="AU143" s="10">
        <v>17725.39596547186</v>
      </c>
      <c r="AV143" s="10">
        <v>4961.5326886737612</v>
      </c>
      <c r="AW143" s="10">
        <v>21380.62450567586</v>
      </c>
      <c r="AX143" s="10">
        <v>21345.311494432139</v>
      </c>
      <c r="AY143" s="10">
        <v>62756.832444527252</v>
      </c>
      <c r="AZ143" s="10">
        <v>7620.6309965225246</v>
      </c>
      <c r="BA143" s="10">
        <v>113248.82551422311</v>
      </c>
      <c r="BB143" s="10">
        <v>16241.99567889904</v>
      </c>
      <c r="BC143" s="10">
        <v>19745.926151978721</v>
      </c>
      <c r="BD143" s="10">
        <v>88826.7218431191</v>
      </c>
      <c r="BE143" s="10">
        <v>38927.686532313492</v>
      </c>
      <c r="BF143" s="10">
        <v>50588.220654541998</v>
      </c>
      <c r="BG143" s="10">
        <v>76600.156320651819</v>
      </c>
      <c r="BH143" s="10">
        <v>30137.34164933896</v>
      </c>
      <c r="BI143" s="10">
        <v>23494.72011686887</v>
      </c>
      <c r="BJ143" s="10">
        <v>20604.696094125789</v>
      </c>
      <c r="BK143" s="10">
        <v>19546.460953062331</v>
      </c>
      <c r="BL143" s="10">
        <v>50837.361190343647</v>
      </c>
      <c r="BM143" s="10">
        <v>53317.811467173393</v>
      </c>
      <c r="BN143" s="10">
        <v>13103.44973823371</v>
      </c>
      <c r="BO143" s="10">
        <v>49967.208318878809</v>
      </c>
      <c r="BP143" s="10">
        <v>29302.828541938528</v>
      </c>
      <c r="BQ143" s="10">
        <v>200532.94762808111</v>
      </c>
      <c r="BR143" s="10">
        <v>26485.702346534261</v>
      </c>
      <c r="BS143" s="10">
        <v>33076.050007660568</v>
      </c>
      <c r="BT143" s="10">
        <v>37922.398412133029</v>
      </c>
      <c r="BU143" s="10">
        <v>41351.822550808807</v>
      </c>
      <c r="BV143" s="10">
        <v>4943.7969525703465</v>
      </c>
      <c r="BW143" s="10">
        <v>105823.49991337331</v>
      </c>
      <c r="BX143" s="10">
        <v>65834.294325214098</v>
      </c>
      <c r="BY143" s="10">
        <v>36478.223631785622</v>
      </c>
      <c r="BZ143" s="10">
        <v>16358.01995071895</v>
      </c>
      <c r="CA143" s="10">
        <v>84215.337936212585</v>
      </c>
      <c r="CB143" s="10">
        <v>55740.511582379899</v>
      </c>
      <c r="CC143" s="10">
        <v>68867.82642157987</v>
      </c>
      <c r="CD143" s="10">
        <v>20208.3155360774</v>
      </c>
      <c r="CE143" s="10">
        <v>17172.665820290811</v>
      </c>
      <c r="CF143" s="10">
        <v>17536.72720709036</v>
      </c>
      <c r="CG143" s="10">
        <v>26242.784262381982</v>
      </c>
      <c r="CH143" s="10">
        <v>97330.467896296119</v>
      </c>
      <c r="CI143" s="10">
        <v>42772.26142324711</v>
      </c>
      <c r="CJ143" s="10">
        <v>7892.1691584334221</v>
      </c>
      <c r="CK143" s="10">
        <v>33301.901918956231</v>
      </c>
      <c r="CL143" s="10">
        <v>13965.142511516649</v>
      </c>
      <c r="CM143" s="10">
        <v>28680.00381042522</v>
      </c>
      <c r="CN143" s="10">
        <v>51641.481165981488</v>
      </c>
      <c r="CO143" s="10">
        <v>17998.426646200631</v>
      </c>
      <c r="CP143" s="10">
        <v>9903.6678253760238</v>
      </c>
      <c r="CQ143" s="10">
        <v>52839.387053198523</v>
      </c>
      <c r="CR143" s="10">
        <v>12808.174417554181</v>
      </c>
      <c r="CS143" s="10">
        <v>54329.349194664683</v>
      </c>
      <c r="CT143" s="10">
        <v>14578.7859094867</v>
      </c>
      <c r="CU143" s="10">
        <v>12451.14840071031</v>
      </c>
      <c r="CV143" s="10">
        <v>9230.1846848803725</v>
      </c>
      <c r="CW143" s="10">
        <v>40803.619554015982</v>
      </c>
      <c r="CX143" s="10">
        <v>12304.934813325581</v>
      </c>
      <c r="CY143" s="10">
        <v>14193.648420753751</v>
      </c>
      <c r="CZ143" s="10">
        <v>519753.55079228082</v>
      </c>
      <c r="DA143" s="10">
        <v>155903.1121288366</v>
      </c>
      <c r="DB143" s="10">
        <v>76371.667802735581</v>
      </c>
      <c r="DC143" s="10">
        <v>28919.272159676049</v>
      </c>
      <c r="DD143" s="10">
        <v>421283.26852681511</v>
      </c>
      <c r="DE143" s="10">
        <v>10975.096368353241</v>
      </c>
      <c r="DF143" s="10">
        <v>86161.190326064272</v>
      </c>
      <c r="DG143" s="10">
        <v>18907.801083840979</v>
      </c>
      <c r="DH143" s="10">
        <v>12145.857985643261</v>
      </c>
      <c r="DI143" s="10">
        <v>2903.766705847429</v>
      </c>
      <c r="DJ143" s="10">
        <v>28937.04848056662</v>
      </c>
      <c r="DK143" s="10">
        <v>134601.93767581141</v>
      </c>
      <c r="DL143" s="10">
        <v>75378.960556169783</v>
      </c>
      <c r="DM143" s="10">
        <v>20705.665728131171</v>
      </c>
      <c r="DN143" s="10">
        <v>284265.38496722688</v>
      </c>
      <c r="DO143" s="10">
        <v>153199.56483024111</v>
      </c>
      <c r="DP143" s="10">
        <v>58706.642014023833</v>
      </c>
      <c r="DQ143" s="10">
        <v>4871032.3766106972</v>
      </c>
      <c r="DR143" s="10">
        <v>37164.272292872804</v>
      </c>
      <c r="DS143" s="10">
        <v>816981.28834778548</v>
      </c>
      <c r="DT143" s="10">
        <v>416958.50152101752</v>
      </c>
      <c r="DU143" s="10">
        <v>24502.742864824049</v>
      </c>
      <c r="DV143" s="10">
        <v>285909.33482179441</v>
      </c>
      <c r="DW143" s="10">
        <v>55340.841053700788</v>
      </c>
      <c r="DX143" s="10">
        <v>158467.60652438781</v>
      </c>
      <c r="DY143" s="10">
        <v>82173.68131029245</v>
      </c>
      <c r="DZ143" s="10">
        <v>33842.32094710457</v>
      </c>
      <c r="EA143" s="10">
        <v>19120.728699567051</v>
      </c>
      <c r="EB143" s="10">
        <v>47770.693216407002</v>
      </c>
      <c r="EC143" s="10">
        <v>249460.50113172841</v>
      </c>
      <c r="ED143" s="10">
        <v>25684.017715983999</v>
      </c>
      <c r="EE143" s="10">
        <v>80658.310937731614</v>
      </c>
      <c r="EF143" s="10">
        <v>94834.060798578779</v>
      </c>
      <c r="EG143" s="10">
        <v>9040.2577141941383</v>
      </c>
      <c r="EH143" s="10">
        <v>103866.7797186235</v>
      </c>
      <c r="EI143" s="10">
        <v>25502.815546011279</v>
      </c>
      <c r="EJ143" s="10">
        <v>13276.7960180302</v>
      </c>
      <c r="EK143" s="10">
        <v>6371.6182621761081</v>
      </c>
      <c r="EL143" s="10">
        <v>46435.022292169073</v>
      </c>
      <c r="EM143" s="10">
        <v>7597.8292012290822</v>
      </c>
      <c r="EN143" s="10">
        <v>1194161.42821874</v>
      </c>
      <c r="EO143" s="10">
        <f t="shared" si="14"/>
        <v>13926991.081174847</v>
      </c>
      <c r="EP143" s="10">
        <v>1527499.2825434241</v>
      </c>
      <c r="EQ143" s="10">
        <v>5851973.30523952</v>
      </c>
      <c r="ER143" s="10">
        <v>0</v>
      </c>
      <c r="ES143" s="10">
        <f t="shared" si="15"/>
        <v>7379472.5877829436</v>
      </c>
      <c r="ET143" s="10">
        <v>0</v>
      </c>
      <c r="EU143" s="10">
        <v>0</v>
      </c>
      <c r="EV143" s="10">
        <f t="shared" si="16"/>
        <v>0</v>
      </c>
      <c r="EW143" s="10">
        <v>2280558.1428029863</v>
      </c>
      <c r="EX143" s="11">
        <f t="shared" si="17"/>
        <v>9660030.730585929</v>
      </c>
      <c r="EY143" s="10">
        <v>4648659.3571078833</v>
      </c>
      <c r="EZ143" s="10">
        <f t="shared" si="18"/>
        <v>19241395.518435184</v>
      </c>
      <c r="FA143" s="12">
        <v>303033.06378229335</v>
      </c>
      <c r="FD143" s="10">
        <v>549.36082308088339</v>
      </c>
      <c r="FE143" s="10">
        <v>5783.6275886482745</v>
      </c>
    </row>
    <row r="144" spans="1:161" s="13" customFormat="1" ht="14.15" customHeight="1" x14ac:dyDescent="0.25">
      <c r="A144" s="23"/>
      <c r="B144" s="8" t="s">
        <v>146</v>
      </c>
      <c r="C144" s="9" t="s">
        <v>297</v>
      </c>
      <c r="D144" s="10">
        <v>65332.452363835109</v>
      </c>
      <c r="E144" s="10">
        <v>994.46185732062224</v>
      </c>
      <c r="F144" s="10">
        <v>3764.1485352191862</v>
      </c>
      <c r="G144" s="10">
        <v>32198.701111022889</v>
      </c>
      <c r="H144" s="10">
        <v>8134.8366811170654</v>
      </c>
      <c r="I144" s="10">
        <v>3972.4040241721432</v>
      </c>
      <c r="J144" s="10">
        <v>28191.572402579321</v>
      </c>
      <c r="K144" s="10">
        <v>24736.410777067431</v>
      </c>
      <c r="L144" s="10">
        <v>8104.5736458319516</v>
      </c>
      <c r="M144" s="10">
        <v>6512.2768292022156</v>
      </c>
      <c r="N144" s="10">
        <v>8115.6977701171982</v>
      </c>
      <c r="O144" s="10">
        <v>0</v>
      </c>
      <c r="P144" s="10">
        <v>3348.4063674462859</v>
      </c>
      <c r="Q144" s="10">
        <v>2952.9019006360691</v>
      </c>
      <c r="R144" s="10">
        <v>3325.3247900136489</v>
      </c>
      <c r="S144" s="10">
        <v>257.59406323093168</v>
      </c>
      <c r="T144" s="10">
        <v>622.28098970218707</v>
      </c>
      <c r="U144" s="10">
        <v>2890.7991225262599</v>
      </c>
      <c r="V144" s="10">
        <v>2280.6580509235951</v>
      </c>
      <c r="W144" s="10">
        <v>3954.759308276246</v>
      </c>
      <c r="X144" s="10">
        <v>867.87258126723077</v>
      </c>
      <c r="Y144" s="10">
        <v>1380.8540255806411</v>
      </c>
      <c r="Z144" s="10">
        <v>1136.4913910812561</v>
      </c>
      <c r="AA144" s="10">
        <v>3851.0258494234549</v>
      </c>
      <c r="AB144" s="10">
        <v>5537.9862487722776</v>
      </c>
      <c r="AC144" s="10">
        <v>2751.379096009216</v>
      </c>
      <c r="AD144" s="10">
        <v>12793.83313150194</v>
      </c>
      <c r="AE144" s="10">
        <v>9342.1672108186613</v>
      </c>
      <c r="AF144" s="10">
        <v>1605.9109786285751</v>
      </c>
      <c r="AG144" s="10">
        <v>1663.5595354559109</v>
      </c>
      <c r="AH144" s="10">
        <v>2831.5681274350582</v>
      </c>
      <c r="AI144" s="10">
        <v>4683.949491086074</v>
      </c>
      <c r="AJ144" s="10">
        <v>10783.76337558303</v>
      </c>
      <c r="AK144" s="10">
        <v>5787.6721409556667</v>
      </c>
      <c r="AL144" s="10">
        <v>6236.7930837188023</v>
      </c>
      <c r="AM144" s="10">
        <v>8795.0741037799799</v>
      </c>
      <c r="AN144" s="10">
        <v>5520.1717417727741</v>
      </c>
      <c r="AO144" s="10">
        <v>11061.355264206521</v>
      </c>
      <c r="AP144" s="10">
        <v>6044.7291913595909</v>
      </c>
      <c r="AQ144" s="10">
        <v>3464.3928487101648</v>
      </c>
      <c r="AR144" s="10">
        <v>11984.15308952532</v>
      </c>
      <c r="AS144" s="10">
        <v>4065.8569731382149</v>
      </c>
      <c r="AT144" s="10">
        <v>12601.6340254235</v>
      </c>
      <c r="AU144" s="10">
        <v>4248.5551201775324</v>
      </c>
      <c r="AV144" s="10">
        <v>1149.0734236924441</v>
      </c>
      <c r="AW144" s="10">
        <v>3411.8116880483749</v>
      </c>
      <c r="AX144" s="10">
        <v>10041.1396754376</v>
      </c>
      <c r="AY144" s="10">
        <v>5684.5122259243781</v>
      </c>
      <c r="AZ144" s="10">
        <v>3215.173063219564</v>
      </c>
      <c r="BA144" s="10">
        <v>9917.1175600037968</v>
      </c>
      <c r="BB144" s="10">
        <v>3923.610813582718</v>
      </c>
      <c r="BC144" s="10">
        <v>5150.8471552945102</v>
      </c>
      <c r="BD144" s="10">
        <v>13109.737007300089</v>
      </c>
      <c r="BE144" s="10">
        <v>10144.644742218939</v>
      </c>
      <c r="BF144" s="10">
        <v>5691.2424292972682</v>
      </c>
      <c r="BG144" s="10">
        <v>8204.8311064396457</v>
      </c>
      <c r="BH144" s="10">
        <v>6096.6810498249233</v>
      </c>
      <c r="BI144" s="10">
        <v>2705.0651021850331</v>
      </c>
      <c r="BJ144" s="10">
        <v>3496.0605135033402</v>
      </c>
      <c r="BK144" s="10">
        <v>3231.932305235945</v>
      </c>
      <c r="BL144" s="10">
        <v>11806.43426570898</v>
      </c>
      <c r="BM144" s="10">
        <v>37566.150075275676</v>
      </c>
      <c r="BN144" s="10">
        <v>2488.176029575759</v>
      </c>
      <c r="BO144" s="10">
        <v>13574.49244540423</v>
      </c>
      <c r="BP144" s="10">
        <v>6930.6328167975862</v>
      </c>
      <c r="BQ144" s="10">
        <v>24533.375138643481</v>
      </c>
      <c r="BR144" s="10">
        <v>4424.2933925690604</v>
      </c>
      <c r="BS144" s="10">
        <v>4336.5230432396274</v>
      </c>
      <c r="BT144" s="10">
        <v>3479.2965244305242</v>
      </c>
      <c r="BU144" s="10">
        <v>6470.0440599456751</v>
      </c>
      <c r="BV144" s="10">
        <v>1550.154617591387</v>
      </c>
      <c r="BW144" s="10">
        <v>21033.631060244032</v>
      </c>
      <c r="BX144" s="10">
        <v>7097.1174617147526</v>
      </c>
      <c r="BY144" s="10">
        <v>4075.719495792187</v>
      </c>
      <c r="BZ144" s="10">
        <v>1920.1122247554561</v>
      </c>
      <c r="CA144" s="10">
        <v>7945.4531616205413</v>
      </c>
      <c r="CB144" s="10">
        <v>27881.683146736959</v>
      </c>
      <c r="CC144" s="10">
        <v>0</v>
      </c>
      <c r="CD144" s="10">
        <v>1615.4892123404791</v>
      </c>
      <c r="CE144" s="10">
        <v>5292.3245793433935</v>
      </c>
      <c r="CF144" s="10">
        <v>5230.4897559909987</v>
      </c>
      <c r="CG144" s="10">
        <v>3586.8304101198109</v>
      </c>
      <c r="CH144" s="10">
        <v>6820.319816489613</v>
      </c>
      <c r="CI144" s="10">
        <v>6884.4938616270219</v>
      </c>
      <c r="CJ144" s="10">
        <v>0</v>
      </c>
      <c r="CK144" s="10">
        <v>6689.9659496420472</v>
      </c>
      <c r="CL144" s="10">
        <v>5125.8481787938636</v>
      </c>
      <c r="CM144" s="10">
        <v>10042.076678932959</v>
      </c>
      <c r="CN144" s="10">
        <v>7180.0806219534652</v>
      </c>
      <c r="CO144" s="10">
        <v>1242.409612482181</v>
      </c>
      <c r="CP144" s="10">
        <v>2632.3860885739682</v>
      </c>
      <c r="CQ144" s="10">
        <v>15650.00160909122</v>
      </c>
      <c r="CR144" s="10">
        <v>1322.3692517141069</v>
      </c>
      <c r="CS144" s="10">
        <v>4774.1610636870246</v>
      </c>
      <c r="CT144" s="10">
        <v>8255.0004867367825</v>
      </c>
      <c r="CU144" s="10">
        <v>0</v>
      </c>
      <c r="CV144" s="10">
        <v>0</v>
      </c>
      <c r="CW144" s="10">
        <v>53532.452517919213</v>
      </c>
      <c r="CX144" s="10">
        <v>1087.800920189896</v>
      </c>
      <c r="CY144" s="10">
        <v>2774.117105749217</v>
      </c>
      <c r="CZ144" s="10">
        <v>97168.604330847156</v>
      </c>
      <c r="DA144" s="10">
        <v>0</v>
      </c>
      <c r="DB144" s="10">
        <v>0</v>
      </c>
      <c r="DC144" s="10">
        <v>0</v>
      </c>
      <c r="DD144" s="10">
        <v>95023.494935430557</v>
      </c>
      <c r="DE144" s="10">
        <v>14303.24615307469</v>
      </c>
      <c r="DF144" s="10">
        <v>27773.807227321598</v>
      </c>
      <c r="DG144" s="10">
        <v>24640.077341418451</v>
      </c>
      <c r="DH144" s="10">
        <v>3655.0213674022971</v>
      </c>
      <c r="DI144" s="10">
        <v>1266.7372520146371</v>
      </c>
      <c r="DJ144" s="10">
        <v>6493.5204694496406</v>
      </c>
      <c r="DK144" s="10">
        <v>11321.622862559279</v>
      </c>
      <c r="DL144" s="10">
        <v>2194.4017297623809</v>
      </c>
      <c r="DM144" s="10">
        <v>5158.9668357318842</v>
      </c>
      <c r="DN144" s="10">
        <v>15953.254914255351</v>
      </c>
      <c r="DO144" s="10">
        <v>30316.9667578837</v>
      </c>
      <c r="DP144" s="10">
        <v>5276.9227588942158</v>
      </c>
      <c r="DQ144" s="10">
        <v>43043.048411278513</v>
      </c>
      <c r="DR144" s="10">
        <v>4902.7539226333556</v>
      </c>
      <c r="DS144" s="10">
        <v>6167.0892706949926</v>
      </c>
      <c r="DT144" s="10">
        <v>67265.595437167678</v>
      </c>
      <c r="DU144" s="10">
        <v>5629.2601654266564</v>
      </c>
      <c r="DV144" s="10">
        <v>21907.563941462649</v>
      </c>
      <c r="DW144" s="10">
        <v>9425.6004784169854</v>
      </c>
      <c r="DX144" s="10">
        <v>11941.588898409411</v>
      </c>
      <c r="DY144" s="10">
        <v>12402.878804085591</v>
      </c>
      <c r="DZ144" s="10">
        <v>1344.3922906087309</v>
      </c>
      <c r="EA144" s="10">
        <v>637.46795765410718</v>
      </c>
      <c r="EB144" s="10">
        <v>3453.259086590685</v>
      </c>
      <c r="EC144" s="10">
        <v>11250.8105515548</v>
      </c>
      <c r="ED144" s="10">
        <v>9003.452378127482</v>
      </c>
      <c r="EE144" s="10">
        <v>39378.570435265858</v>
      </c>
      <c r="EF144" s="10">
        <v>15010.69634411368</v>
      </c>
      <c r="EG144" s="10">
        <v>1713.0874462006921</v>
      </c>
      <c r="EH144" s="10">
        <v>2403.4084150704621</v>
      </c>
      <c r="EI144" s="10">
        <v>2051.3424933729698</v>
      </c>
      <c r="EJ144" s="10">
        <v>1116.43468272172</v>
      </c>
      <c r="EK144" s="10">
        <v>803.12355424999146</v>
      </c>
      <c r="EL144" s="10">
        <v>1796.440260429481</v>
      </c>
      <c r="EM144" s="10">
        <v>690.40056279554415</v>
      </c>
      <c r="EN144" s="10">
        <v>47349.423784272687</v>
      </c>
      <c r="EO144" s="10">
        <f t="shared" si="14"/>
        <v>1441990.730266934</v>
      </c>
      <c r="EP144" s="10">
        <v>0</v>
      </c>
      <c r="EQ144" s="10">
        <v>0</v>
      </c>
      <c r="ER144" s="10">
        <v>2824243.1514505348</v>
      </c>
      <c r="ES144" s="10">
        <f t="shared" si="15"/>
        <v>2824243.1514505348</v>
      </c>
      <c r="ET144" s="10">
        <v>0</v>
      </c>
      <c r="EU144" s="10">
        <v>0</v>
      </c>
      <c r="EV144" s="10">
        <f t="shared" si="16"/>
        <v>0</v>
      </c>
      <c r="EW144" s="10">
        <v>0</v>
      </c>
      <c r="EX144" s="11">
        <f t="shared" si="17"/>
        <v>2824243.1514505348</v>
      </c>
      <c r="EY144" s="10">
        <v>0</v>
      </c>
      <c r="EZ144" s="10">
        <f t="shared" si="18"/>
        <v>4320367.3533953037</v>
      </c>
      <c r="FA144" s="12">
        <v>54133.471677835099</v>
      </c>
      <c r="FD144" s="10">
        <v>66326.914221155734</v>
      </c>
      <c r="FE144" s="10">
        <v>3582.9188532445805</v>
      </c>
    </row>
    <row r="145" spans="1:161" s="13" customFormat="1" ht="14.15" customHeight="1" x14ac:dyDescent="0.25">
      <c r="A145" s="23"/>
      <c r="B145" s="8" t="s">
        <v>147</v>
      </c>
      <c r="C145" s="9" t="s">
        <v>298</v>
      </c>
      <c r="D145" s="10">
        <v>120008.4236345887</v>
      </c>
      <c r="E145" s="10">
        <v>1826.7154460565771</v>
      </c>
      <c r="F145" s="10">
        <v>12990.646611248691</v>
      </c>
      <c r="G145" s="10">
        <v>57588.050489988193</v>
      </c>
      <c r="H145" s="10">
        <v>28074.553269046679</v>
      </c>
      <c r="I145" s="10">
        <v>13709.36784037343</v>
      </c>
      <c r="J145" s="10">
        <v>30643.917479324871</v>
      </c>
      <c r="K145" s="10">
        <v>28206.73804801263</v>
      </c>
      <c r="L145" s="10">
        <v>49864.732478085483</v>
      </c>
      <c r="M145" s="10">
        <v>16169.084024437951</v>
      </c>
      <c r="N145" s="10">
        <v>11287.312322227001</v>
      </c>
      <c r="O145" s="10">
        <v>6374.4251632743744</v>
      </c>
      <c r="P145" s="10">
        <v>19439.977754245159</v>
      </c>
      <c r="Q145" s="10">
        <v>15064.882088925009</v>
      </c>
      <c r="R145" s="10">
        <v>11037.664773642829</v>
      </c>
      <c r="S145" s="10">
        <v>855.02532749948489</v>
      </c>
      <c r="T145" s="10">
        <v>813.31978745721688</v>
      </c>
      <c r="U145" s="10">
        <v>11949.989103015279</v>
      </c>
      <c r="V145" s="10">
        <v>9445.7545223128582</v>
      </c>
      <c r="W145" s="10">
        <v>21801.49377318655</v>
      </c>
      <c r="X145" s="10">
        <v>1973.7885978384629</v>
      </c>
      <c r="Y145" s="10">
        <v>1447.5106800984149</v>
      </c>
      <c r="Z145" s="10">
        <v>4128.0501827003227</v>
      </c>
      <c r="AA145" s="10">
        <v>35661.627366924782</v>
      </c>
      <c r="AB145" s="10">
        <v>10717.5661648473</v>
      </c>
      <c r="AC145" s="10">
        <v>11264.559680898001</v>
      </c>
      <c r="AD145" s="10">
        <v>38259.103145923633</v>
      </c>
      <c r="AE145" s="10">
        <v>31029.132069488289</v>
      </c>
      <c r="AF145" s="10">
        <v>2781.0212762368451</v>
      </c>
      <c r="AG145" s="10">
        <v>1850.8219330066279</v>
      </c>
      <c r="AH145" s="10">
        <v>4905.517844425829</v>
      </c>
      <c r="AI145" s="10">
        <v>3284.4659593862789</v>
      </c>
      <c r="AJ145" s="10">
        <v>29528.530956226012</v>
      </c>
      <c r="AK145" s="10">
        <v>5839.8166150594616</v>
      </c>
      <c r="AL145" s="10">
        <v>14479.37583559988</v>
      </c>
      <c r="AM145" s="10">
        <v>46626.144050270297</v>
      </c>
      <c r="AN145" s="10">
        <v>13015.42433839064</v>
      </c>
      <c r="AO145" s="10">
        <v>26906.921434919779</v>
      </c>
      <c r="AP145" s="10">
        <v>24094.51118195225</v>
      </c>
      <c r="AQ145" s="10">
        <v>18255.297758023651</v>
      </c>
      <c r="AR145" s="10">
        <v>14628.057508849841</v>
      </c>
      <c r="AS145" s="10">
        <v>2252.1320165869001</v>
      </c>
      <c r="AT145" s="10">
        <v>22480.26886418922</v>
      </c>
      <c r="AU145" s="10">
        <v>15313.798929766241</v>
      </c>
      <c r="AV145" s="10">
        <v>5675.9049395120392</v>
      </c>
      <c r="AW145" s="10">
        <v>19127.641801157712</v>
      </c>
      <c r="AX145" s="10">
        <v>11604.98397330063</v>
      </c>
      <c r="AY145" s="10">
        <v>42459.037559068798</v>
      </c>
      <c r="AZ145" s="10">
        <v>7742.5930953483403</v>
      </c>
      <c r="BA145" s="10">
        <v>119701.4266834217</v>
      </c>
      <c r="BB145" s="10">
        <v>7299.6853557756867</v>
      </c>
      <c r="BC145" s="10">
        <v>15719.69093610345</v>
      </c>
      <c r="BD145" s="10">
        <v>63906.357462722313</v>
      </c>
      <c r="BE145" s="10">
        <v>11987.724629361741</v>
      </c>
      <c r="BF145" s="10">
        <v>21412.07510689479</v>
      </c>
      <c r="BG145" s="10">
        <v>44901.032607033143</v>
      </c>
      <c r="BH145" s="10">
        <v>16016.451561708471</v>
      </c>
      <c r="BI145" s="10">
        <v>24293.111636989139</v>
      </c>
      <c r="BJ145" s="10">
        <v>7413.5808092843181</v>
      </c>
      <c r="BK145" s="10">
        <v>6188.7639298062377</v>
      </c>
      <c r="BL145" s="10">
        <v>176943.77121161239</v>
      </c>
      <c r="BM145" s="10">
        <v>56889.379978897203</v>
      </c>
      <c r="BN145" s="10">
        <v>4181.9749963662252</v>
      </c>
      <c r="BO145" s="10">
        <v>37590.164959128248</v>
      </c>
      <c r="BP145" s="10">
        <v>8011.4975577311188</v>
      </c>
      <c r="BQ145" s="10">
        <v>114319.9027613403</v>
      </c>
      <c r="BR145" s="10">
        <v>16636.787120558001</v>
      </c>
      <c r="BS145" s="10">
        <v>17726.590365406759</v>
      </c>
      <c r="BT145" s="10">
        <v>19471.680558745109</v>
      </c>
      <c r="BU145" s="10">
        <v>20030.991442271141</v>
      </c>
      <c r="BV145" s="10">
        <v>5249.9604376653933</v>
      </c>
      <c r="BW145" s="10">
        <v>90176.159544874739</v>
      </c>
      <c r="BX145" s="10">
        <v>34057.075502407148</v>
      </c>
      <c r="BY145" s="10">
        <v>17559.288567894549</v>
      </c>
      <c r="BZ145" s="10">
        <v>11763.13625542103</v>
      </c>
      <c r="CA145" s="10">
        <v>64988.430626596361</v>
      </c>
      <c r="CB145" s="10">
        <v>23761.260555630339</v>
      </c>
      <c r="CC145" s="10">
        <v>691704.43609891355</v>
      </c>
      <c r="CD145" s="10">
        <v>6565.0409535764784</v>
      </c>
      <c r="CE145" s="10">
        <v>8538.9861596939572</v>
      </c>
      <c r="CF145" s="10">
        <v>10365.582248315381</v>
      </c>
      <c r="CG145" s="10">
        <v>25345.307748560768</v>
      </c>
      <c r="CH145" s="10">
        <v>70898.792249250575</v>
      </c>
      <c r="CI145" s="10">
        <v>20290.127132953829</v>
      </c>
      <c r="CJ145" s="10">
        <v>9168.1377895338755</v>
      </c>
      <c r="CK145" s="10">
        <v>28318.373960590659</v>
      </c>
      <c r="CL145" s="10">
        <v>41379.617381199707</v>
      </c>
      <c r="CM145" s="10">
        <v>15018.72238177257</v>
      </c>
      <c r="CN145" s="10">
        <v>336550.53362405841</v>
      </c>
      <c r="CO145" s="10">
        <v>75127.045217714374</v>
      </c>
      <c r="CP145" s="10">
        <v>39406.037433026737</v>
      </c>
      <c r="CQ145" s="10">
        <v>30429.229463156971</v>
      </c>
      <c r="CR145" s="10">
        <v>15859.90458876569</v>
      </c>
      <c r="CS145" s="10">
        <v>25602.807840326201</v>
      </c>
      <c r="CT145" s="10">
        <v>8006.3432547778648</v>
      </c>
      <c r="CU145" s="10">
        <v>4195.9455114167977</v>
      </c>
      <c r="CV145" s="10">
        <v>29344.80896285758</v>
      </c>
      <c r="CW145" s="10">
        <v>45032.675855362737</v>
      </c>
      <c r="CX145" s="10">
        <v>5466.0050709878333</v>
      </c>
      <c r="CY145" s="10">
        <v>4433.6518543352713</v>
      </c>
      <c r="CZ145" s="10">
        <v>250920.92211444699</v>
      </c>
      <c r="DA145" s="10">
        <v>64235.489333940961</v>
      </c>
      <c r="DB145" s="10">
        <v>26432.457952163481</v>
      </c>
      <c r="DC145" s="10">
        <v>14824.937587901621</v>
      </c>
      <c r="DD145" s="10">
        <v>210853.58768781991</v>
      </c>
      <c r="DE145" s="10">
        <v>34211.73506632122</v>
      </c>
      <c r="DF145" s="10">
        <v>64825.589159852439</v>
      </c>
      <c r="DG145" s="10">
        <v>3953.9942204699232</v>
      </c>
      <c r="DH145" s="10">
        <v>22373.332059415668</v>
      </c>
      <c r="DI145" s="10">
        <v>3038.7535971865218</v>
      </c>
      <c r="DJ145" s="10">
        <v>6554.9863664889144</v>
      </c>
      <c r="DK145" s="10">
        <v>52356.680503946212</v>
      </c>
      <c r="DL145" s="10">
        <v>26172.241913503261</v>
      </c>
      <c r="DM145" s="10">
        <v>9723.8102337477976</v>
      </c>
      <c r="DN145" s="10">
        <v>21278.7956661268</v>
      </c>
      <c r="DO145" s="10">
        <v>207312.7428098094</v>
      </c>
      <c r="DP145" s="10">
        <v>201550.46481210089</v>
      </c>
      <c r="DQ145" s="10">
        <v>405426.22575433832</v>
      </c>
      <c r="DR145" s="10">
        <v>8127.5235888060306</v>
      </c>
      <c r="DS145" s="10">
        <v>114988.8052376008</v>
      </c>
      <c r="DT145" s="10">
        <v>490249.30010204349</v>
      </c>
      <c r="DU145" s="10">
        <v>5959.3922385690003</v>
      </c>
      <c r="DV145" s="10">
        <v>2505998.399075123</v>
      </c>
      <c r="DW145" s="10">
        <v>20869.77184731988</v>
      </c>
      <c r="DX145" s="10">
        <v>105653.4015432412</v>
      </c>
      <c r="DY145" s="10">
        <v>50358.023848556091</v>
      </c>
      <c r="DZ145" s="10">
        <v>31391.242542510961</v>
      </c>
      <c r="EA145" s="10">
        <v>8105.9779991078003</v>
      </c>
      <c r="EB145" s="10">
        <v>40974.990630144799</v>
      </c>
      <c r="EC145" s="10">
        <v>135598.17937295779</v>
      </c>
      <c r="ED145" s="10">
        <v>64379.503888428197</v>
      </c>
      <c r="EE145" s="10">
        <v>243675.2127197824</v>
      </c>
      <c r="EF145" s="10">
        <v>96874.334907678334</v>
      </c>
      <c r="EG145" s="10">
        <v>4689.8175277862474</v>
      </c>
      <c r="EH145" s="10">
        <v>13985.41510499707</v>
      </c>
      <c r="EI145" s="10">
        <v>15698.5733915416</v>
      </c>
      <c r="EJ145" s="10">
        <v>28980.798279041712</v>
      </c>
      <c r="EK145" s="10">
        <v>1371.4366371024551</v>
      </c>
      <c r="EL145" s="10">
        <v>2691.452832332292</v>
      </c>
      <c r="EM145" s="10">
        <v>7206.9588808194967</v>
      </c>
      <c r="EN145" s="10">
        <v>1774844.1991824899</v>
      </c>
      <c r="EO145" s="10">
        <f t="shared" si="14"/>
        <v>10938451.203857301</v>
      </c>
      <c r="EP145" s="10">
        <v>369897.08556025999</v>
      </c>
      <c r="EQ145" s="10">
        <v>2804592.2396817198</v>
      </c>
      <c r="ER145" s="10">
        <v>317860171.46443588</v>
      </c>
      <c r="ES145" s="10">
        <f t="shared" si="15"/>
        <v>321034660.78967786</v>
      </c>
      <c r="ET145" s="10">
        <v>0</v>
      </c>
      <c r="EU145" s="10">
        <v>0</v>
      </c>
      <c r="EV145" s="10">
        <f t="shared" si="16"/>
        <v>0</v>
      </c>
      <c r="EW145" s="10">
        <v>624964.90256249998</v>
      </c>
      <c r="EX145" s="11">
        <f t="shared" si="17"/>
        <v>321659625.69224036</v>
      </c>
      <c r="EY145" s="10">
        <v>656617.01102500001</v>
      </c>
      <c r="EZ145" s="10">
        <f t="shared" si="18"/>
        <v>332062426.75641775</v>
      </c>
      <c r="FA145" s="12">
        <v>120966.87134510651</v>
      </c>
      <c r="FD145" s="10">
        <v>121835.1390806453</v>
      </c>
      <c r="FE145" s="10">
        <v>11892.690101142307</v>
      </c>
    </row>
    <row r="146" spans="1:161" s="18" customFormat="1" ht="14.15" customHeight="1" x14ac:dyDescent="0.25">
      <c r="A146" s="24"/>
      <c r="B146" s="15" t="s">
        <v>314</v>
      </c>
      <c r="C146" s="16" t="s">
        <v>315</v>
      </c>
      <c r="D146" s="10">
        <f>SUM(D5:D145)</f>
        <v>164070825.06552652</v>
      </c>
      <c r="E146" s="10">
        <f>SUM(E6:E145)</f>
        <v>3412126.7645728844</v>
      </c>
      <c r="F146" s="10">
        <f t="shared" ref="F146:BQ146" si="19">SUM(F5:F145)</f>
        <v>11657899.953767845</v>
      </c>
      <c r="G146" s="10">
        <f t="shared" si="19"/>
        <v>140610350.68052539</v>
      </c>
      <c r="H146" s="10">
        <f t="shared" si="19"/>
        <v>34391084.142132975</v>
      </c>
      <c r="I146" s="10">
        <f t="shared" si="19"/>
        <v>16722786.768345468</v>
      </c>
      <c r="J146" s="10">
        <f t="shared" si="19"/>
        <v>114130876.60085866</v>
      </c>
      <c r="K146" s="10">
        <f t="shared" si="19"/>
        <v>47715343.526088089</v>
      </c>
      <c r="L146" s="10">
        <f t="shared" si="19"/>
        <v>50935450.46464818</v>
      </c>
      <c r="M146" s="10">
        <f t="shared" si="19"/>
        <v>25241162.354895141</v>
      </c>
      <c r="N146" s="10">
        <f t="shared" si="19"/>
        <v>27079358.959147487</v>
      </c>
      <c r="O146" s="10">
        <f t="shared" si="19"/>
        <v>8345413.4305959493</v>
      </c>
      <c r="P146" s="10">
        <f t="shared" si="19"/>
        <v>79799682.436720133</v>
      </c>
      <c r="Q146" s="10">
        <f t="shared" si="19"/>
        <v>74656623.302191675</v>
      </c>
      <c r="R146" s="10">
        <f t="shared" si="19"/>
        <v>60399158.063532017</v>
      </c>
      <c r="S146" s="10">
        <f>SUM(S6:S145)</f>
        <v>4678780.4271139</v>
      </c>
      <c r="T146" s="10">
        <f t="shared" si="19"/>
        <v>8862680.1123942211</v>
      </c>
      <c r="U146" s="10">
        <f t="shared" si="19"/>
        <v>98801109.934491575</v>
      </c>
      <c r="V146" s="10">
        <f t="shared" si="19"/>
        <v>34189213.878994569</v>
      </c>
      <c r="W146" s="10">
        <f t="shared" si="19"/>
        <v>64222022.300211251</v>
      </c>
      <c r="X146" s="10">
        <f t="shared" si="19"/>
        <v>17891390.284314618</v>
      </c>
      <c r="Y146" s="10">
        <f t="shared" si="19"/>
        <v>24954449.580764908</v>
      </c>
      <c r="Z146" s="10">
        <f t="shared" si="19"/>
        <v>18720100.863081899</v>
      </c>
      <c r="AA146" s="10">
        <f t="shared" si="19"/>
        <v>72004014.025677174</v>
      </c>
      <c r="AB146" s="10">
        <f t="shared" si="19"/>
        <v>38674426.175719664</v>
      </c>
      <c r="AC146" s="10">
        <f t="shared" si="19"/>
        <v>52093124.157249026</v>
      </c>
      <c r="AD146" s="10">
        <f t="shared" si="19"/>
        <v>22654221.100178391</v>
      </c>
      <c r="AE146" s="10">
        <f t="shared" si="19"/>
        <v>205104248.68171334</v>
      </c>
      <c r="AF146" s="10">
        <f t="shared" si="19"/>
        <v>20673600.772131369</v>
      </c>
      <c r="AG146" s="10">
        <f t="shared" si="19"/>
        <v>15081166.458541147</v>
      </c>
      <c r="AH146" s="10">
        <f t="shared" si="19"/>
        <v>24748120.911317725</v>
      </c>
      <c r="AI146" s="10">
        <f t="shared" si="19"/>
        <v>30878230.059115835</v>
      </c>
      <c r="AJ146" s="10">
        <f t="shared" si="19"/>
        <v>137428036.89833868</v>
      </c>
      <c r="AK146" s="10">
        <f t="shared" si="19"/>
        <v>52298261.717690937</v>
      </c>
      <c r="AL146" s="10">
        <f t="shared" si="19"/>
        <v>43816515.431665786</v>
      </c>
      <c r="AM146" s="10">
        <f t="shared" si="19"/>
        <v>98879583.682403564</v>
      </c>
      <c r="AN146" s="10">
        <f t="shared" si="19"/>
        <v>46051835.356196076</v>
      </c>
      <c r="AO146" s="10">
        <f t="shared" si="19"/>
        <v>97179307.091376275</v>
      </c>
      <c r="AP146" s="10">
        <f t="shared" si="19"/>
        <v>40350262.650995061</v>
      </c>
      <c r="AQ146" s="10">
        <f t="shared" si="19"/>
        <v>86165580.707079902</v>
      </c>
      <c r="AR146" s="10">
        <f t="shared" si="19"/>
        <v>291758141.47179574</v>
      </c>
      <c r="AS146" s="10">
        <f t="shared" si="19"/>
        <v>33958536.585324943</v>
      </c>
      <c r="AT146" s="10">
        <f t="shared" si="19"/>
        <v>179887933.19434497</v>
      </c>
      <c r="AU146" s="10">
        <f t="shared" si="19"/>
        <v>51210496.098976336</v>
      </c>
      <c r="AV146" s="10">
        <f t="shared" si="19"/>
        <v>16231159.098229216</v>
      </c>
      <c r="AW146" s="10">
        <f t="shared" si="19"/>
        <v>44241128.499411412</v>
      </c>
      <c r="AX146" s="10">
        <f t="shared" si="19"/>
        <v>122661707.83259295</v>
      </c>
      <c r="AY146" s="10">
        <f t="shared" si="19"/>
        <v>134929391.47422102</v>
      </c>
      <c r="AZ146" s="10">
        <f t="shared" si="19"/>
        <v>25931309.919286899</v>
      </c>
      <c r="BA146" s="10">
        <f t="shared" si="19"/>
        <v>117682336.77630289</v>
      </c>
      <c r="BB146" s="10">
        <f t="shared" si="19"/>
        <v>56462437.450176433</v>
      </c>
      <c r="BC146" s="10">
        <f t="shared" si="19"/>
        <v>61376920.840872489</v>
      </c>
      <c r="BD146" s="10">
        <f t="shared" si="19"/>
        <v>167618452.34858981</v>
      </c>
      <c r="BE146" s="10">
        <f t="shared" si="19"/>
        <v>79353005.647286698</v>
      </c>
      <c r="BF146" s="10">
        <f t="shared" si="19"/>
        <v>68030868.833531529</v>
      </c>
      <c r="BG146" s="10">
        <f t="shared" si="19"/>
        <v>88340475.169071242</v>
      </c>
      <c r="BH146" s="10">
        <f t="shared" si="19"/>
        <v>47367196.671519049</v>
      </c>
      <c r="BI146" s="10">
        <f t="shared" si="19"/>
        <v>17073248.921272334</v>
      </c>
      <c r="BJ146" s="10">
        <f t="shared" si="19"/>
        <v>20730125.295468125</v>
      </c>
      <c r="BK146" s="10">
        <f t="shared" si="19"/>
        <v>27414181.666312844</v>
      </c>
      <c r="BL146" s="10">
        <f t="shared" si="19"/>
        <v>130131425.24181101</v>
      </c>
      <c r="BM146" s="10">
        <f t="shared" si="19"/>
        <v>425022275.51282084</v>
      </c>
      <c r="BN146" s="10">
        <f t="shared" si="19"/>
        <v>21452415.976995844</v>
      </c>
      <c r="BO146" s="10">
        <f t="shared" si="19"/>
        <v>191091885.60040417</v>
      </c>
      <c r="BP146" s="10">
        <f t="shared" si="19"/>
        <v>134959415.37994626</v>
      </c>
      <c r="BQ146" s="10">
        <f t="shared" si="19"/>
        <v>258377048.10751873</v>
      </c>
      <c r="BR146" s="10">
        <f t="shared" ref="BR146:EC146" si="20">SUM(BR5:BR145)</f>
        <v>36109937.724938445</v>
      </c>
      <c r="BS146" s="10">
        <f t="shared" si="20"/>
        <v>36677583.771109171</v>
      </c>
      <c r="BT146" s="10">
        <f t="shared" si="20"/>
        <v>48964223.790359341</v>
      </c>
      <c r="BU146" s="10">
        <f t="shared" si="20"/>
        <v>60117052.390994549</v>
      </c>
      <c r="BV146" s="10">
        <f t="shared" si="20"/>
        <v>18103658.380470168</v>
      </c>
      <c r="BW146" s="10">
        <f t="shared" si="20"/>
        <v>132871557.27350402</v>
      </c>
      <c r="BX146" s="10">
        <f t="shared" si="20"/>
        <v>96440763.852334172</v>
      </c>
      <c r="BY146" s="10">
        <f t="shared" si="20"/>
        <v>35530750.908612952</v>
      </c>
      <c r="BZ146" s="10">
        <f t="shared" si="20"/>
        <v>23856638.150152091</v>
      </c>
      <c r="CA146" s="10">
        <f t="shared" si="20"/>
        <v>88926311.997140154</v>
      </c>
      <c r="CB146" s="10">
        <f t="shared" si="20"/>
        <v>215185272.59277028</v>
      </c>
      <c r="CC146" s="10">
        <f t="shared" si="20"/>
        <v>186353225.52031207</v>
      </c>
      <c r="CD146" s="10">
        <f t="shared" si="20"/>
        <v>25834848.531955369</v>
      </c>
      <c r="CE146" s="10">
        <f t="shared" si="20"/>
        <v>43526683.120303825</v>
      </c>
      <c r="CF146" s="10">
        <f t="shared" si="20"/>
        <v>47089161.974617876</v>
      </c>
      <c r="CG146" s="10">
        <f t="shared" si="20"/>
        <v>43316455.519341029</v>
      </c>
      <c r="CH146" s="10">
        <f t="shared" si="20"/>
        <v>110573822.290925</v>
      </c>
      <c r="CI146" s="10">
        <f t="shared" si="20"/>
        <v>113447872.8743207</v>
      </c>
      <c r="CJ146" s="10">
        <f t="shared" si="20"/>
        <v>30700242.255773511</v>
      </c>
      <c r="CK146" s="10">
        <f t="shared" si="20"/>
        <v>87801590.961036518</v>
      </c>
      <c r="CL146" s="10">
        <f t="shared" si="20"/>
        <v>30982175.414962064</v>
      </c>
      <c r="CM146" s="10">
        <f t="shared" si="20"/>
        <v>160480614.7320061</v>
      </c>
      <c r="CN146" s="10">
        <f t="shared" si="20"/>
        <v>102434094.10609068</v>
      </c>
      <c r="CO146" s="10">
        <f t="shared" si="20"/>
        <v>18723962.862439703</v>
      </c>
      <c r="CP146" s="10">
        <f t="shared" si="20"/>
        <v>40898689.237385951</v>
      </c>
      <c r="CQ146" s="10">
        <f t="shared" si="20"/>
        <v>199127561.35064736</v>
      </c>
      <c r="CR146" s="10">
        <f t="shared" si="20"/>
        <v>16018439.282620389</v>
      </c>
      <c r="CS146" s="10">
        <f t="shared" si="20"/>
        <v>42371713.4468702</v>
      </c>
      <c r="CT146" s="10">
        <f t="shared" si="20"/>
        <v>19920545.994723123</v>
      </c>
      <c r="CU146" s="10">
        <f t="shared" si="20"/>
        <v>9569012.1574982591</v>
      </c>
      <c r="CV146" s="10">
        <f t="shared" si="20"/>
        <v>7465703.502417149</v>
      </c>
      <c r="CW146" s="10">
        <f t="shared" si="20"/>
        <v>361390935.49314266</v>
      </c>
      <c r="CX146" s="10">
        <f t="shared" si="20"/>
        <v>24462172.938878372</v>
      </c>
      <c r="CY146" s="10">
        <f t="shared" si="20"/>
        <v>9196531.8415002152</v>
      </c>
      <c r="CZ146" s="10">
        <f t="shared" si="20"/>
        <v>623512050.29221642</v>
      </c>
      <c r="DA146" s="10">
        <f t="shared" si="20"/>
        <v>241436885.2375862</v>
      </c>
      <c r="DB146" s="10">
        <f t="shared" si="20"/>
        <v>77272549.334037378</v>
      </c>
      <c r="DC146" s="10">
        <f t="shared" si="20"/>
        <v>75856611.098256335</v>
      </c>
      <c r="DD146" s="10">
        <f t="shared" si="20"/>
        <v>223243295.39041686</v>
      </c>
      <c r="DE146" s="10">
        <f t="shared" si="20"/>
        <v>25515243.411930714</v>
      </c>
      <c r="DF146" s="10">
        <f t="shared" si="20"/>
        <v>194261898.23694441</v>
      </c>
      <c r="DG146" s="10">
        <f t="shared" si="20"/>
        <v>40875994.643635757</v>
      </c>
      <c r="DH146" s="10">
        <f t="shared" si="20"/>
        <v>38736871.985774219</v>
      </c>
      <c r="DI146" s="10">
        <f t="shared" si="20"/>
        <v>5034494.1842752285</v>
      </c>
      <c r="DJ146" s="10">
        <f t="shared" si="20"/>
        <v>39922065.486045256</v>
      </c>
      <c r="DK146" s="10">
        <f t="shared" si="20"/>
        <v>33992241.502105802</v>
      </c>
      <c r="DL146" s="10">
        <f t="shared" si="20"/>
        <v>11980693.397939391</v>
      </c>
      <c r="DM146" s="10">
        <f t="shared" si="20"/>
        <v>28101526.581187189</v>
      </c>
      <c r="DN146" s="10">
        <f t="shared" si="20"/>
        <v>109874153.32011378</v>
      </c>
      <c r="DO146" s="10">
        <f t="shared" si="20"/>
        <v>66096009.517650023</v>
      </c>
      <c r="DP146" s="10">
        <f t="shared" si="20"/>
        <v>66759795.591264218</v>
      </c>
      <c r="DQ146" s="10">
        <f t="shared" si="20"/>
        <v>193785084.26954764</v>
      </c>
      <c r="DR146" s="10">
        <f t="shared" si="20"/>
        <v>9362523.8848416526</v>
      </c>
      <c r="DS146" s="10">
        <f t="shared" si="20"/>
        <v>35115146.447940484</v>
      </c>
      <c r="DT146" s="10">
        <f t="shared" si="20"/>
        <v>106602487.64789042</v>
      </c>
      <c r="DU146" s="10">
        <f t="shared" si="20"/>
        <v>10228622.801406803</v>
      </c>
      <c r="DV146" s="10">
        <f t="shared" si="20"/>
        <v>221668376.55064213</v>
      </c>
      <c r="DW146" s="10">
        <f t="shared" si="20"/>
        <v>30992214.839754395</v>
      </c>
      <c r="DX146" s="10">
        <f t="shared" si="20"/>
        <v>93853791.265077949</v>
      </c>
      <c r="DY146" s="10">
        <f t="shared" si="20"/>
        <v>32726122.933331754</v>
      </c>
      <c r="DZ146" s="10">
        <f t="shared" si="20"/>
        <v>6178117.0840129089</v>
      </c>
      <c r="EA146" s="10">
        <f t="shared" si="20"/>
        <v>4196324.249314486</v>
      </c>
      <c r="EB146" s="10">
        <f t="shared" si="20"/>
        <v>25698272.061699297</v>
      </c>
      <c r="EC146" s="10">
        <f t="shared" si="20"/>
        <v>35059676.265676573</v>
      </c>
      <c r="ED146" s="10">
        <f t="shared" ref="ED146:FA146" si="21">SUM(ED5:ED145)</f>
        <v>40596463.149810448</v>
      </c>
      <c r="EE146" s="10">
        <f t="shared" si="21"/>
        <v>58582018.077560268</v>
      </c>
      <c r="EF146" s="10">
        <f t="shared" si="21"/>
        <v>116456142.69219209</v>
      </c>
      <c r="EG146" s="10">
        <f t="shared" si="21"/>
        <v>1496597.0058054014</v>
      </c>
      <c r="EH146" s="10">
        <f t="shared" si="21"/>
        <v>10454642.115932403</v>
      </c>
      <c r="EI146" s="10">
        <f t="shared" si="21"/>
        <v>7809359.5853149481</v>
      </c>
      <c r="EJ146" s="10">
        <f t="shared" si="21"/>
        <v>5774187.6664101994</v>
      </c>
      <c r="EK146" s="10">
        <f t="shared" si="21"/>
        <v>1960933.553532782</v>
      </c>
      <c r="EL146" s="10">
        <f t="shared" si="21"/>
        <v>8741765.2524627168</v>
      </c>
      <c r="EM146" s="10">
        <f t="shared" si="21"/>
        <v>1010194.2759580334</v>
      </c>
      <c r="EN146" s="10">
        <f t="shared" si="21"/>
        <v>134355689.76592019</v>
      </c>
      <c r="EO146" s="10">
        <f t="shared" si="21"/>
        <v>10648508884.281956</v>
      </c>
      <c r="EP146" s="10">
        <f t="shared" si="21"/>
        <v>452228451.5550077</v>
      </c>
      <c r="EQ146" s="10">
        <f t="shared" si="21"/>
        <v>1533139381.0837414</v>
      </c>
      <c r="ER146" s="10">
        <f t="shared" si="21"/>
        <v>731817933.36840189</v>
      </c>
      <c r="ES146" s="10">
        <f t="shared" si="21"/>
        <v>2717185766.0071507</v>
      </c>
      <c r="ET146" s="10">
        <f t="shared" si="21"/>
        <v>2377506059.9896283</v>
      </c>
      <c r="EU146" s="10">
        <f t="shared" si="21"/>
        <v>106392893.97023626</v>
      </c>
      <c r="EV146" s="10">
        <f t="shared" si="21"/>
        <v>2483898953.9598651</v>
      </c>
      <c r="EW146" s="10">
        <f t="shared" si="21"/>
        <v>1366658525.7881322</v>
      </c>
      <c r="EX146" s="10">
        <f t="shared" si="21"/>
        <v>6567743245.7551527</v>
      </c>
      <c r="EY146" s="10">
        <f t="shared" si="21"/>
        <v>1220269786.5340734</v>
      </c>
      <c r="EZ146" s="10">
        <f t="shared" si="21"/>
        <v>16016510593.774807</v>
      </c>
      <c r="FA146" s="10">
        <f t="shared" si="21"/>
        <v>20528250.271773573</v>
      </c>
      <c r="FD146" s="11">
        <v>167243192.46594852</v>
      </c>
      <c r="FE146" s="11">
        <v>65077938.490645885</v>
      </c>
    </row>
    <row r="147" spans="1:161" s="13" customFormat="1" ht="14.15" customHeight="1" x14ac:dyDescent="0.25">
      <c r="A147" s="26" t="s">
        <v>316</v>
      </c>
      <c r="B147" s="8" t="s">
        <v>317</v>
      </c>
      <c r="C147" s="19" t="s">
        <v>318</v>
      </c>
      <c r="D147" s="10">
        <f t="shared" ref="D147:D150" si="22">FD147*(1-$E$1)</f>
        <v>302998272.33713233</v>
      </c>
      <c r="E147" s="10">
        <f t="shared" ref="E147:E150" si="23">FD147*$E$1</f>
        <v>4612106.4458942683</v>
      </c>
      <c r="F147" s="10">
        <v>23142852.325483549</v>
      </c>
      <c r="G147" s="10">
        <v>131602009.24809001</v>
      </c>
      <c r="H147" s="10">
        <v>52868788.160903238</v>
      </c>
      <c r="I147" s="10">
        <v>14739157.247061118</v>
      </c>
      <c r="J147" s="10">
        <v>56420752.789043076</v>
      </c>
      <c r="K147" s="10">
        <v>15120003.601957381</v>
      </c>
      <c r="L147" s="10">
        <v>15012136.952319538</v>
      </c>
      <c r="M147" s="10">
        <v>5686660.6445840569</v>
      </c>
      <c r="N147" s="10">
        <v>7855476.1720240656</v>
      </c>
      <c r="O147" s="10">
        <v>4289821.0872457605</v>
      </c>
      <c r="P147" s="10">
        <v>4300421.8544036485</v>
      </c>
      <c r="Q147" s="10">
        <v>5265627.9771308089</v>
      </c>
      <c r="R147" s="10">
        <f t="shared" ref="R134:R150" si="24">FE147*(1-$G$1)</f>
        <v>3202143.6836079429</v>
      </c>
      <c r="S147" s="10">
        <f t="shared" ref="S135:S150" si="25">FE147*$G$1</f>
        <v>248051.92111969512</v>
      </c>
      <c r="T147" s="10">
        <v>1105899.0012776433</v>
      </c>
      <c r="U147" s="10">
        <v>5798981.0506950151</v>
      </c>
      <c r="V147" s="10">
        <v>2310877.9952438655</v>
      </c>
      <c r="W147" s="10">
        <v>6045975.4878172539</v>
      </c>
      <c r="X147" s="10">
        <v>2295375.7569571445</v>
      </c>
      <c r="Y147" s="10">
        <v>2809885.7910083979</v>
      </c>
      <c r="Z147" s="10">
        <v>1994053.0186407221</v>
      </c>
      <c r="AA147" s="10">
        <v>8310648.7626242852</v>
      </c>
      <c r="AB147" s="10">
        <v>6104180.3649582956</v>
      </c>
      <c r="AC147" s="10">
        <v>6902378.9603393991</v>
      </c>
      <c r="AD147" s="10">
        <v>7486821.0147369457</v>
      </c>
      <c r="AE147" s="10">
        <v>22639910.541406337</v>
      </c>
      <c r="AF147" s="10">
        <v>1494623.2182838095</v>
      </c>
      <c r="AG147" s="10">
        <v>1958530.4930360701</v>
      </c>
      <c r="AH147" s="10">
        <v>2518335.1768576144</v>
      </c>
      <c r="AI147" s="10">
        <v>4472286.9463385642</v>
      </c>
      <c r="AJ147" s="10">
        <v>19932864.758481584</v>
      </c>
      <c r="AK147" s="10">
        <v>7357939.7559892647</v>
      </c>
      <c r="AL147" s="10">
        <v>7497289.3715793528</v>
      </c>
      <c r="AM147" s="10">
        <v>10982465.726353852</v>
      </c>
      <c r="AN147" s="10">
        <v>7511996.9612902766</v>
      </c>
      <c r="AO147" s="10">
        <v>10938797.662124865</v>
      </c>
      <c r="AP147" s="10">
        <v>8567304.5785908494</v>
      </c>
      <c r="AQ147" s="10">
        <v>13620807.396678671</v>
      </c>
      <c r="AR147" s="10">
        <v>8358499.8692376576</v>
      </c>
      <c r="AS147" s="10">
        <v>6489535.5165827395</v>
      </c>
      <c r="AT147" s="10">
        <v>9066514.4736320172</v>
      </c>
      <c r="AU147" s="10">
        <v>3582576.0532396124</v>
      </c>
      <c r="AV147" s="10">
        <v>1368651.4409229099</v>
      </c>
      <c r="AW147" s="10">
        <v>2928931.2464716728</v>
      </c>
      <c r="AX147" s="10">
        <v>6184255.4045807486</v>
      </c>
      <c r="AY147" s="10">
        <v>9315300.9935807008</v>
      </c>
      <c r="AZ147" s="10">
        <v>2986486.9865036407</v>
      </c>
      <c r="BA147" s="10">
        <v>15836173.256845491</v>
      </c>
      <c r="BB147" s="10">
        <v>3798825.4230738422</v>
      </c>
      <c r="BC147" s="10">
        <v>6205948.8322912185</v>
      </c>
      <c r="BD147" s="10">
        <v>18531880.773792733</v>
      </c>
      <c r="BE147" s="10">
        <v>8723635.7068761941</v>
      </c>
      <c r="BF147" s="10">
        <v>7038744.8248573989</v>
      </c>
      <c r="BG147" s="10">
        <v>12516485.865195977</v>
      </c>
      <c r="BH147" s="10">
        <v>6692950.0542431753</v>
      </c>
      <c r="BI147" s="10">
        <v>2786912.9375047847</v>
      </c>
      <c r="BJ147" s="10">
        <v>5575517.0333261043</v>
      </c>
      <c r="BK147" s="10">
        <v>3446323.1142668705</v>
      </c>
      <c r="BL147" s="10">
        <v>9949203.4067571107</v>
      </c>
      <c r="BM147" s="10">
        <v>29257623.4336317</v>
      </c>
      <c r="BN147" s="10">
        <v>2204027.5149941202</v>
      </c>
      <c r="BO147" s="10">
        <v>12559836.897035778</v>
      </c>
      <c r="BP147" s="10">
        <v>7930065.769922995</v>
      </c>
      <c r="BQ147" s="10">
        <v>28181575.067571681</v>
      </c>
      <c r="BR147" s="10">
        <v>5427390.0502038933</v>
      </c>
      <c r="BS147" s="10">
        <v>5646660.2672353387</v>
      </c>
      <c r="BT147" s="10">
        <v>4956806.4063990731</v>
      </c>
      <c r="BU147" s="10">
        <v>5754815.084754617</v>
      </c>
      <c r="BV147" s="10">
        <v>1872916.510141596</v>
      </c>
      <c r="BW147" s="10">
        <v>17713900.313554861</v>
      </c>
      <c r="BX147" s="10">
        <v>11475781.735046253</v>
      </c>
      <c r="BY147" s="10">
        <v>5701518.0384971779</v>
      </c>
      <c r="BZ147" s="10">
        <v>2942209.4350410411</v>
      </c>
      <c r="CA147" s="10">
        <v>11740257.501868173</v>
      </c>
      <c r="CB147" s="10">
        <v>17982947.171613313</v>
      </c>
      <c r="CC147" s="10">
        <v>21740371.218939375</v>
      </c>
      <c r="CD147" s="10">
        <v>3182471.8740321514</v>
      </c>
      <c r="CE147" s="10">
        <v>9699487.0853167903</v>
      </c>
      <c r="CF147" s="10">
        <v>5138438.7200229783</v>
      </c>
      <c r="CG147" s="10">
        <v>4878132.4171027141</v>
      </c>
      <c r="CH147" s="10">
        <v>8607980.9723724648</v>
      </c>
      <c r="CI147" s="10">
        <v>8342968.7501039226</v>
      </c>
      <c r="CJ147" s="10">
        <v>2784986.1110973749</v>
      </c>
      <c r="CK147" s="10">
        <v>6075966.7838299088</v>
      </c>
      <c r="CL147" s="10">
        <v>2980656.9138464858</v>
      </c>
      <c r="CM147" s="10">
        <v>13708439.666985096</v>
      </c>
      <c r="CN147" s="10">
        <v>12795361.420707352</v>
      </c>
      <c r="CO147" s="10">
        <v>2659260.1838357495</v>
      </c>
      <c r="CP147" s="10">
        <v>3968448.4314415948</v>
      </c>
      <c r="CQ147" s="10">
        <v>23315938.437356681</v>
      </c>
      <c r="CR147" s="10">
        <v>2484056.2194308923</v>
      </c>
      <c r="CS147" s="10">
        <v>5635507.6654163692</v>
      </c>
      <c r="CT147" s="10">
        <v>2623545.8928466383</v>
      </c>
      <c r="CU147" s="10">
        <v>1537190.0206048437</v>
      </c>
      <c r="CV147" s="10">
        <v>1320201.9473837889</v>
      </c>
      <c r="CW147" s="10">
        <v>36028790.66012235</v>
      </c>
      <c r="CX147" s="10">
        <v>1928212.9996277194</v>
      </c>
      <c r="CY147" s="10">
        <v>3889431.3402621653</v>
      </c>
      <c r="CZ147" s="10">
        <v>143942570.65185326</v>
      </c>
      <c r="DA147" s="10">
        <v>44294540.187040769</v>
      </c>
      <c r="DB147" s="10">
        <v>13981345.173108229</v>
      </c>
      <c r="DC147" s="10">
        <v>22398728.641965721</v>
      </c>
      <c r="DD147" s="10">
        <v>147983608.96863362</v>
      </c>
      <c r="DE147" s="10">
        <v>18373292.967306897</v>
      </c>
      <c r="DF147" s="10">
        <v>59743260.835314244</v>
      </c>
      <c r="DG147" s="10">
        <v>6203802.5823820932</v>
      </c>
      <c r="DH147" s="10">
        <v>5374841.2929591872</v>
      </c>
      <c r="DI147" s="10">
        <v>411771.23948816833</v>
      </c>
      <c r="DJ147" s="10">
        <v>9383424.1948331371</v>
      </c>
      <c r="DK147" s="10">
        <v>2791478.5040468895</v>
      </c>
      <c r="DL147" s="10">
        <v>8025052.6974711139</v>
      </c>
      <c r="DM147" s="10">
        <v>11508060.663727628</v>
      </c>
      <c r="DN147" s="10">
        <v>52301388.944855943</v>
      </c>
      <c r="DO147" s="10">
        <v>15532456.718464928</v>
      </c>
      <c r="DP147" s="10">
        <v>21150783.057321683</v>
      </c>
      <c r="DQ147" s="10">
        <v>82897394.232015789</v>
      </c>
      <c r="DR147" s="10">
        <v>13342272.70435112</v>
      </c>
      <c r="DS147" s="10">
        <v>14000105.157409199</v>
      </c>
      <c r="DT147" s="10">
        <v>38781541.498362824</v>
      </c>
      <c r="DU147" s="10">
        <v>2346772.1028885269</v>
      </c>
      <c r="DV147" s="10">
        <v>52922616.764062002</v>
      </c>
      <c r="DW147" s="10">
        <v>10535145.435320921</v>
      </c>
      <c r="DX147" s="10">
        <v>31075828.770778175</v>
      </c>
      <c r="DY147" s="10">
        <v>7998664.1590692038</v>
      </c>
      <c r="DZ147" s="10">
        <v>2903625.2558927136</v>
      </c>
      <c r="EA147" s="10">
        <v>2083433.8587840651</v>
      </c>
      <c r="EB147" s="10">
        <v>10025457.059184536</v>
      </c>
      <c r="EC147" s="10">
        <v>34539429.234456636</v>
      </c>
      <c r="ED147" s="10">
        <v>20534444.366304528</v>
      </c>
      <c r="EE147" s="10">
        <v>138712606.21995437</v>
      </c>
      <c r="EF147" s="10">
        <v>72440616.812589943</v>
      </c>
      <c r="EG147" s="10">
        <v>2575016.0244922331</v>
      </c>
      <c r="EH147" s="10">
        <v>3373834.582325269</v>
      </c>
      <c r="EI147" s="10">
        <v>4944605.0486469753</v>
      </c>
      <c r="EJ147" s="10">
        <v>4806980.7466555098</v>
      </c>
      <c r="EK147" s="10">
        <v>1451299.6880875085</v>
      </c>
      <c r="EL147" s="10">
        <v>4628434.5964580243</v>
      </c>
      <c r="EM147" s="10">
        <v>2911826.6999842161</v>
      </c>
      <c r="EN147" s="10">
        <v>172028538.473802</v>
      </c>
      <c r="EO147" s="10">
        <f t="shared" ref="EO147:EO150" si="26">SUM(D147:EN147)</f>
        <v>2641340939.1959405</v>
      </c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2"/>
      <c r="FD147" s="10">
        <v>307610378.78302658</v>
      </c>
      <c r="FE147" s="10">
        <v>3450195.604727638</v>
      </c>
    </row>
    <row r="148" spans="1:161" s="13" customFormat="1" ht="14.15" customHeight="1" x14ac:dyDescent="0.25">
      <c r="A148" s="27"/>
      <c r="B148" s="8" t="s">
        <v>319</v>
      </c>
      <c r="C148" s="19" t="s">
        <v>320</v>
      </c>
      <c r="D148" s="10">
        <f t="shared" si="22"/>
        <v>-18199645.235724669</v>
      </c>
      <c r="E148" s="10">
        <f t="shared" si="23"/>
        <v>-277026.99575553986</v>
      </c>
      <c r="F148" s="10">
        <v>-1298498.3401203991</v>
      </c>
      <c r="G148" s="10">
        <v>-6062253.5563574694</v>
      </c>
      <c r="H148" s="10">
        <v>-2428123.1420732331</v>
      </c>
      <c r="I148" s="10">
        <v>-691021.49823925481</v>
      </c>
      <c r="J148" s="10">
        <v>23043286.501099937</v>
      </c>
      <c r="K148" s="10">
        <v>22578743.22143954</v>
      </c>
      <c r="L148" s="10">
        <v>6269129.1826869342</v>
      </c>
      <c r="M148" s="10">
        <v>2565384.4827143173</v>
      </c>
      <c r="N148" s="10">
        <v>6405186.9848625297</v>
      </c>
      <c r="O148" s="10">
        <v>858586.47621865442</v>
      </c>
      <c r="P148" s="10">
        <v>2467406.4466305198</v>
      </c>
      <c r="Q148" s="10">
        <v>3095574.0739500569</v>
      </c>
      <c r="R148" s="10">
        <f t="shared" si="24"/>
        <v>3486482.6405873974</v>
      </c>
      <c r="S148" s="10">
        <f t="shared" si="25"/>
        <v>270078.04845713399</v>
      </c>
      <c r="T148" s="10">
        <v>717300.22339001077</v>
      </c>
      <c r="U148" s="10">
        <v>2558357.8309443579</v>
      </c>
      <c r="V148" s="10">
        <v>822974.70018725342</v>
      </c>
      <c r="W148" s="10">
        <v>2152088.0391464252</v>
      </c>
      <c r="X148" s="10">
        <v>710367.40829492186</v>
      </c>
      <c r="Y148" s="10">
        <v>1058343.4190636971</v>
      </c>
      <c r="Z148" s="10">
        <v>934787.99213064008</v>
      </c>
      <c r="AA148" s="10">
        <v>3021538.8320640228</v>
      </c>
      <c r="AB148" s="10">
        <v>5481416.3455261691</v>
      </c>
      <c r="AC148" s="10">
        <v>3069081.859058809</v>
      </c>
      <c r="AD148" s="10">
        <v>32522225.134103172</v>
      </c>
      <c r="AE148" s="10">
        <v>6717779.0739830034</v>
      </c>
      <c r="AF148" s="10">
        <v>599342.96663529158</v>
      </c>
      <c r="AG148" s="10">
        <v>522046.81519775285</v>
      </c>
      <c r="AH148" s="10">
        <v>572129.53432082734</v>
      </c>
      <c r="AI148" s="10">
        <v>1287175.6305441912</v>
      </c>
      <c r="AJ148" s="10">
        <v>4214373.8847979829</v>
      </c>
      <c r="AK148" s="10">
        <v>2197081.9266349003</v>
      </c>
      <c r="AL148" s="10">
        <v>1634237.5606035702</v>
      </c>
      <c r="AM148" s="10">
        <v>5698249.7797328876</v>
      </c>
      <c r="AN148" s="10">
        <v>2462297.2233944093</v>
      </c>
      <c r="AO148" s="10">
        <v>4714856.0114633357</v>
      </c>
      <c r="AP148" s="10">
        <v>3019837.5444833902</v>
      </c>
      <c r="AQ148" s="10">
        <v>3616455.626669846</v>
      </c>
      <c r="AR148" s="10">
        <v>38289854.534895584</v>
      </c>
      <c r="AS148" s="10">
        <v>2530649.2797437902</v>
      </c>
      <c r="AT148" s="10">
        <v>6476663.8097044397</v>
      </c>
      <c r="AU148" s="10">
        <v>1240852.8913694236</v>
      </c>
      <c r="AV148" s="10">
        <v>493441.46000128897</v>
      </c>
      <c r="AW148" s="10">
        <v>1138888.6818102528</v>
      </c>
      <c r="AX148" s="10">
        <v>5932869.6769388877</v>
      </c>
      <c r="AY148" s="10">
        <v>3965149.1282671331</v>
      </c>
      <c r="AZ148" s="10">
        <v>1651922.478657264</v>
      </c>
      <c r="BA148" s="10">
        <v>7381976.9378543003</v>
      </c>
      <c r="BB148" s="10">
        <v>1419207.535069739</v>
      </c>
      <c r="BC148" s="10">
        <v>2158055.6402195673</v>
      </c>
      <c r="BD148" s="10">
        <v>6835393.8987474795</v>
      </c>
      <c r="BE148" s="10">
        <v>6150288.0427521812</v>
      </c>
      <c r="BF148" s="10">
        <v>4335377.5565126035</v>
      </c>
      <c r="BG148" s="10">
        <v>5519165.4458065061</v>
      </c>
      <c r="BH148" s="10">
        <v>2671245.7710432429</v>
      </c>
      <c r="BI148" s="10">
        <v>1117677.9085796159</v>
      </c>
      <c r="BJ148" s="10">
        <v>2850786.1009541359</v>
      </c>
      <c r="BK148" s="10">
        <v>2414871.3177201655</v>
      </c>
      <c r="BL148" s="10">
        <v>5039564.8287750324</v>
      </c>
      <c r="BM148" s="10">
        <v>13051658.694781587</v>
      </c>
      <c r="BN148" s="10">
        <v>821053.49892946158</v>
      </c>
      <c r="BO148" s="10">
        <v>8240501.0908650504</v>
      </c>
      <c r="BP148" s="10">
        <v>4687291.3017293485</v>
      </c>
      <c r="BQ148" s="10">
        <v>10592398.733186776</v>
      </c>
      <c r="BR148" s="10">
        <v>2062950.6177068357</v>
      </c>
      <c r="BS148" s="10">
        <v>2160579.1308602607</v>
      </c>
      <c r="BT148" s="10">
        <v>2317981.7972469688</v>
      </c>
      <c r="BU148" s="10">
        <v>2226839.0443953038</v>
      </c>
      <c r="BV148" s="10">
        <v>366835.41114601394</v>
      </c>
      <c r="BW148" s="10">
        <v>6806904.6519439053</v>
      </c>
      <c r="BX148" s="10">
        <v>4113124.4987830813</v>
      </c>
      <c r="BY148" s="10">
        <v>1340248.9080148644</v>
      </c>
      <c r="BZ148" s="10">
        <v>867532.4038539459</v>
      </c>
      <c r="CA148" s="10">
        <v>3828127.4111458603</v>
      </c>
      <c r="CB148" s="10">
        <v>13052207.753267024</v>
      </c>
      <c r="CC148" s="10">
        <v>6157007.1903939592</v>
      </c>
      <c r="CD148" s="10">
        <v>970625.77571465168</v>
      </c>
      <c r="CE148" s="10">
        <v>1488447.7488985714</v>
      </c>
      <c r="CF148" s="10">
        <v>1079267.9380984681</v>
      </c>
      <c r="CG148" s="10">
        <v>1394046.9730654298</v>
      </c>
      <c r="CH148" s="10">
        <v>3301571.5963235283</v>
      </c>
      <c r="CI148" s="10">
        <v>3880372.0880691693</v>
      </c>
      <c r="CJ148" s="10">
        <v>645969.33956483682</v>
      </c>
      <c r="CK148" s="10">
        <v>2183704.1017681616</v>
      </c>
      <c r="CL148" s="10">
        <v>802131.85407677013</v>
      </c>
      <c r="CM148" s="10">
        <v>2600389.6585573154</v>
      </c>
      <c r="CN148" s="10">
        <v>2762073.9124021446</v>
      </c>
      <c r="CO148" s="10">
        <v>505318.56738253834</v>
      </c>
      <c r="CP148" s="10">
        <v>1427037.2495952831</v>
      </c>
      <c r="CQ148" s="10">
        <v>3741476.9675190435</v>
      </c>
      <c r="CR148" s="10">
        <v>558848.26577227213</v>
      </c>
      <c r="CS148" s="10">
        <v>1502768.1795248948</v>
      </c>
      <c r="CT148" s="10">
        <v>662076.81630723865</v>
      </c>
      <c r="CU148" s="10">
        <v>578589.09417915938</v>
      </c>
      <c r="CV148" s="10">
        <v>310833.50333069317</v>
      </c>
      <c r="CW148" s="10">
        <v>20498972.720272996</v>
      </c>
      <c r="CX148" s="10">
        <v>700472.78009866714</v>
      </c>
      <c r="CY148" s="10">
        <v>874823.63121131877</v>
      </c>
      <c r="CZ148" s="10">
        <v>31769175.281485476</v>
      </c>
      <c r="DA148" s="10">
        <v>10941528.0456222</v>
      </c>
      <c r="DB148" s="10">
        <v>3680573.5058066887</v>
      </c>
      <c r="DC148" s="10">
        <v>4823404.335807343</v>
      </c>
      <c r="DD148" s="10">
        <v>163077077.36542991</v>
      </c>
      <c r="DE148" s="10">
        <v>1717675.7999999998</v>
      </c>
      <c r="DF148" s="10">
        <v>2923085.2887841989</v>
      </c>
      <c r="DG148" s="10">
        <v>-27303.963651246511</v>
      </c>
      <c r="DH148" s="10">
        <v>712706.9416812181</v>
      </c>
      <c r="DI148" s="10">
        <v>40251.02009088279</v>
      </c>
      <c r="DJ148" s="10">
        <v>1190594.5132110347</v>
      </c>
      <c r="DK148" s="10">
        <v>689511.28527163144</v>
      </c>
      <c r="DL148" s="10">
        <v>159450.05472913061</v>
      </c>
      <c r="DM148" s="10">
        <v>2690572.650290045</v>
      </c>
      <c r="DN148" s="10">
        <v>5897204.4262083126</v>
      </c>
      <c r="DO148" s="10">
        <v>2989154.5178547422</v>
      </c>
      <c r="DP148" s="10">
        <v>2086487.4954385683</v>
      </c>
      <c r="DQ148" s="10">
        <v>30715319.750023272</v>
      </c>
      <c r="DR148" s="10">
        <v>5097978.1782279424</v>
      </c>
      <c r="DS148" s="10">
        <v>3500718.177902977</v>
      </c>
      <c r="DT148" s="10">
        <v>54865334.967944629</v>
      </c>
      <c r="DU148" s="10">
        <v>808242.11137429264</v>
      </c>
      <c r="DV148" s="10">
        <v>10486043.278912853</v>
      </c>
      <c r="DW148" s="10">
        <v>582408.1783727631</v>
      </c>
      <c r="DX148" s="10">
        <v>4625162.8346341802</v>
      </c>
      <c r="DY148" s="10">
        <v>918314.59383791161</v>
      </c>
      <c r="DZ148" s="10">
        <v>-29920.33935257608</v>
      </c>
      <c r="EA148" s="10">
        <v>-9720.9647860538025</v>
      </c>
      <c r="EB148" s="10">
        <v>369719.51554113103</v>
      </c>
      <c r="EC148" s="10">
        <v>3240062.0409734095</v>
      </c>
      <c r="ED148" s="10">
        <v>3734761.6354517168</v>
      </c>
      <c r="EE148" s="10">
        <v>915011.85633201909</v>
      </c>
      <c r="EF148" s="10">
        <v>901940.83265573729</v>
      </c>
      <c r="EG148" s="10">
        <v>18022.911924935353</v>
      </c>
      <c r="EH148" s="10">
        <v>534322.02917593485</v>
      </c>
      <c r="EI148" s="10">
        <v>881285.6966287673</v>
      </c>
      <c r="EJ148" s="10">
        <v>126386.41114177888</v>
      </c>
      <c r="EK148" s="10">
        <v>202263.84972987039</v>
      </c>
      <c r="EL148" s="10">
        <v>1051459.0183804492</v>
      </c>
      <c r="EM148" s="10">
        <v>-167489.32107247281</v>
      </c>
      <c r="EN148" s="10">
        <v>168878.25657464276</v>
      </c>
      <c r="EO148" s="10">
        <f t="shared" si="26"/>
        <v>736062252.54274321</v>
      </c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2"/>
      <c r="FD148" s="10">
        <v>-18476672.231480207</v>
      </c>
      <c r="FE148" s="10">
        <v>3756560.6890445314</v>
      </c>
    </row>
    <row r="149" spans="1:161" s="13" customFormat="1" ht="14.15" customHeight="1" x14ac:dyDescent="0.25">
      <c r="A149" s="27"/>
      <c r="B149" s="8" t="s">
        <v>321</v>
      </c>
      <c r="C149" s="19" t="s">
        <v>322</v>
      </c>
      <c r="D149" s="10">
        <f t="shared" si="22"/>
        <v>12832352.220299101</v>
      </c>
      <c r="E149" s="10">
        <f t="shared" si="23"/>
        <v>195328.4219567285</v>
      </c>
      <c r="F149" s="10">
        <v>968509.12038442388</v>
      </c>
      <c r="G149" s="10">
        <v>5743804.9346359</v>
      </c>
      <c r="H149" s="10">
        <v>2228380.9038915532</v>
      </c>
      <c r="I149" s="10">
        <v>613166.58334521065</v>
      </c>
      <c r="J149" s="10">
        <v>9607792.0577126946</v>
      </c>
      <c r="K149" s="10">
        <v>9342956.3032324817</v>
      </c>
      <c r="L149" s="10">
        <v>3620460.5288149398</v>
      </c>
      <c r="M149" s="10">
        <v>1906983.2865869219</v>
      </c>
      <c r="N149" s="10">
        <v>2429968.9276972855</v>
      </c>
      <c r="O149" s="10">
        <v>532427.03763897449</v>
      </c>
      <c r="P149" s="10">
        <v>3152196.8314180379</v>
      </c>
      <c r="Q149" s="10">
        <v>1316870.251584955</v>
      </c>
      <c r="R149" s="10">
        <f t="shared" si="24"/>
        <v>1269352.5333680094</v>
      </c>
      <c r="S149" s="10">
        <f t="shared" si="25"/>
        <v>98329.545951329463</v>
      </c>
      <c r="T149" s="10">
        <v>479942.86492460407</v>
      </c>
      <c r="U149" s="10">
        <v>2326430.6899812547</v>
      </c>
      <c r="V149" s="10">
        <v>758631.07294340082</v>
      </c>
      <c r="W149" s="10">
        <v>1147987.3816375057</v>
      </c>
      <c r="X149" s="10">
        <v>475181.45053449622</v>
      </c>
      <c r="Y149" s="10">
        <v>535585.37367502518</v>
      </c>
      <c r="Z149" s="10">
        <v>629056.93272681918</v>
      </c>
      <c r="AA149" s="10">
        <v>1846058.6792841591</v>
      </c>
      <c r="AB149" s="10">
        <v>1664467.6461012501</v>
      </c>
      <c r="AC149" s="10">
        <v>2208271.325423969</v>
      </c>
      <c r="AD149" s="10">
        <v>3768055.4311869931</v>
      </c>
      <c r="AE149" s="10">
        <v>5553103.0617051423</v>
      </c>
      <c r="AF149" s="10">
        <v>423386.84273625899</v>
      </c>
      <c r="AG149" s="10">
        <v>298724.97122979187</v>
      </c>
      <c r="AH149" s="10">
        <v>922078.60062028549</v>
      </c>
      <c r="AI149" s="10">
        <v>1114985.6209682305</v>
      </c>
      <c r="AJ149" s="10">
        <v>2656715.2625859505</v>
      </c>
      <c r="AK149" s="10">
        <v>1028087.0247845226</v>
      </c>
      <c r="AL149" s="10">
        <v>1538572.8653722561</v>
      </c>
      <c r="AM149" s="10">
        <v>3546753.0914000473</v>
      </c>
      <c r="AN149" s="10">
        <v>1915422.2675629151</v>
      </c>
      <c r="AO149" s="10">
        <v>5392971.3736132309</v>
      </c>
      <c r="AP149" s="10">
        <v>2814840.2368932073</v>
      </c>
      <c r="AQ149" s="10">
        <v>2315432.5100397733</v>
      </c>
      <c r="AR149" s="10">
        <v>4845352.6853328319</v>
      </c>
      <c r="AS149" s="10">
        <v>3951102.0902599357</v>
      </c>
      <c r="AT149" s="10">
        <v>6687603.0324371448</v>
      </c>
      <c r="AU149" s="10">
        <v>1815413.4090694783</v>
      </c>
      <c r="AV149" s="10">
        <v>888231.37115121237</v>
      </c>
      <c r="AW149" s="10">
        <v>1159744.8413451347</v>
      </c>
      <c r="AX149" s="10">
        <v>5399732.7442996325</v>
      </c>
      <c r="AY149" s="10">
        <v>4534886.9533416992</v>
      </c>
      <c r="AZ149" s="10">
        <v>599475.92612991412</v>
      </c>
      <c r="BA149" s="10">
        <v>3910675.8865429764</v>
      </c>
      <c r="BB149" s="10">
        <v>1940444.8076926488</v>
      </c>
      <c r="BC149" s="10">
        <v>2461362.9544152324</v>
      </c>
      <c r="BD149" s="10">
        <v>5602277.8957222765</v>
      </c>
      <c r="BE149" s="10">
        <v>7114461.2356591774</v>
      </c>
      <c r="BF149" s="10">
        <v>2440182.6785926963</v>
      </c>
      <c r="BG149" s="10">
        <v>3543439.3052685796</v>
      </c>
      <c r="BH149" s="10">
        <v>2681811.4592446261</v>
      </c>
      <c r="BI149" s="10">
        <v>496825.5099615606</v>
      </c>
      <c r="BJ149" s="10">
        <v>1727863.8735206821</v>
      </c>
      <c r="BK149" s="10">
        <v>1275558.6861651817</v>
      </c>
      <c r="BL149" s="10">
        <v>5477829.6965171648</v>
      </c>
      <c r="BM149" s="10">
        <v>22676240.96617578</v>
      </c>
      <c r="BN149" s="10">
        <v>686604.57394748169</v>
      </c>
      <c r="BO149" s="10">
        <v>6021756.9411968561</v>
      </c>
      <c r="BP149" s="10">
        <v>4105460.7346321903</v>
      </c>
      <c r="BQ149" s="10">
        <v>8396778.6931170989</v>
      </c>
      <c r="BR149" s="10">
        <v>1189125.9421608092</v>
      </c>
      <c r="BS149" s="10">
        <v>1460680.0131848208</v>
      </c>
      <c r="BT149" s="10">
        <v>1109600.9876253842</v>
      </c>
      <c r="BU149" s="10">
        <v>1421463.5079007819</v>
      </c>
      <c r="BV149" s="10">
        <v>380491.16756952985</v>
      </c>
      <c r="BW149" s="10">
        <v>5332687.3627391346</v>
      </c>
      <c r="BX149" s="10">
        <v>3187111.0105601638</v>
      </c>
      <c r="BY149" s="10">
        <v>1491042.7794348598</v>
      </c>
      <c r="BZ149" s="10">
        <v>599063.59771762812</v>
      </c>
      <c r="CA149" s="10">
        <v>2579231.8124364996</v>
      </c>
      <c r="CB149" s="10">
        <v>4608142.9864255739</v>
      </c>
      <c r="CC149" s="10">
        <v>6103346.6935746484</v>
      </c>
      <c r="CD149" s="10">
        <v>944888.71933903894</v>
      </c>
      <c r="CE149" s="10">
        <v>2049549.4794475089</v>
      </c>
      <c r="CF149" s="10">
        <v>1150592.327760099</v>
      </c>
      <c r="CG149" s="10">
        <v>999525.9475444206</v>
      </c>
      <c r="CH149" s="10">
        <v>2761940.6183617921</v>
      </c>
      <c r="CI149" s="10">
        <v>2157972.6349546537</v>
      </c>
      <c r="CJ149" s="10">
        <v>631161.21149746666</v>
      </c>
      <c r="CK149" s="10">
        <v>1306918.5514436152</v>
      </c>
      <c r="CL149" s="10">
        <v>944116.30818642268</v>
      </c>
      <c r="CM149" s="10">
        <v>4958324.6132900063</v>
      </c>
      <c r="CN149" s="10">
        <v>1378779.4722861366</v>
      </c>
      <c r="CO149" s="10">
        <v>439102.80367464136</v>
      </c>
      <c r="CP149" s="10">
        <v>588152.90915158507</v>
      </c>
      <c r="CQ149" s="10">
        <v>8462509.9217709601</v>
      </c>
      <c r="CR149" s="10">
        <v>548432.99546286464</v>
      </c>
      <c r="CS149" s="10">
        <v>1087505.8975209168</v>
      </c>
      <c r="CT149" s="10">
        <v>520160.86995224585</v>
      </c>
      <c r="CU149" s="10">
        <v>406872.93004505074</v>
      </c>
      <c r="CV149" s="10">
        <v>197259.55868475264</v>
      </c>
      <c r="CW149" s="10">
        <v>43854160.744214132</v>
      </c>
      <c r="CX149" s="10">
        <v>1576237.4236202184</v>
      </c>
      <c r="CY149" s="10">
        <v>2718854.8236239282</v>
      </c>
      <c r="CZ149" s="10">
        <v>9122450.7000401784</v>
      </c>
      <c r="DA149" s="10">
        <v>4160970.506566145</v>
      </c>
      <c r="DB149" s="10">
        <v>1430283.1397228511</v>
      </c>
      <c r="DC149" s="10">
        <v>1745580.2288238595</v>
      </c>
      <c r="DD149" s="10">
        <v>27962793.168045927</v>
      </c>
      <c r="DE149" s="10">
        <v>9320280.3377812374</v>
      </c>
      <c r="DF149" s="10">
        <v>24718009.584461018</v>
      </c>
      <c r="DG149" s="10">
        <v>4051025.1222049068</v>
      </c>
      <c r="DH149" s="10">
        <v>4595710.1372532388</v>
      </c>
      <c r="DI149" s="10">
        <v>1439803.7282071719</v>
      </c>
      <c r="DJ149" s="10">
        <v>2057813.1318635473</v>
      </c>
      <c r="DK149" s="10">
        <v>2446384.7036091965</v>
      </c>
      <c r="DL149" s="10">
        <v>1571569.9098995747</v>
      </c>
      <c r="DM149" s="10">
        <v>5185270.0777424108</v>
      </c>
      <c r="DN149" s="10">
        <v>5459465.8428825429</v>
      </c>
      <c r="DO149" s="10">
        <v>28119507.772080336</v>
      </c>
      <c r="DP149" s="10">
        <v>1716764.2252087942</v>
      </c>
      <c r="DQ149" s="10">
        <v>7535713.3861771477</v>
      </c>
      <c r="DR149" s="10">
        <v>617832.39707830513</v>
      </c>
      <c r="DS149" s="10">
        <v>946910.18189097859</v>
      </c>
      <c r="DT149" s="10">
        <v>156358484.10033709</v>
      </c>
      <c r="DU149" s="10">
        <v>1808713.3298834877</v>
      </c>
      <c r="DV149" s="10">
        <v>22455440.131575633</v>
      </c>
      <c r="DW149" s="10">
        <v>875944.84093077108</v>
      </c>
      <c r="DX149" s="10">
        <v>5162712.1091428725</v>
      </c>
      <c r="DY149" s="10">
        <v>1490490.4587470524</v>
      </c>
      <c r="DZ149" s="10">
        <v>1273963.1972359132</v>
      </c>
      <c r="EA149" s="10">
        <v>423998.45565039729</v>
      </c>
      <c r="EB149" s="10">
        <v>3152778.8392574494</v>
      </c>
      <c r="EC149" s="10">
        <v>2017503.5301220678</v>
      </c>
      <c r="ED149" s="10">
        <v>2178680.894803864</v>
      </c>
      <c r="EE149" s="10">
        <v>17251651.731808759</v>
      </c>
      <c r="EF149" s="10">
        <v>8575587.3981093634</v>
      </c>
      <c r="EG149" s="10">
        <v>241124.26736115562</v>
      </c>
      <c r="EH149" s="10">
        <v>692841.45200978417</v>
      </c>
      <c r="EI149" s="10">
        <v>1216408.8900320451</v>
      </c>
      <c r="EJ149" s="10">
        <v>1076829.7635553088</v>
      </c>
      <c r="EK149" s="10">
        <v>536725.85634768649</v>
      </c>
      <c r="EL149" s="10">
        <v>2176086.5678060194</v>
      </c>
      <c r="EM149" s="10">
        <v>106414.4671718856</v>
      </c>
      <c r="EN149" s="10">
        <v>22737557.158289362</v>
      </c>
      <c r="EO149" s="10">
        <f t="shared" si="26"/>
        <v>716819825.36306834</v>
      </c>
      <c r="EP149" s="10"/>
      <c r="EQ149" s="11"/>
      <c r="ER149" s="10"/>
      <c r="ES149" s="10"/>
      <c r="ET149" s="10"/>
      <c r="EU149" s="10"/>
      <c r="EV149" s="10"/>
      <c r="EW149" s="10"/>
      <c r="EX149" s="10"/>
      <c r="EY149" s="10"/>
      <c r="EZ149" s="10"/>
      <c r="FA149" s="12"/>
      <c r="FD149" s="10">
        <v>13027680.64225583</v>
      </c>
      <c r="FE149" s="10">
        <v>1367682.0793193388</v>
      </c>
    </row>
    <row r="150" spans="1:161" s="13" customFormat="1" ht="14.15" customHeight="1" x14ac:dyDescent="0.25">
      <c r="A150" s="27"/>
      <c r="B150" s="8" t="s">
        <v>323</v>
      </c>
      <c r="C150" s="19" t="s">
        <v>324</v>
      </c>
      <c r="D150" s="10">
        <f t="shared" si="22"/>
        <v>0</v>
      </c>
      <c r="E150" s="10">
        <f t="shared" si="23"/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21879658.251430508</v>
      </c>
      <c r="K150" s="10">
        <v>27882165.260290917</v>
      </c>
      <c r="L150" s="10">
        <v>7223795.5558899986</v>
      </c>
      <c r="M150" s="10">
        <v>6354391.2911936324</v>
      </c>
      <c r="N150" s="10">
        <v>5548620.3309183102</v>
      </c>
      <c r="O150" s="10">
        <v>98976.737199764582</v>
      </c>
      <c r="P150" s="10">
        <v>5426727.6111398181</v>
      </c>
      <c r="Q150" s="10">
        <v>6042026.9448113386</v>
      </c>
      <c r="R150" s="10">
        <f t="shared" si="24"/>
        <v>4844552.9461265942</v>
      </c>
      <c r="S150" s="10">
        <f t="shared" si="25"/>
        <v>375280.05735794827</v>
      </c>
      <c r="T150" s="10">
        <v>1238847.9268081666</v>
      </c>
      <c r="U150" s="10">
        <v>6514083.0789218685</v>
      </c>
      <c r="V150" s="10">
        <v>3037593.0258616782</v>
      </c>
      <c r="W150" s="10">
        <v>4388580.3064657701</v>
      </c>
      <c r="X150" s="10">
        <v>1791082.2699041455</v>
      </c>
      <c r="Y150" s="10">
        <v>1659767.0598487838</v>
      </c>
      <c r="Z150" s="10">
        <v>1630068.1379564751</v>
      </c>
      <c r="AA150" s="10">
        <v>5299073.2184779467</v>
      </c>
      <c r="AB150" s="10">
        <v>6203283.0459765829</v>
      </c>
      <c r="AC150" s="10">
        <v>6248888.5441518463</v>
      </c>
      <c r="AD150" s="10">
        <v>4069223.5831048586</v>
      </c>
      <c r="AE150" s="10">
        <v>11601396.874282422</v>
      </c>
      <c r="AF150" s="10">
        <v>1603111.2997911903</v>
      </c>
      <c r="AG150" s="10">
        <v>1154392.2692781561</v>
      </c>
      <c r="AH150" s="10">
        <v>1279420.0952194789</v>
      </c>
      <c r="AI150" s="10">
        <v>2586685.2872000877</v>
      </c>
      <c r="AJ150" s="10">
        <v>7915422.5785561213</v>
      </c>
      <c r="AK150" s="10">
        <v>4143929.6810077815</v>
      </c>
      <c r="AL150" s="10">
        <v>3356642.8499315893</v>
      </c>
      <c r="AM150" s="10">
        <v>6513523.9510584101</v>
      </c>
      <c r="AN150" s="10">
        <v>3926627.0510199028</v>
      </c>
      <c r="AO150" s="10">
        <v>5948772.4821995404</v>
      </c>
      <c r="AP150" s="10">
        <v>3134694.2965222686</v>
      </c>
      <c r="AQ150" s="10">
        <v>5749449.4961662721</v>
      </c>
      <c r="AR150" s="10">
        <v>6235474.8422414288</v>
      </c>
      <c r="AS150" s="10">
        <v>3714575.6730406876</v>
      </c>
      <c r="AT150" s="10">
        <v>15468389.650603775</v>
      </c>
      <c r="AU150" s="10">
        <v>6058201.2169654174</v>
      </c>
      <c r="AV150" s="10">
        <v>1375093.7986526436</v>
      </c>
      <c r="AW150" s="10">
        <v>3145791.1346312729</v>
      </c>
      <c r="AX150" s="10">
        <v>10369651.193913374</v>
      </c>
      <c r="AY150" s="10">
        <v>10795713.223957924</v>
      </c>
      <c r="AZ150" s="10">
        <v>2635677.1152789104</v>
      </c>
      <c r="BA150" s="10">
        <v>13824169.658679189</v>
      </c>
      <c r="BB150" s="10">
        <v>2751884.1500726133</v>
      </c>
      <c r="BC150" s="10">
        <v>4180620.6111515514</v>
      </c>
      <c r="BD150" s="10">
        <v>7907505.7428738168</v>
      </c>
      <c r="BE150" s="10">
        <v>4219938.2104902221</v>
      </c>
      <c r="BF150" s="10">
        <v>5557665.0949445134</v>
      </c>
      <c r="BG150" s="10">
        <v>5381575.0614520358</v>
      </c>
      <c r="BH150" s="10">
        <v>3689543.8680142644</v>
      </c>
      <c r="BI150" s="10">
        <v>1222927.1806707755</v>
      </c>
      <c r="BJ150" s="10">
        <v>2405534.714184056</v>
      </c>
      <c r="BK150" s="10">
        <v>4139821.2950871084</v>
      </c>
      <c r="BL150" s="10">
        <v>10653769.015634624</v>
      </c>
      <c r="BM150" s="10">
        <v>22645247.115974233</v>
      </c>
      <c r="BN150" s="10">
        <v>2075235.7552499624</v>
      </c>
      <c r="BO150" s="10">
        <v>16221502.486408202</v>
      </c>
      <c r="BP150" s="10">
        <v>14171182.561656574</v>
      </c>
      <c r="BQ150" s="10">
        <v>16717120.220925454</v>
      </c>
      <c r="BR150" s="10">
        <v>1957967.5503273855</v>
      </c>
      <c r="BS150" s="10">
        <v>2527486.3633278711</v>
      </c>
      <c r="BT150" s="10">
        <v>3422687.0483235465</v>
      </c>
      <c r="BU150" s="10">
        <v>3894676.0499022836</v>
      </c>
      <c r="BV150" s="10">
        <v>749257.81252041471</v>
      </c>
      <c r="BW150" s="10">
        <v>8558332.1163214762</v>
      </c>
      <c r="BX150" s="10">
        <v>7596056.3884231802</v>
      </c>
      <c r="BY150" s="10">
        <v>1982554.8709987248</v>
      </c>
      <c r="BZ150" s="10">
        <v>1767898.6347841269</v>
      </c>
      <c r="CA150" s="10">
        <v>5960142.8562073531</v>
      </c>
      <c r="CB150" s="10">
        <v>17208261.549452778</v>
      </c>
      <c r="CC150" s="10">
        <v>10277736.184030028</v>
      </c>
      <c r="CD150" s="10">
        <v>1693014.5396976424</v>
      </c>
      <c r="CE150" s="10">
        <v>1987888.754702592</v>
      </c>
      <c r="CF150" s="10">
        <v>2061124.4701644459</v>
      </c>
      <c r="CG150" s="10">
        <v>2688477.9395122076</v>
      </c>
      <c r="CH150" s="10">
        <v>7381199.4918841794</v>
      </c>
      <c r="CI150" s="10">
        <v>8323145.0442288583</v>
      </c>
      <c r="CJ150" s="10">
        <v>2392843.9842336765</v>
      </c>
      <c r="CK150" s="10">
        <v>6059318.4249986671</v>
      </c>
      <c r="CL150" s="10">
        <v>1699408.7455727414</v>
      </c>
      <c r="CM150" s="10">
        <v>7160714.9668707093</v>
      </c>
      <c r="CN150" s="10">
        <v>2915723.0532964794</v>
      </c>
      <c r="CO150" s="10">
        <v>1062732.5342805316</v>
      </c>
      <c r="CP150" s="10">
        <v>1848021.6507597817</v>
      </c>
      <c r="CQ150" s="10">
        <v>9213178.4915671051</v>
      </c>
      <c r="CR150" s="10">
        <v>1226149.3690261201</v>
      </c>
      <c r="CS150" s="10">
        <v>4126057.5861709854</v>
      </c>
      <c r="CT150" s="10">
        <v>1404322.7546069319</v>
      </c>
      <c r="CU150" s="10">
        <v>30134219.254036784</v>
      </c>
      <c r="CV150" s="10">
        <v>136064.18524979646</v>
      </c>
      <c r="CW150" s="10">
        <v>25160731.029518403</v>
      </c>
      <c r="CX150" s="10">
        <v>2561373.6403439948</v>
      </c>
      <c r="CY150" s="10">
        <v>331220.09756743524</v>
      </c>
      <c r="CZ150" s="10">
        <v>42926528.017652392</v>
      </c>
      <c r="DA150" s="10">
        <v>16701753.144380821</v>
      </c>
      <c r="DB150" s="10">
        <v>6315654.1218014704</v>
      </c>
      <c r="DC150" s="10">
        <v>9812690.1038874723</v>
      </c>
      <c r="DD150" s="10">
        <v>159286617.13999772</v>
      </c>
      <c r="DE150" s="10">
        <v>-4127052.5170188397</v>
      </c>
      <c r="DF150" s="10">
        <v>43055324.420817122</v>
      </c>
      <c r="DG150" s="10">
        <v>7043231.7706262041</v>
      </c>
      <c r="DH150" s="10">
        <v>1492987.541463231</v>
      </c>
      <c r="DI150" s="10">
        <v>2060593.6691198533</v>
      </c>
      <c r="DJ150" s="10">
        <v>8542882.4086685032</v>
      </c>
      <c r="DK150" s="10">
        <v>2972379.4122974658</v>
      </c>
      <c r="DL150" s="10">
        <v>393221.6464389395</v>
      </c>
      <c r="DM150" s="10">
        <v>1235644.6175644882</v>
      </c>
      <c r="DN150" s="10">
        <v>11091618.04543801</v>
      </c>
      <c r="DO150" s="10">
        <v>35330803.941495948</v>
      </c>
      <c r="DP150" s="10">
        <v>11069189.32613628</v>
      </c>
      <c r="DQ150" s="10">
        <v>181835664.94722936</v>
      </c>
      <c r="DR150" s="10">
        <v>5911335.9425213942</v>
      </c>
      <c r="DS150" s="10">
        <v>5476254.6321494766</v>
      </c>
      <c r="DT150" s="10">
        <v>62477519.805453159</v>
      </c>
      <c r="DU150" s="10">
        <v>2234813.5431619501</v>
      </c>
      <c r="DV150" s="10">
        <v>19092281.984208457</v>
      </c>
      <c r="DW150" s="10">
        <v>7772020.0120405722</v>
      </c>
      <c r="DX150" s="10">
        <v>17422081.461301953</v>
      </c>
      <c r="DY150" s="10">
        <v>3305226.3322745943</v>
      </c>
      <c r="DZ150" s="10">
        <v>381834.56022329716</v>
      </c>
      <c r="EA150" s="10">
        <v>618381.46021347388</v>
      </c>
      <c r="EB150" s="10">
        <v>4357821.827333428</v>
      </c>
      <c r="EC150" s="10">
        <v>7436321.7258187467</v>
      </c>
      <c r="ED150" s="10">
        <v>7887145.5672876928</v>
      </c>
      <c r="EE150" s="10">
        <v>4841250.0975758638</v>
      </c>
      <c r="EF150" s="10">
        <v>4945870.7780627683</v>
      </c>
      <c r="EG150" s="10">
        <v>47149.273230927334</v>
      </c>
      <c r="EH150" s="10">
        <v>1786627.8376019639</v>
      </c>
      <c r="EI150" s="10">
        <v>2211850.3233857714</v>
      </c>
      <c r="EJ150" s="10">
        <v>739753.65658157889</v>
      </c>
      <c r="EK150" s="10">
        <v>214033.97442497645</v>
      </c>
      <c r="EL150" s="10">
        <v>2643650.0833279705</v>
      </c>
      <c r="EM150" s="10">
        <v>459421.23135364207</v>
      </c>
      <c r="EN150" s="10">
        <v>2771763.1018315507</v>
      </c>
      <c r="EO150" s="10">
        <f t="shared" si="26"/>
        <v>1273778692.3910956</v>
      </c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2"/>
      <c r="FD150" s="10">
        <v>0</v>
      </c>
      <c r="FE150" s="10">
        <v>5219833.0034845425</v>
      </c>
    </row>
    <row r="151" spans="1:161" s="13" customFormat="1" ht="14.15" customHeight="1" x14ac:dyDescent="0.25">
      <c r="A151" s="28"/>
      <c r="B151" s="20" t="s">
        <v>325</v>
      </c>
      <c r="C151" s="21" t="s">
        <v>326</v>
      </c>
      <c r="D151" s="10">
        <f>SUM(D147:D150)</f>
        <v>297630979.32170677</v>
      </c>
      <c r="E151" s="10">
        <f t="shared" ref="E151:BP151" si="27">SUM(E147:E150)</f>
        <v>4530407.8720954563</v>
      </c>
      <c r="F151" s="10">
        <f t="shared" si="27"/>
        <v>22812863.105747577</v>
      </c>
      <c r="G151" s="10">
        <f t="shared" si="27"/>
        <v>131283560.62636843</v>
      </c>
      <c r="H151" s="10">
        <f t="shared" si="27"/>
        <v>52669045.922721557</v>
      </c>
      <c r="I151" s="10">
        <f t="shared" si="27"/>
        <v>14661302.332167074</v>
      </c>
      <c r="J151" s="10">
        <f t="shared" si="27"/>
        <v>110951489.59928621</v>
      </c>
      <c r="K151" s="10">
        <f t="shared" si="27"/>
        <v>74923868.386920318</v>
      </c>
      <c r="L151" s="10">
        <f t="shared" si="27"/>
        <v>32125522.219711412</v>
      </c>
      <c r="M151" s="10">
        <f t="shared" si="27"/>
        <v>16513419.705078928</v>
      </c>
      <c r="N151" s="10">
        <f t="shared" si="27"/>
        <v>22239252.415502191</v>
      </c>
      <c r="O151" s="10">
        <f t="shared" si="27"/>
        <v>5779811.3383031543</v>
      </c>
      <c r="P151" s="10">
        <f t="shared" si="27"/>
        <v>15346752.743592024</v>
      </c>
      <c r="Q151" s="10">
        <f t="shared" si="27"/>
        <v>15720099.247477159</v>
      </c>
      <c r="R151" s="10">
        <f t="shared" si="27"/>
        <v>12802531.803689944</v>
      </c>
      <c r="S151" s="10">
        <f t="shared" si="27"/>
        <v>991739.57288610679</v>
      </c>
      <c r="T151" s="10">
        <f t="shared" si="27"/>
        <v>3541990.0164004248</v>
      </c>
      <c r="U151" s="10">
        <f t="shared" si="27"/>
        <v>17197852.650542498</v>
      </c>
      <c r="V151" s="10">
        <f t="shared" si="27"/>
        <v>6930076.7942361981</v>
      </c>
      <c r="W151" s="10">
        <f t="shared" si="27"/>
        <v>13734631.215066954</v>
      </c>
      <c r="X151" s="10">
        <f t="shared" si="27"/>
        <v>5272006.8856907077</v>
      </c>
      <c r="Y151" s="10">
        <f t="shared" si="27"/>
        <v>6063581.6435959041</v>
      </c>
      <c r="Z151" s="10">
        <f t="shared" si="27"/>
        <v>5187966.0814546561</v>
      </c>
      <c r="AA151" s="10">
        <f t="shared" si="27"/>
        <v>18477319.492450412</v>
      </c>
      <c r="AB151" s="10">
        <f t="shared" si="27"/>
        <v>19453347.402562298</v>
      </c>
      <c r="AC151" s="10">
        <f t="shared" si="27"/>
        <v>18428620.688974023</v>
      </c>
      <c r="AD151" s="10">
        <f t="shared" si="27"/>
        <v>47846325.163131967</v>
      </c>
      <c r="AE151" s="10">
        <f t="shared" si="27"/>
        <v>46512189.551376902</v>
      </c>
      <c r="AF151" s="10">
        <f t="shared" si="27"/>
        <v>4120464.3274465506</v>
      </c>
      <c r="AG151" s="10">
        <f t="shared" si="27"/>
        <v>3933694.5487417714</v>
      </c>
      <c r="AH151" s="10">
        <f t="shared" si="27"/>
        <v>5291963.4070182061</v>
      </c>
      <c r="AI151" s="10">
        <f t="shared" si="27"/>
        <v>9461133.4850510731</v>
      </c>
      <c r="AJ151" s="10">
        <f t="shared" si="27"/>
        <v>34719376.484421641</v>
      </c>
      <c r="AK151" s="10">
        <f t="shared" si="27"/>
        <v>14727038.388416469</v>
      </c>
      <c r="AL151" s="10">
        <f t="shared" si="27"/>
        <v>14026742.647486769</v>
      </c>
      <c r="AM151" s="10">
        <f t="shared" si="27"/>
        <v>26740992.548545197</v>
      </c>
      <c r="AN151" s="10">
        <f t="shared" si="27"/>
        <v>15816343.503267504</v>
      </c>
      <c r="AO151" s="10">
        <f t="shared" si="27"/>
        <v>26995397.529400975</v>
      </c>
      <c r="AP151" s="10">
        <f t="shared" si="27"/>
        <v>17536676.656489715</v>
      </c>
      <c r="AQ151" s="10">
        <f t="shared" si="27"/>
        <v>25302145.029554561</v>
      </c>
      <c r="AR151" s="10">
        <f t="shared" si="27"/>
        <v>57729181.931707509</v>
      </c>
      <c r="AS151" s="10">
        <f t="shared" si="27"/>
        <v>16685862.559627153</v>
      </c>
      <c r="AT151" s="10">
        <f t="shared" si="27"/>
        <v>37699170.966377378</v>
      </c>
      <c r="AU151" s="10">
        <f t="shared" si="27"/>
        <v>12697043.570643932</v>
      </c>
      <c r="AV151" s="10">
        <f t="shared" si="27"/>
        <v>4125418.0707280543</v>
      </c>
      <c r="AW151" s="10">
        <f t="shared" si="27"/>
        <v>8373355.9042583331</v>
      </c>
      <c r="AX151" s="10">
        <f t="shared" si="27"/>
        <v>27886509.019732643</v>
      </c>
      <c r="AY151" s="10">
        <f t="shared" si="27"/>
        <v>28611050.299147457</v>
      </c>
      <c r="AZ151" s="10">
        <f t="shared" si="27"/>
        <v>7873562.5065697283</v>
      </c>
      <c r="BA151" s="10">
        <f t="shared" si="27"/>
        <v>40952995.739921957</v>
      </c>
      <c r="BB151" s="10">
        <f t="shared" si="27"/>
        <v>9910361.9159088433</v>
      </c>
      <c r="BC151" s="10">
        <f t="shared" si="27"/>
        <v>15005988.03807757</v>
      </c>
      <c r="BD151" s="10">
        <f t="shared" si="27"/>
        <v>38877058.311136305</v>
      </c>
      <c r="BE151" s="10">
        <f t="shared" si="27"/>
        <v>26208323.195777778</v>
      </c>
      <c r="BF151" s="10">
        <f t="shared" si="27"/>
        <v>19371970.154907212</v>
      </c>
      <c r="BG151" s="10">
        <f t="shared" si="27"/>
        <v>26960665.677723095</v>
      </c>
      <c r="BH151" s="10">
        <f t="shared" si="27"/>
        <v>15735551.152545309</v>
      </c>
      <c r="BI151" s="10">
        <f t="shared" si="27"/>
        <v>5624343.5367167369</v>
      </c>
      <c r="BJ151" s="10">
        <f t="shared" si="27"/>
        <v>12559701.721984979</v>
      </c>
      <c r="BK151" s="10">
        <f t="shared" si="27"/>
        <v>11276574.413239326</v>
      </c>
      <c r="BL151" s="10">
        <f t="shared" si="27"/>
        <v>31120366.94768393</v>
      </c>
      <c r="BM151" s="10">
        <f t="shared" si="27"/>
        <v>87630770.210563302</v>
      </c>
      <c r="BN151" s="10">
        <f t="shared" si="27"/>
        <v>5786921.3431210257</v>
      </c>
      <c r="BO151" s="10">
        <f t="shared" si="27"/>
        <v>43043597.415505886</v>
      </c>
      <c r="BP151" s="10">
        <f t="shared" si="27"/>
        <v>30894000.367941108</v>
      </c>
      <c r="BQ151" s="10">
        <f t="shared" ref="BQ151:EB151" si="28">SUM(BQ147:BQ150)</f>
        <v>63887872.714801013</v>
      </c>
      <c r="BR151" s="10">
        <f t="shared" si="28"/>
        <v>10637434.160398923</v>
      </c>
      <c r="BS151" s="10">
        <f t="shared" si="28"/>
        <v>11795405.774608292</v>
      </c>
      <c r="BT151" s="10">
        <f t="shared" si="28"/>
        <v>11807076.239594974</v>
      </c>
      <c r="BU151" s="10">
        <f t="shared" si="28"/>
        <v>13297793.686952986</v>
      </c>
      <c r="BV151" s="10">
        <f t="shared" si="28"/>
        <v>3369500.9013775541</v>
      </c>
      <c r="BW151" s="10">
        <f t="shared" si="28"/>
        <v>38411824.44455938</v>
      </c>
      <c r="BX151" s="10">
        <f t="shared" si="28"/>
        <v>26372073.632812679</v>
      </c>
      <c r="BY151" s="10">
        <f t="shared" si="28"/>
        <v>10515364.596945629</v>
      </c>
      <c r="BZ151" s="10">
        <f t="shared" si="28"/>
        <v>6176704.071396742</v>
      </c>
      <c r="CA151" s="10">
        <f t="shared" si="28"/>
        <v>24107759.581657887</v>
      </c>
      <c r="CB151" s="10">
        <f t="shared" si="28"/>
        <v>52851559.460758686</v>
      </c>
      <c r="CC151" s="10">
        <f t="shared" si="28"/>
        <v>44278461.286938012</v>
      </c>
      <c r="CD151" s="10">
        <f t="shared" si="28"/>
        <v>6791000.9087834843</v>
      </c>
      <c r="CE151" s="10">
        <f t="shared" si="28"/>
        <v>15225373.068365462</v>
      </c>
      <c r="CF151" s="10">
        <f t="shared" si="28"/>
        <v>9429423.4560459908</v>
      </c>
      <c r="CG151" s="10">
        <f t="shared" si="28"/>
        <v>9960183.2772247717</v>
      </c>
      <c r="CH151" s="10">
        <f t="shared" si="28"/>
        <v>22052692.678941965</v>
      </c>
      <c r="CI151" s="10">
        <f t="shared" si="28"/>
        <v>22704458.517356604</v>
      </c>
      <c r="CJ151" s="10">
        <f t="shared" si="28"/>
        <v>6454960.646393355</v>
      </c>
      <c r="CK151" s="10">
        <f t="shared" si="28"/>
        <v>15625907.862040354</v>
      </c>
      <c r="CL151" s="10">
        <f t="shared" si="28"/>
        <v>6426313.8216824196</v>
      </c>
      <c r="CM151" s="10">
        <f t="shared" si="28"/>
        <v>28427868.905703127</v>
      </c>
      <c r="CN151" s="10">
        <f t="shared" si="28"/>
        <v>19851937.858692113</v>
      </c>
      <c r="CO151" s="10">
        <f t="shared" si="28"/>
        <v>4666414.0891734604</v>
      </c>
      <c r="CP151" s="10">
        <f t="shared" si="28"/>
        <v>7831660.2409482449</v>
      </c>
      <c r="CQ151" s="10">
        <f t="shared" si="28"/>
        <v>44733103.818213791</v>
      </c>
      <c r="CR151" s="10">
        <f t="shared" si="28"/>
        <v>4817486.8496921491</v>
      </c>
      <c r="CS151" s="10">
        <f t="shared" si="28"/>
        <v>12351839.328633167</v>
      </c>
      <c r="CT151" s="10">
        <f t="shared" si="28"/>
        <v>5210106.3337130547</v>
      </c>
      <c r="CU151" s="10">
        <f t="shared" si="28"/>
        <v>32656871.29886584</v>
      </c>
      <c r="CV151" s="10">
        <f t="shared" si="28"/>
        <v>1964359.1946490309</v>
      </c>
      <c r="CW151" s="10">
        <f t="shared" si="28"/>
        <v>125542655.15412787</v>
      </c>
      <c r="CX151" s="10">
        <f t="shared" si="28"/>
        <v>6766296.8436905993</v>
      </c>
      <c r="CY151" s="10">
        <f t="shared" si="28"/>
        <v>7814329.8926648479</v>
      </c>
      <c r="CZ151" s="10">
        <f t="shared" si="28"/>
        <v>227760724.65103132</v>
      </c>
      <c r="DA151" s="10">
        <f t="shared" si="28"/>
        <v>76098791.883609936</v>
      </c>
      <c r="DB151" s="10">
        <f t="shared" si="28"/>
        <v>25407855.940439239</v>
      </c>
      <c r="DC151" s="10">
        <f t="shared" si="28"/>
        <v>38780403.310484394</v>
      </c>
      <c r="DD151" s="10">
        <f t="shared" si="28"/>
        <v>498310096.64210719</v>
      </c>
      <c r="DE151" s="10">
        <f t="shared" si="28"/>
        <v>25284196.588069297</v>
      </c>
      <c r="DF151" s="10">
        <f t="shared" si="28"/>
        <v>130439680.12937658</v>
      </c>
      <c r="DG151" s="10">
        <f t="shared" si="28"/>
        <v>17270755.51156196</v>
      </c>
      <c r="DH151" s="10">
        <f t="shared" si="28"/>
        <v>12176245.913356876</v>
      </c>
      <c r="DI151" s="10">
        <f t="shared" si="28"/>
        <v>3952419.6569060762</v>
      </c>
      <c r="DJ151" s="10">
        <f t="shared" si="28"/>
        <v>21174714.248576224</v>
      </c>
      <c r="DK151" s="10">
        <f t="shared" si="28"/>
        <v>8899753.9052251838</v>
      </c>
      <c r="DL151" s="10">
        <f t="shared" si="28"/>
        <v>10149294.308538759</v>
      </c>
      <c r="DM151" s="10">
        <f t="shared" si="28"/>
        <v>20619548.009324569</v>
      </c>
      <c r="DN151" s="10">
        <f t="shared" si="28"/>
        <v>74749677.259384811</v>
      </c>
      <c r="DO151" s="10">
        <f t="shared" si="28"/>
        <v>81971922.949895948</v>
      </c>
      <c r="DP151" s="10">
        <f t="shared" si="28"/>
        <v>36023224.104105324</v>
      </c>
      <c r="DQ151" s="10">
        <f t="shared" si="28"/>
        <v>302984092.31544554</v>
      </c>
      <c r="DR151" s="10">
        <f t="shared" si="28"/>
        <v>24969419.222178761</v>
      </c>
      <c r="DS151" s="10">
        <f t="shared" si="28"/>
        <v>23923988.149352632</v>
      </c>
      <c r="DT151" s="10">
        <f t="shared" si="28"/>
        <v>312482880.37209773</v>
      </c>
      <c r="DU151" s="10">
        <f t="shared" si="28"/>
        <v>7198541.0873082569</v>
      </c>
      <c r="DV151" s="10">
        <f t="shared" si="28"/>
        <v>104956382.15875894</v>
      </c>
      <c r="DW151" s="10">
        <f t="shared" si="28"/>
        <v>19765518.46666503</v>
      </c>
      <c r="DX151" s="10">
        <f t="shared" si="28"/>
        <v>58285785.175857179</v>
      </c>
      <c r="DY151" s="10">
        <f t="shared" si="28"/>
        <v>13712695.543928761</v>
      </c>
      <c r="DZ151" s="10">
        <f t="shared" si="28"/>
        <v>4529502.6739993477</v>
      </c>
      <c r="EA151" s="10">
        <f t="shared" si="28"/>
        <v>3116092.8098618826</v>
      </c>
      <c r="EB151" s="10">
        <f t="shared" si="28"/>
        <v>17905777.241316542</v>
      </c>
      <c r="EC151" s="10">
        <f t="shared" ref="EC151:EO151" si="29">SUM(EC147:EC150)</f>
        <v>47233316.531370856</v>
      </c>
      <c r="ED151" s="10">
        <f t="shared" si="29"/>
        <v>34335032.463847801</v>
      </c>
      <c r="EE151" s="10">
        <f t="shared" si="29"/>
        <v>161720519.90567103</v>
      </c>
      <c r="EF151" s="10">
        <f t="shared" si="29"/>
        <v>86864015.821417809</v>
      </c>
      <c r="EG151" s="10">
        <f t="shared" si="29"/>
        <v>2881312.4770092517</v>
      </c>
      <c r="EH151" s="10">
        <f t="shared" si="29"/>
        <v>6387625.9011129513</v>
      </c>
      <c r="EI151" s="10">
        <f t="shared" si="29"/>
        <v>9254149.9586935584</v>
      </c>
      <c r="EJ151" s="10">
        <f t="shared" si="29"/>
        <v>6749950.5779341767</v>
      </c>
      <c r="EK151" s="10">
        <f t="shared" si="29"/>
        <v>2404323.368590042</v>
      </c>
      <c r="EL151" s="10">
        <f t="shared" si="29"/>
        <v>10499630.265972463</v>
      </c>
      <c r="EM151" s="10">
        <f t="shared" si="29"/>
        <v>3310173.0774372709</v>
      </c>
      <c r="EN151" s="10">
        <f t="shared" si="29"/>
        <v>197706736.99049756</v>
      </c>
      <c r="EO151" s="10">
        <f t="shared" si="29"/>
        <v>5368001709.4928474</v>
      </c>
      <c r="EP151" s="10"/>
      <c r="EQ151" s="10"/>
      <c r="ER151" s="10"/>
      <c r="ES151" s="10"/>
      <c r="ET151" s="14"/>
      <c r="EU151" s="14"/>
      <c r="EV151" s="14"/>
      <c r="EW151" s="10"/>
      <c r="EX151" s="10"/>
      <c r="EY151" s="10"/>
      <c r="EZ151" s="10"/>
      <c r="FA151" s="12"/>
      <c r="FD151" s="11">
        <v>302161387.19380224</v>
      </c>
      <c r="FE151" s="11">
        <v>13794271.376576051</v>
      </c>
    </row>
    <row r="152" spans="1:161" s="13" customFormat="1" ht="14.15" customHeight="1" x14ac:dyDescent="0.25">
      <c r="A152" s="29" t="s">
        <v>327</v>
      </c>
      <c r="B152" s="30"/>
      <c r="C152" s="21" t="s">
        <v>328</v>
      </c>
      <c r="D152" s="10">
        <f>D146+D151</f>
        <v>461701804.38723326</v>
      </c>
      <c r="E152" s="10">
        <f t="shared" ref="E152:BP152" si="30">E146+E151</f>
        <v>7942534.6366683412</v>
      </c>
      <c r="F152" s="10">
        <f t="shared" si="30"/>
        <v>34470763.059515424</v>
      </c>
      <c r="G152" s="10">
        <f t="shared" si="30"/>
        <v>271893911.30689383</v>
      </c>
      <c r="H152" s="10">
        <f t="shared" si="30"/>
        <v>87060130.064854532</v>
      </c>
      <c r="I152" s="10">
        <f t="shared" si="30"/>
        <v>31384089.100512542</v>
      </c>
      <c r="J152" s="10">
        <f t="shared" si="30"/>
        <v>225082366.20014489</v>
      </c>
      <c r="K152" s="10">
        <f t="shared" si="30"/>
        <v>122639211.91300841</v>
      </c>
      <c r="L152" s="10">
        <f t="shared" si="30"/>
        <v>83060972.684359595</v>
      </c>
      <c r="M152" s="10">
        <f t="shared" si="30"/>
        <v>41754582.059974067</v>
      </c>
      <c r="N152" s="10">
        <f t="shared" si="30"/>
        <v>49318611.374649674</v>
      </c>
      <c r="O152" s="10">
        <f t="shared" si="30"/>
        <v>14125224.768899104</v>
      </c>
      <c r="P152" s="10">
        <f t="shared" si="30"/>
        <v>95146435.180312157</v>
      </c>
      <c r="Q152" s="10">
        <f t="shared" si="30"/>
        <v>90376722.549668834</v>
      </c>
      <c r="R152" s="10">
        <f t="shared" si="30"/>
        <v>73201689.867221966</v>
      </c>
      <c r="S152" s="10">
        <f t="shared" si="30"/>
        <v>5670520.0000000065</v>
      </c>
      <c r="T152" s="10">
        <f t="shared" si="30"/>
        <v>12404670.128794646</v>
      </c>
      <c r="U152" s="10">
        <f t="shared" si="30"/>
        <v>115998962.58503407</v>
      </c>
      <c r="V152" s="10">
        <f t="shared" si="30"/>
        <v>41119290.673230767</v>
      </c>
      <c r="W152" s="10">
        <f t="shared" si="30"/>
        <v>77956653.515278205</v>
      </c>
      <c r="X152" s="10">
        <f t="shared" si="30"/>
        <v>23163397.170005325</v>
      </c>
      <c r="Y152" s="10">
        <f t="shared" si="30"/>
        <v>31018031.224360812</v>
      </c>
      <c r="Z152" s="10">
        <f t="shared" si="30"/>
        <v>23908066.944536556</v>
      </c>
      <c r="AA152" s="10">
        <f t="shared" si="30"/>
        <v>90481333.51812759</v>
      </c>
      <c r="AB152" s="10">
        <f t="shared" si="30"/>
        <v>58127773.578281961</v>
      </c>
      <c r="AC152" s="10">
        <f t="shared" si="30"/>
        <v>70521744.846223056</v>
      </c>
      <c r="AD152" s="10">
        <f t="shared" si="30"/>
        <v>70500546.263310358</v>
      </c>
      <c r="AE152" s="10">
        <f t="shared" si="30"/>
        <v>251616438.23309025</v>
      </c>
      <c r="AF152" s="10">
        <f t="shared" si="30"/>
        <v>24794065.099577919</v>
      </c>
      <c r="AG152" s="10">
        <f t="shared" si="30"/>
        <v>19014861.00728292</v>
      </c>
      <c r="AH152" s="10">
        <f t="shared" si="30"/>
        <v>30040084.318335932</v>
      </c>
      <c r="AI152" s="10">
        <f t="shared" si="30"/>
        <v>40339363.544166908</v>
      </c>
      <c r="AJ152" s="10">
        <f t="shared" si="30"/>
        <v>172147413.38276032</v>
      </c>
      <c r="AK152" s="10">
        <f t="shared" si="30"/>
        <v>67025300.106107406</v>
      </c>
      <c r="AL152" s="10">
        <f t="shared" si="30"/>
        <v>57843258.079152554</v>
      </c>
      <c r="AM152" s="10">
        <f t="shared" si="30"/>
        <v>125620576.23094876</v>
      </c>
      <c r="AN152" s="10">
        <f t="shared" si="30"/>
        <v>61868178.85946358</v>
      </c>
      <c r="AO152" s="10">
        <f t="shared" si="30"/>
        <v>124174704.62077725</v>
      </c>
      <c r="AP152" s="10">
        <f t="shared" si="30"/>
        <v>57886939.307484776</v>
      </c>
      <c r="AQ152" s="10">
        <f t="shared" si="30"/>
        <v>111467725.73663446</v>
      </c>
      <c r="AR152" s="10">
        <f t="shared" si="30"/>
        <v>349487323.40350324</v>
      </c>
      <c r="AS152" s="10">
        <f t="shared" si="30"/>
        <v>50644399.144952096</v>
      </c>
      <c r="AT152" s="10">
        <f t="shared" si="30"/>
        <v>217587104.16072235</v>
      </c>
      <c r="AU152" s="10">
        <f t="shared" si="30"/>
        <v>63907539.669620268</v>
      </c>
      <c r="AV152" s="10">
        <f t="shared" si="30"/>
        <v>20356577.168957271</v>
      </c>
      <c r="AW152" s="10">
        <f t="shared" si="30"/>
        <v>52614484.403669745</v>
      </c>
      <c r="AX152" s="10">
        <f t="shared" si="30"/>
        <v>150548216.85232559</v>
      </c>
      <c r="AY152" s="10">
        <f t="shared" si="30"/>
        <v>163540441.77336848</v>
      </c>
      <c r="AZ152" s="10">
        <f t="shared" si="30"/>
        <v>33804872.425856628</v>
      </c>
      <c r="BA152" s="10">
        <f t="shared" si="30"/>
        <v>158635332.51622486</v>
      </c>
      <c r="BB152" s="10">
        <f t="shared" si="30"/>
        <v>66372799.366085276</v>
      </c>
      <c r="BC152" s="10">
        <f t="shared" si="30"/>
        <v>76382908.878950059</v>
      </c>
      <c r="BD152" s="10">
        <f t="shared" si="30"/>
        <v>206495510.65972611</v>
      </c>
      <c r="BE152" s="10">
        <f t="shared" si="30"/>
        <v>105561328.84306447</v>
      </c>
      <c r="BF152" s="10">
        <f t="shared" si="30"/>
        <v>87402838.98843874</v>
      </c>
      <c r="BG152" s="10">
        <f t="shared" si="30"/>
        <v>115301140.84679434</v>
      </c>
      <c r="BH152" s="10">
        <f t="shared" si="30"/>
        <v>63102747.824064359</v>
      </c>
      <c r="BI152" s="10">
        <f t="shared" si="30"/>
        <v>22697592.457989071</v>
      </c>
      <c r="BJ152" s="10">
        <f t="shared" si="30"/>
        <v>33289827.017453104</v>
      </c>
      <c r="BK152" s="10">
        <f t="shared" si="30"/>
        <v>38690756.079552174</v>
      </c>
      <c r="BL152" s="10">
        <f t="shared" si="30"/>
        <v>161251792.18949494</v>
      </c>
      <c r="BM152" s="10">
        <f t="shared" si="30"/>
        <v>512653045.72338414</v>
      </c>
      <c r="BN152" s="10">
        <f t="shared" si="30"/>
        <v>27239337.32011687</v>
      </c>
      <c r="BO152" s="10">
        <f t="shared" si="30"/>
        <v>234135483.01591006</v>
      </c>
      <c r="BP152" s="10">
        <f t="shared" si="30"/>
        <v>165853415.74788737</v>
      </c>
      <c r="BQ152" s="10">
        <f t="shared" ref="BQ152:EB152" si="31">BQ146+BQ151</f>
        <v>322264920.82231975</v>
      </c>
      <c r="BR152" s="10">
        <f t="shared" si="31"/>
        <v>46747371.885337368</v>
      </c>
      <c r="BS152" s="10">
        <f t="shared" si="31"/>
        <v>48472989.545717463</v>
      </c>
      <c r="BT152" s="10">
        <f t="shared" si="31"/>
        <v>60771300.029954314</v>
      </c>
      <c r="BU152" s="10">
        <f t="shared" si="31"/>
        <v>73414846.077947527</v>
      </c>
      <c r="BV152" s="10">
        <f t="shared" si="31"/>
        <v>21473159.281847723</v>
      </c>
      <c r="BW152" s="10">
        <f t="shared" si="31"/>
        <v>171283381.71806341</v>
      </c>
      <c r="BX152" s="10">
        <f t="shared" si="31"/>
        <v>122812837.48514685</v>
      </c>
      <c r="BY152" s="10">
        <f t="shared" si="31"/>
        <v>46046115.50555858</v>
      </c>
      <c r="BZ152" s="10">
        <f t="shared" si="31"/>
        <v>30033342.221548833</v>
      </c>
      <c r="CA152" s="10">
        <f t="shared" si="31"/>
        <v>113034071.57879804</v>
      </c>
      <c r="CB152" s="10">
        <f t="shared" si="31"/>
        <v>268036832.05352896</v>
      </c>
      <c r="CC152" s="10">
        <f t="shared" si="31"/>
        <v>230631686.80725008</v>
      </c>
      <c r="CD152" s="10">
        <f t="shared" si="31"/>
        <v>32625849.440738853</v>
      </c>
      <c r="CE152" s="10">
        <f t="shared" si="31"/>
        <v>58752056.188669287</v>
      </c>
      <c r="CF152" s="10">
        <f t="shared" si="31"/>
        <v>56518585.430663869</v>
      </c>
      <c r="CG152" s="10">
        <f t="shared" si="31"/>
        <v>53276638.796565801</v>
      </c>
      <c r="CH152" s="10">
        <f t="shared" si="31"/>
        <v>132626514.96986696</v>
      </c>
      <c r="CI152" s="10">
        <f t="shared" si="31"/>
        <v>136152331.39167732</v>
      </c>
      <c r="CJ152" s="10">
        <f t="shared" si="31"/>
        <v>37155202.902166866</v>
      </c>
      <c r="CK152" s="10">
        <f t="shared" si="31"/>
        <v>103427498.82307687</v>
      </c>
      <c r="CL152" s="10">
        <f t="shared" si="31"/>
        <v>37408489.236644484</v>
      </c>
      <c r="CM152" s="10">
        <f t="shared" si="31"/>
        <v>188908483.63770923</v>
      </c>
      <c r="CN152" s="10">
        <f t="shared" si="31"/>
        <v>122286031.96478279</v>
      </c>
      <c r="CO152" s="10">
        <f t="shared" si="31"/>
        <v>23390376.951613165</v>
      </c>
      <c r="CP152" s="10">
        <f t="shared" si="31"/>
        <v>48730349.478334196</v>
      </c>
      <c r="CQ152" s="10">
        <f t="shared" si="31"/>
        <v>243860665.16886115</v>
      </c>
      <c r="CR152" s="10">
        <f t="shared" si="31"/>
        <v>20835926.132312536</v>
      </c>
      <c r="CS152" s="10">
        <f t="shared" si="31"/>
        <v>54723552.775503367</v>
      </c>
      <c r="CT152" s="10">
        <f t="shared" si="31"/>
        <v>25130652.328436177</v>
      </c>
      <c r="CU152" s="10">
        <f t="shared" si="31"/>
        <v>42225883.456364095</v>
      </c>
      <c r="CV152" s="10">
        <f t="shared" si="31"/>
        <v>9430062.6970661804</v>
      </c>
      <c r="CW152" s="10">
        <f t="shared" si="31"/>
        <v>486933590.64727056</v>
      </c>
      <c r="CX152" s="10">
        <f t="shared" si="31"/>
        <v>31228469.782568973</v>
      </c>
      <c r="CY152" s="10">
        <f t="shared" si="31"/>
        <v>17010861.734165065</v>
      </c>
      <c r="CZ152" s="10">
        <f t="shared" si="31"/>
        <v>851272774.9432478</v>
      </c>
      <c r="DA152" s="10">
        <f t="shared" si="31"/>
        <v>317535677.12119615</v>
      </c>
      <c r="DB152" s="10">
        <f t="shared" si="31"/>
        <v>102680405.27447662</v>
      </c>
      <c r="DC152" s="10">
        <f t="shared" si="31"/>
        <v>114637014.40874073</v>
      </c>
      <c r="DD152" s="10">
        <f t="shared" si="31"/>
        <v>721553392.03252411</v>
      </c>
      <c r="DE152" s="10">
        <f t="shared" si="31"/>
        <v>50799440.000000015</v>
      </c>
      <c r="DF152" s="10">
        <f t="shared" si="31"/>
        <v>324701578.36632097</v>
      </c>
      <c r="DG152" s="10">
        <f t="shared" si="31"/>
        <v>58146750.155197717</v>
      </c>
      <c r="DH152" s="10">
        <f t="shared" si="31"/>
        <v>50913117.899131097</v>
      </c>
      <c r="DI152" s="10">
        <f t="shared" si="31"/>
        <v>8986913.8411813043</v>
      </c>
      <c r="DJ152" s="10">
        <f t="shared" si="31"/>
        <v>61096779.73462148</v>
      </c>
      <c r="DK152" s="10">
        <f t="shared" si="31"/>
        <v>42891995.40733099</v>
      </c>
      <c r="DL152" s="10">
        <f t="shared" si="31"/>
        <v>22129987.706478149</v>
      </c>
      <c r="DM152" s="10">
        <f t="shared" si="31"/>
        <v>48721074.590511754</v>
      </c>
      <c r="DN152" s="10">
        <f t="shared" si="31"/>
        <v>184623830.57949859</v>
      </c>
      <c r="DO152" s="10">
        <f t="shared" si="31"/>
        <v>148067932.46754599</v>
      </c>
      <c r="DP152" s="10">
        <f t="shared" si="31"/>
        <v>102783019.69536954</v>
      </c>
      <c r="DQ152" s="10">
        <f t="shared" si="31"/>
        <v>496769176.58499318</v>
      </c>
      <c r="DR152" s="10">
        <f t="shared" si="31"/>
        <v>34331943.107020415</v>
      </c>
      <c r="DS152" s="10">
        <f t="shared" si="31"/>
        <v>59039134.597293116</v>
      </c>
      <c r="DT152" s="10">
        <f t="shared" si="31"/>
        <v>419085368.01998818</v>
      </c>
      <c r="DU152" s="10">
        <f t="shared" si="31"/>
        <v>17427163.888715059</v>
      </c>
      <c r="DV152" s="10">
        <f t="shared" si="31"/>
        <v>326624758.70940107</v>
      </c>
      <c r="DW152" s="10">
        <f t="shared" si="31"/>
        <v>50757733.306419425</v>
      </c>
      <c r="DX152" s="10">
        <f t="shared" si="31"/>
        <v>152139576.44093513</v>
      </c>
      <c r="DY152" s="10">
        <f t="shared" si="31"/>
        <v>46438818.477260515</v>
      </c>
      <c r="DZ152" s="10">
        <f t="shared" si="31"/>
        <v>10707619.758012258</v>
      </c>
      <c r="EA152" s="10">
        <f t="shared" si="31"/>
        <v>7312417.0591763686</v>
      </c>
      <c r="EB152" s="10">
        <f t="shared" si="31"/>
        <v>43604049.303015843</v>
      </c>
      <c r="EC152" s="10">
        <f t="shared" ref="EC152:EO152" si="32">EC146+EC151</f>
        <v>82292992.797047436</v>
      </c>
      <c r="ED152" s="10">
        <f t="shared" si="32"/>
        <v>74931495.613658249</v>
      </c>
      <c r="EE152" s="10">
        <f t="shared" si="32"/>
        <v>220302537.98323131</v>
      </c>
      <c r="EF152" s="10">
        <f t="shared" si="32"/>
        <v>203320158.51360989</v>
      </c>
      <c r="EG152" s="10">
        <f t="shared" si="32"/>
        <v>4377909.4828146528</v>
      </c>
      <c r="EH152" s="10">
        <f t="shared" si="32"/>
        <v>16842268.017045356</v>
      </c>
      <c r="EI152" s="10">
        <f t="shared" si="32"/>
        <v>17063509.544008508</v>
      </c>
      <c r="EJ152" s="10">
        <f t="shared" si="32"/>
        <v>12524138.244344376</v>
      </c>
      <c r="EK152" s="10">
        <f t="shared" si="32"/>
        <v>4365256.922122824</v>
      </c>
      <c r="EL152" s="10">
        <f t="shared" si="32"/>
        <v>19241395.51843518</v>
      </c>
      <c r="EM152" s="10">
        <f t="shared" si="32"/>
        <v>4320367.3533953046</v>
      </c>
      <c r="EN152" s="10">
        <f t="shared" si="32"/>
        <v>332062426.75641775</v>
      </c>
      <c r="EO152" s="10">
        <f t="shared" si="32"/>
        <v>16016510593.774803</v>
      </c>
      <c r="EP152" s="10"/>
      <c r="EQ152" s="10"/>
      <c r="ER152" s="10"/>
      <c r="ES152" s="10"/>
      <c r="ET152" s="10"/>
      <c r="EU152" s="10"/>
      <c r="EV152" s="10"/>
      <c r="EW152" s="14"/>
      <c r="EX152" s="10"/>
      <c r="EY152" s="10"/>
      <c r="EZ152" s="10"/>
      <c r="FA152" s="12"/>
      <c r="FD152" s="11">
        <v>469404579.65975076</v>
      </c>
      <c r="FE152" s="11">
        <v>78872209.867221937</v>
      </c>
    </row>
    <row r="155" spans="1:161" x14ac:dyDescent="0.25">
      <c r="B155" s="8" t="s">
        <v>299</v>
      </c>
      <c r="C155" s="9" t="s">
        <v>160</v>
      </c>
      <c r="D155" s="10">
        <v>49655846.347711362</v>
      </c>
      <c r="E155" s="10"/>
      <c r="F155" s="10">
        <v>329054.51216873963</v>
      </c>
      <c r="G155" s="10">
        <v>27705438.735172015</v>
      </c>
      <c r="H155" s="10">
        <v>2556357.7276825188</v>
      </c>
      <c r="I155" s="10">
        <v>2794168.7896809122</v>
      </c>
      <c r="J155" s="10">
        <v>0</v>
      </c>
      <c r="K155" s="10">
        <v>0</v>
      </c>
      <c r="L155" s="10">
        <v>0</v>
      </c>
      <c r="M155" s="10">
        <v>0</v>
      </c>
      <c r="N155" s="10">
        <v>4.6082490786641239E-3</v>
      </c>
      <c r="O155" s="10">
        <v>0</v>
      </c>
      <c r="P155" s="10">
        <v>63821535.181254894</v>
      </c>
      <c r="Q155" s="10">
        <v>32200535.549604323</v>
      </c>
      <c r="R155" s="10">
        <v>37747760.319269732</v>
      </c>
      <c r="S155" s="10"/>
      <c r="T155" s="10">
        <v>5503712.011372746</v>
      </c>
      <c r="U155" s="10">
        <v>1491938.2242429315</v>
      </c>
      <c r="V155" s="10">
        <v>50238.959585855831</v>
      </c>
      <c r="W155" s="10">
        <v>31339792.576700881</v>
      </c>
      <c r="X155" s="10">
        <v>1406183.4207788226</v>
      </c>
      <c r="Y155" s="10">
        <v>422031.42070110369</v>
      </c>
      <c r="Z155" s="10">
        <v>4900298.6089801351</v>
      </c>
      <c r="AA155" s="10">
        <v>10044304.483675556</v>
      </c>
      <c r="AB155" s="10">
        <v>10054235.033678284</v>
      </c>
      <c r="AC155" s="10">
        <v>5746777.1703619361</v>
      </c>
      <c r="AD155" s="10">
        <v>4879901.4134866996</v>
      </c>
      <c r="AE155" s="10">
        <v>37719205.346229836</v>
      </c>
      <c r="AF155" s="10">
        <v>317924.45342793904</v>
      </c>
      <c r="AG155" s="10">
        <v>2845879.0280830408</v>
      </c>
      <c r="AH155" s="10">
        <v>119415.08953773834</v>
      </c>
      <c r="AI155" s="10">
        <v>135473.41248774249</v>
      </c>
      <c r="AJ155" s="10">
        <v>548988.58954402374</v>
      </c>
      <c r="AK155" s="10">
        <v>69892.180228304569</v>
      </c>
      <c r="AL155" s="10">
        <v>58088.807686907414</v>
      </c>
      <c r="AM155" s="10">
        <v>2609466.6960923667</v>
      </c>
      <c r="AN155" s="10">
        <v>189738.8959759408</v>
      </c>
      <c r="AO155" s="10">
        <v>6323829.8765400937</v>
      </c>
      <c r="AP155" s="10">
        <v>0</v>
      </c>
      <c r="AQ155" s="10">
        <v>776870.45548836119</v>
      </c>
      <c r="AR155" s="10">
        <v>0</v>
      </c>
      <c r="AS155" s="10">
        <v>0</v>
      </c>
      <c r="AT155" s="10">
        <v>1184718.4650068185</v>
      </c>
      <c r="AU155" s="10">
        <v>597135.06465380499</v>
      </c>
      <c r="AV155" s="10">
        <v>240636.11731261443</v>
      </c>
      <c r="AW155" s="10">
        <v>134287.78954898453</v>
      </c>
      <c r="AX155" s="10">
        <v>82752.624464393593</v>
      </c>
      <c r="AY155" s="10">
        <v>1114969.5233322917</v>
      </c>
      <c r="AZ155" s="10">
        <v>448325.34269094275</v>
      </c>
      <c r="BA155" s="10">
        <v>14132835.870078912</v>
      </c>
      <c r="BB155" s="10">
        <v>312967.5242207062</v>
      </c>
      <c r="BC155" s="10">
        <v>133959.87717669512</v>
      </c>
      <c r="BD155" s="10">
        <v>9315.5149629251373</v>
      </c>
      <c r="BE155" s="10">
        <v>12.866550621435916</v>
      </c>
      <c r="BF155" s="10">
        <v>261.67690543924454</v>
      </c>
      <c r="BG155" s="10">
        <v>0</v>
      </c>
      <c r="BH155" s="10">
        <v>185.53477885929692</v>
      </c>
      <c r="BI155" s="10">
        <v>3832.1858523014821</v>
      </c>
      <c r="BJ155" s="10">
        <v>876.4292337905315</v>
      </c>
      <c r="BK155" s="10">
        <v>1096.6316822849469</v>
      </c>
      <c r="BL155" s="10">
        <v>0</v>
      </c>
      <c r="BM155" s="10">
        <v>1288.6215367577956</v>
      </c>
      <c r="BN155" s="10">
        <v>1708.0648755138718</v>
      </c>
      <c r="BO155" s="10">
        <v>1391.5471150553549</v>
      </c>
      <c r="BP155" s="10">
        <v>4193.8560644561476</v>
      </c>
      <c r="BQ155" s="10">
        <v>36194.113526624213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23.290500989910587</v>
      </c>
      <c r="BX155" s="10">
        <v>3.2297803368929054</v>
      </c>
      <c r="BY155" s="10">
        <v>0</v>
      </c>
      <c r="BZ155" s="10">
        <v>38832.202714330706</v>
      </c>
      <c r="CA155" s="10">
        <v>41964.901181058711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313518.3824813299</v>
      </c>
      <c r="CU155" s="10">
        <v>6423.928811985209</v>
      </c>
      <c r="CV155" s="10">
        <v>0</v>
      </c>
      <c r="CW155" s="10">
        <v>40422.990886510554</v>
      </c>
      <c r="CX155" s="10">
        <v>108.38262778046487</v>
      </c>
      <c r="CY155" s="10">
        <v>332.88058089218163</v>
      </c>
      <c r="CZ155" s="10">
        <v>2594184.7810540404</v>
      </c>
      <c r="DA155" s="10">
        <v>745491.28856584581</v>
      </c>
      <c r="DB155" s="10">
        <v>14548.211033782864</v>
      </c>
      <c r="DC155" s="10">
        <v>294470.55306854582</v>
      </c>
      <c r="DD155" s="10">
        <v>57435.416156427302</v>
      </c>
      <c r="DE155" s="10">
        <v>25668.327309500644</v>
      </c>
      <c r="DF155" s="10">
        <v>0</v>
      </c>
      <c r="DG155" s="10">
        <v>468.4399035612426</v>
      </c>
      <c r="DH155" s="10">
        <v>0</v>
      </c>
      <c r="DI155" s="10">
        <v>0</v>
      </c>
      <c r="DJ155" s="10">
        <v>329.54382218973103</v>
      </c>
      <c r="DK155" s="10">
        <v>7887467.2410831386</v>
      </c>
      <c r="DL155" s="10">
        <v>0</v>
      </c>
      <c r="DM155" s="10">
        <v>45519.917826410987</v>
      </c>
      <c r="DN155" s="10">
        <v>3722546.014933791</v>
      </c>
      <c r="DO155" s="10">
        <v>517725.19606284605</v>
      </c>
      <c r="DP155" s="10">
        <v>0</v>
      </c>
      <c r="DQ155" s="10">
        <v>0</v>
      </c>
      <c r="DR155" s="10">
        <v>0</v>
      </c>
      <c r="DS155" s="10">
        <v>0</v>
      </c>
      <c r="DT155" s="10">
        <v>88095.257543970045</v>
      </c>
      <c r="DU155" s="10">
        <v>4442.838773730814</v>
      </c>
      <c r="DV155" s="10">
        <v>2406929.3501131921</v>
      </c>
      <c r="DW155" s="10">
        <v>505397.03745217441</v>
      </c>
      <c r="DX155" s="10">
        <v>6264.6041120375139</v>
      </c>
      <c r="DY155" s="10">
        <v>65164.877350662624</v>
      </c>
      <c r="DZ155" s="10">
        <v>35925.635203472899</v>
      </c>
      <c r="EA155" s="10">
        <v>40599.545317651493</v>
      </c>
      <c r="EB155" s="10">
        <v>4130136.1105174227</v>
      </c>
      <c r="EC155" s="10">
        <v>517116.52298918559</v>
      </c>
      <c r="ED155" s="10">
        <v>23180.992071932218</v>
      </c>
      <c r="EE155" s="10">
        <v>245489.87087343071</v>
      </c>
      <c r="EF155" s="10">
        <v>541039.55766782421</v>
      </c>
      <c r="EG155" s="10">
        <v>67672.558128243036</v>
      </c>
      <c r="EH155" s="10">
        <v>7460.113422494137</v>
      </c>
      <c r="EI155" s="10">
        <v>926.25442199552344</v>
      </c>
      <c r="EJ155" s="10">
        <v>38264.735042943939</v>
      </c>
      <c r="EK155" s="10">
        <v>7877.7446267610921</v>
      </c>
      <c r="EL155" s="10">
        <v>2813.2836461715488</v>
      </c>
      <c r="EM155" s="10">
        <v>4006.8527503048863</v>
      </c>
      <c r="EN155" s="10">
        <v>0</v>
      </c>
      <c r="EO155" s="11">
        <v>387894117.42602164</v>
      </c>
      <c r="EP155" s="10">
        <v>38028611.256746002</v>
      </c>
      <c r="EQ155" s="10">
        <v>55368359.403598607</v>
      </c>
      <c r="ER155" s="10">
        <v>0</v>
      </c>
      <c r="ES155" s="11">
        <v>93396970.660344601</v>
      </c>
      <c r="ET155" s="10">
        <v>0</v>
      </c>
      <c r="EU155" s="10">
        <v>16976583.130785629</v>
      </c>
      <c r="EV155" s="11">
        <v>16976583.130785629</v>
      </c>
      <c r="EW155" s="10">
        <v>6401968.305420843</v>
      </c>
      <c r="EX155" s="11">
        <v>116775522.09655108</v>
      </c>
      <c r="EY155" s="10">
        <v>38414554.663506247</v>
      </c>
      <c r="EZ155" s="11">
        <v>469404579.65975076</v>
      </c>
      <c r="FA155" s="12">
        <v>3149494.8006843328</v>
      </c>
    </row>
    <row r="156" spans="1:161" x14ac:dyDescent="0.25">
      <c r="B156" s="8" t="s">
        <v>22</v>
      </c>
      <c r="C156" s="9" t="s">
        <v>173</v>
      </c>
      <c r="D156" s="10">
        <v>28842.286643183805</v>
      </c>
      <c r="E156" s="10"/>
      <c r="F156" s="10">
        <v>0</v>
      </c>
      <c r="G156" s="10">
        <v>240423.35566755669</v>
      </c>
      <c r="H156" s="10">
        <v>185025.76302427496</v>
      </c>
      <c r="I156" s="10">
        <v>282429.72804898501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14665.328571019369</v>
      </c>
      <c r="Q156" s="10">
        <v>5113539.0948740076</v>
      </c>
      <c r="R156" s="10">
        <v>18547746.551016282</v>
      </c>
      <c r="S156" s="10"/>
      <c r="T156" s="10">
        <v>74852.886063431026</v>
      </c>
      <c r="U156" s="10">
        <v>47794.147394853091</v>
      </c>
      <c r="V156" s="10">
        <v>388873.30031028332</v>
      </c>
      <c r="W156" s="10">
        <v>3896264.8742739321</v>
      </c>
      <c r="X156" s="10">
        <v>1340993.8140539294</v>
      </c>
      <c r="Y156" s="10">
        <v>192066.24203462864</v>
      </c>
      <c r="Z156" s="10">
        <v>1007777.4458339149</v>
      </c>
      <c r="AA156" s="10">
        <v>3708259.124812087</v>
      </c>
      <c r="AB156" s="10">
        <v>0</v>
      </c>
      <c r="AC156" s="10">
        <v>744479.91363720549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6679.0492055074446</v>
      </c>
      <c r="AP156" s="10">
        <v>0</v>
      </c>
      <c r="AQ156" s="10">
        <v>0</v>
      </c>
      <c r="AR156" s="10">
        <v>469321.77415211126</v>
      </c>
      <c r="AS156" s="10">
        <v>0</v>
      </c>
      <c r="AT156" s="10">
        <v>1000685.7933881144</v>
      </c>
      <c r="AU156" s="10">
        <v>0</v>
      </c>
      <c r="AV156" s="10">
        <v>42344.906134231125</v>
      </c>
      <c r="AW156" s="10">
        <v>950133.898600969</v>
      </c>
      <c r="AX156" s="10">
        <v>8112.7908752146532</v>
      </c>
      <c r="AY156" s="10">
        <v>5569330.4907877641</v>
      </c>
      <c r="AZ156" s="10">
        <v>3101942.7519357065</v>
      </c>
      <c r="BA156" s="10">
        <v>632063.95939375588</v>
      </c>
      <c r="BB156" s="10">
        <v>81880.128439001492</v>
      </c>
      <c r="BC156" s="10">
        <v>8793.969004522929</v>
      </c>
      <c r="BD156" s="10">
        <v>85145.008458811382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0.15849314344003207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19925.004225679186</v>
      </c>
      <c r="CU156" s="10">
        <v>2549.1370739841477</v>
      </c>
      <c r="CV156" s="10">
        <v>0</v>
      </c>
      <c r="CW156" s="10">
        <v>11850.625414833008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6723.0236182391172</v>
      </c>
      <c r="DE156" s="10">
        <v>17482.326204550685</v>
      </c>
      <c r="DF156" s="10">
        <v>0</v>
      </c>
      <c r="DG156" s="10">
        <v>9606.6678666484222</v>
      </c>
      <c r="DH156" s="10">
        <v>0</v>
      </c>
      <c r="DI156" s="10">
        <v>0</v>
      </c>
      <c r="DJ156" s="10">
        <v>0</v>
      </c>
      <c r="DK156" s="10">
        <v>789549.91943938425</v>
      </c>
      <c r="DL156" s="10">
        <v>0</v>
      </c>
      <c r="DM156" s="10">
        <v>100726.81665748106</v>
      </c>
      <c r="DN156" s="10">
        <v>7319359.6471033646</v>
      </c>
      <c r="DO156" s="10">
        <v>614598.27344463416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20427.29501735653</v>
      </c>
      <c r="DW156" s="10">
        <v>117700.24206965961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45420.552514601863</v>
      </c>
      <c r="ED156" s="10">
        <v>30208.62929611712</v>
      </c>
      <c r="EE156" s="10">
        <v>865000.2717761324</v>
      </c>
      <c r="EF156" s="10">
        <v>30259.615226480848</v>
      </c>
      <c r="EG156" s="10">
        <v>121976.91848777462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14834.911656017768</v>
      </c>
      <c r="EN156" s="10">
        <v>665592.97098380327</v>
      </c>
      <c r="EO156" s="11">
        <v>58574261.38320516</v>
      </c>
      <c r="EP156" s="10">
        <v>9166398.4626826644</v>
      </c>
      <c r="EQ156" s="10">
        <v>16403659.772205846</v>
      </c>
      <c r="ER156" s="10">
        <v>0</v>
      </c>
      <c r="ES156" s="11">
        <v>25570058.234888509</v>
      </c>
      <c r="ET156" s="10">
        <v>0</v>
      </c>
      <c r="EU156" s="10">
        <v>2012759.1363682463</v>
      </c>
      <c r="EV156" s="11">
        <v>2012759.1363682463</v>
      </c>
      <c r="EW156" s="10">
        <v>632191.32564952015</v>
      </c>
      <c r="EX156" s="11">
        <v>28215008.696906272</v>
      </c>
      <c r="EY156" s="10">
        <v>8118543.1074250005</v>
      </c>
      <c r="EZ156" s="11">
        <v>78872209.867221937</v>
      </c>
      <c r="FA156" s="12">
        <v>201482.89453551173</v>
      </c>
    </row>
  </sheetData>
  <mergeCells count="21">
    <mergeCell ref="A1:B1"/>
    <mergeCell ref="A2:B3"/>
    <mergeCell ref="C2:C3"/>
    <mergeCell ref="D2:EO2"/>
    <mergeCell ref="EP2:EX2"/>
    <mergeCell ref="EW3:EW4"/>
    <mergeCell ref="EX3:EX4"/>
    <mergeCell ref="A4:B4"/>
    <mergeCell ref="A147:A151"/>
    <mergeCell ref="A152:B152"/>
    <mergeCell ref="EZ2:EZ4"/>
    <mergeCell ref="FA2:FA4"/>
    <mergeCell ref="EO3:EO4"/>
    <mergeCell ref="EP3:EP4"/>
    <mergeCell ref="EQ3:EQ4"/>
    <mergeCell ref="ER3:ER4"/>
    <mergeCell ref="ES3:ES4"/>
    <mergeCell ref="ET3:ET4"/>
    <mergeCell ref="EU3:EU4"/>
    <mergeCell ref="EV3:EV4"/>
    <mergeCell ref="EY2:EY4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184F-C226-4C75-8EE9-ECA2C289C990}">
  <dimension ref="A1:FL156"/>
  <sheetViews>
    <sheetView tabSelected="1" zoomScale="70" zoomScaleNormal="70" workbookViewId="0">
      <pane xSplit="3" ySplit="4" topLeftCell="EP116" activePane="bottomRight" state="frozen"/>
      <selection pane="topRight" activeCell="D1" sqref="D1"/>
      <selection pane="bottomLeft" activeCell="A5" sqref="A5"/>
      <selection pane="bottomRight" activeCell="FI145" sqref="FI145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4" width="10.6328125" customWidth="1"/>
    <col min="145" max="145" width="12.26953125" bestFit="1" customWidth="1"/>
    <col min="146" max="148" width="10.6328125" customWidth="1"/>
    <col min="149" max="149" width="13.453125" customWidth="1"/>
    <col min="150" max="150" width="13.81640625" customWidth="1"/>
    <col min="151" max="151" width="14.26953125" customWidth="1"/>
    <col min="152" max="152" width="16.08984375" customWidth="1"/>
    <col min="153" max="153" width="14" customWidth="1"/>
    <col min="154" max="154" width="13.36328125" customWidth="1"/>
    <col min="155" max="155" width="13.6328125" customWidth="1"/>
    <col min="156" max="156" width="15.1796875" customWidth="1"/>
    <col min="157" max="157" width="10.6328125" customWidth="1"/>
    <col min="158" max="158" width="3.81640625" customWidth="1"/>
    <col min="159" max="159" width="3.7265625" customWidth="1"/>
    <col min="162" max="162" width="23.08984375" customWidth="1"/>
    <col min="163" max="163" width="22.08984375" customWidth="1"/>
    <col min="166" max="166" width="12.26953125" customWidth="1"/>
    <col min="167" max="167" width="10.90625" bestFit="1" customWidth="1"/>
  </cols>
  <sheetData>
    <row r="1" spans="1:168" ht="15" customHeight="1" thickBot="1" x14ac:dyDescent="0.3">
      <c r="A1" s="41" t="s">
        <v>0</v>
      </c>
      <c r="B1" s="41"/>
      <c r="D1" t="s">
        <v>331</v>
      </c>
      <c r="E1">
        <v>1.4993338209655873E-2</v>
      </c>
      <c r="F1" t="s">
        <v>332</v>
      </c>
      <c r="G1">
        <v>7.1895031336716514E-2</v>
      </c>
      <c r="FA1" s="5" t="s">
        <v>1</v>
      </c>
    </row>
    <row r="2" spans="1:168" x14ac:dyDescent="0.25">
      <c r="A2" s="42" t="s">
        <v>2</v>
      </c>
      <c r="B2" s="43"/>
      <c r="C2" s="46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50"/>
      <c r="EP2" s="48" t="s">
        <v>5</v>
      </c>
      <c r="EQ2" s="49"/>
      <c r="ER2" s="49"/>
      <c r="ES2" s="49"/>
      <c r="ET2" s="49"/>
      <c r="EU2" s="49"/>
      <c r="EV2" s="49"/>
      <c r="EW2" s="49"/>
      <c r="EX2" s="50"/>
      <c r="EY2" s="51" t="s">
        <v>6</v>
      </c>
      <c r="EZ2" s="31" t="s">
        <v>7</v>
      </c>
      <c r="FA2" s="34" t="s">
        <v>8</v>
      </c>
    </row>
    <row r="3" spans="1:168" s="4" customFormat="1" ht="36" x14ac:dyDescent="0.25">
      <c r="A3" s="44"/>
      <c r="B3" s="45"/>
      <c r="C3" s="47"/>
      <c r="D3" s="2" t="s">
        <v>9</v>
      </c>
      <c r="E3" s="3" t="s">
        <v>330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329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3" t="s">
        <v>45</v>
      </c>
      <c r="AQ3" s="3" t="s">
        <v>46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51</v>
      </c>
      <c r="AW3" s="3" t="s">
        <v>52</v>
      </c>
      <c r="AX3" s="3" t="s">
        <v>53</v>
      </c>
      <c r="AY3" s="3" t="s">
        <v>54</v>
      </c>
      <c r="AZ3" s="3" t="s">
        <v>55</v>
      </c>
      <c r="BA3" s="3" t="s">
        <v>56</v>
      </c>
      <c r="BB3" s="3" t="s">
        <v>57</v>
      </c>
      <c r="BC3" s="3" t="s">
        <v>58</v>
      </c>
      <c r="BD3" s="3" t="s">
        <v>59</v>
      </c>
      <c r="BE3" s="3" t="s">
        <v>60</v>
      </c>
      <c r="BF3" s="3" t="s">
        <v>61</v>
      </c>
      <c r="BG3" s="3" t="s">
        <v>62</v>
      </c>
      <c r="BH3" s="3" t="s">
        <v>63</v>
      </c>
      <c r="BI3" s="3" t="s">
        <v>64</v>
      </c>
      <c r="BJ3" s="3" t="s">
        <v>65</v>
      </c>
      <c r="BK3" s="3" t="s">
        <v>66</v>
      </c>
      <c r="BL3" s="3" t="s">
        <v>67</v>
      </c>
      <c r="BM3" s="3" t="s">
        <v>68</v>
      </c>
      <c r="BN3" s="3" t="s">
        <v>69</v>
      </c>
      <c r="BO3" s="3" t="s">
        <v>70</v>
      </c>
      <c r="BP3" s="3" t="s">
        <v>71</v>
      </c>
      <c r="BQ3" s="3" t="s">
        <v>72</v>
      </c>
      <c r="BR3" s="3" t="s">
        <v>73</v>
      </c>
      <c r="BS3" s="3" t="s">
        <v>74</v>
      </c>
      <c r="BT3" s="3" t="s">
        <v>75</v>
      </c>
      <c r="BU3" s="3" t="s">
        <v>76</v>
      </c>
      <c r="BV3" s="3" t="s">
        <v>77</v>
      </c>
      <c r="BW3" s="3" t="s">
        <v>78</v>
      </c>
      <c r="BX3" s="3" t="s">
        <v>79</v>
      </c>
      <c r="BY3" s="3" t="s">
        <v>80</v>
      </c>
      <c r="BZ3" s="3" t="s">
        <v>81</v>
      </c>
      <c r="CA3" s="3" t="s">
        <v>82</v>
      </c>
      <c r="CB3" s="3" t="s">
        <v>83</v>
      </c>
      <c r="CC3" s="3" t="s">
        <v>84</v>
      </c>
      <c r="CD3" s="3" t="s">
        <v>85</v>
      </c>
      <c r="CE3" s="3" t="s">
        <v>86</v>
      </c>
      <c r="CF3" s="3" t="s">
        <v>87</v>
      </c>
      <c r="CG3" s="3" t="s">
        <v>88</v>
      </c>
      <c r="CH3" s="3" t="s">
        <v>89</v>
      </c>
      <c r="CI3" s="3" t="s">
        <v>90</v>
      </c>
      <c r="CJ3" s="3" t="s">
        <v>91</v>
      </c>
      <c r="CK3" s="3" t="s">
        <v>92</v>
      </c>
      <c r="CL3" s="3" t="s">
        <v>93</v>
      </c>
      <c r="CM3" s="3" t="s">
        <v>94</v>
      </c>
      <c r="CN3" s="3" t="s">
        <v>95</v>
      </c>
      <c r="CO3" s="3" t="s">
        <v>96</v>
      </c>
      <c r="CP3" s="3" t="s">
        <v>97</v>
      </c>
      <c r="CQ3" s="3" t="s">
        <v>98</v>
      </c>
      <c r="CR3" s="3" t="s">
        <v>99</v>
      </c>
      <c r="CS3" s="3" t="s">
        <v>100</v>
      </c>
      <c r="CT3" s="3" t="s">
        <v>101</v>
      </c>
      <c r="CU3" s="3" t="s">
        <v>102</v>
      </c>
      <c r="CV3" s="3" t="s">
        <v>103</v>
      </c>
      <c r="CW3" s="3" t="s">
        <v>104</v>
      </c>
      <c r="CX3" s="3" t="s">
        <v>105</v>
      </c>
      <c r="CY3" s="3" t="s">
        <v>106</v>
      </c>
      <c r="CZ3" s="3" t="s">
        <v>107</v>
      </c>
      <c r="DA3" s="3" t="s">
        <v>108</v>
      </c>
      <c r="DB3" s="3" t="s">
        <v>109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7" t="s">
        <v>148</v>
      </c>
      <c r="EP3" s="38" t="s">
        <v>149</v>
      </c>
      <c r="EQ3" s="38" t="s">
        <v>150</v>
      </c>
      <c r="ER3" s="38" t="s">
        <v>151</v>
      </c>
      <c r="ES3" s="37" t="s">
        <v>152</v>
      </c>
      <c r="ET3" s="38" t="s">
        <v>153</v>
      </c>
      <c r="EU3" s="38" t="s">
        <v>154</v>
      </c>
      <c r="EV3" s="37" t="s">
        <v>155</v>
      </c>
      <c r="EW3" s="38" t="s">
        <v>156</v>
      </c>
      <c r="EX3" s="37" t="s">
        <v>157</v>
      </c>
      <c r="EY3" s="52"/>
      <c r="EZ3" s="32"/>
      <c r="FA3" s="35"/>
      <c r="FD3" s="2" t="s">
        <v>9</v>
      </c>
      <c r="FE3" s="3" t="s">
        <v>22</v>
      </c>
    </row>
    <row r="4" spans="1:168" ht="14.15" customHeight="1" x14ac:dyDescent="0.25">
      <c r="A4" s="53" t="s">
        <v>158</v>
      </c>
      <c r="B4" s="54"/>
      <c r="C4" s="1" t="s">
        <v>159</v>
      </c>
      <c r="D4" s="6" t="s">
        <v>160</v>
      </c>
      <c r="E4" s="6"/>
      <c r="F4" s="6" t="s">
        <v>161</v>
      </c>
      <c r="G4" s="6" t="s">
        <v>162</v>
      </c>
      <c r="H4" s="6" t="s">
        <v>163</v>
      </c>
      <c r="I4" s="6" t="s">
        <v>164</v>
      </c>
      <c r="J4" s="6" t="s">
        <v>165</v>
      </c>
      <c r="K4" s="6" t="s">
        <v>166</v>
      </c>
      <c r="L4" s="6" t="s">
        <v>167</v>
      </c>
      <c r="M4" s="6" t="s">
        <v>168</v>
      </c>
      <c r="N4" s="6" t="s">
        <v>169</v>
      </c>
      <c r="O4" s="6" t="s">
        <v>170</v>
      </c>
      <c r="P4" s="6" t="s">
        <v>171</v>
      </c>
      <c r="Q4" s="6" t="s">
        <v>172</v>
      </c>
      <c r="R4" s="6" t="s">
        <v>173</v>
      </c>
      <c r="S4" s="6"/>
      <c r="T4" s="6" t="s">
        <v>174</v>
      </c>
      <c r="U4" s="6" t="s">
        <v>175</v>
      </c>
      <c r="V4" s="6" t="s">
        <v>176</v>
      </c>
      <c r="W4" s="6" t="s">
        <v>177</v>
      </c>
      <c r="X4" s="6" t="s">
        <v>178</v>
      </c>
      <c r="Y4" s="6" t="s">
        <v>179</v>
      </c>
      <c r="Z4" s="6" t="s">
        <v>180</v>
      </c>
      <c r="AA4" s="6" t="s">
        <v>181</v>
      </c>
      <c r="AB4" s="6" t="s">
        <v>182</v>
      </c>
      <c r="AC4" s="6" t="s">
        <v>183</v>
      </c>
      <c r="AD4" s="6" t="s">
        <v>184</v>
      </c>
      <c r="AE4" s="6" t="s">
        <v>185</v>
      </c>
      <c r="AF4" s="6" t="s">
        <v>186</v>
      </c>
      <c r="AG4" s="6" t="s">
        <v>187</v>
      </c>
      <c r="AH4" s="6" t="s">
        <v>188</v>
      </c>
      <c r="AI4" s="6" t="s">
        <v>189</v>
      </c>
      <c r="AJ4" s="6" t="s">
        <v>190</v>
      </c>
      <c r="AK4" s="6" t="s">
        <v>191</v>
      </c>
      <c r="AL4" s="6" t="s">
        <v>192</v>
      </c>
      <c r="AM4" s="6" t="s">
        <v>193</v>
      </c>
      <c r="AN4" s="6" t="s">
        <v>194</v>
      </c>
      <c r="AO4" s="6" t="s">
        <v>195</v>
      </c>
      <c r="AP4" s="6" t="s">
        <v>196</v>
      </c>
      <c r="AQ4" s="6" t="s">
        <v>197</v>
      </c>
      <c r="AR4" s="6" t="s">
        <v>198</v>
      </c>
      <c r="AS4" s="6" t="s">
        <v>199</v>
      </c>
      <c r="AT4" s="6" t="s">
        <v>200</v>
      </c>
      <c r="AU4" s="6" t="s">
        <v>201</v>
      </c>
      <c r="AV4" s="6" t="s">
        <v>202</v>
      </c>
      <c r="AW4" s="6" t="s">
        <v>203</v>
      </c>
      <c r="AX4" s="6" t="s">
        <v>204</v>
      </c>
      <c r="AY4" s="6" t="s">
        <v>205</v>
      </c>
      <c r="AZ4" s="6" t="s">
        <v>206</v>
      </c>
      <c r="BA4" s="6" t="s">
        <v>207</v>
      </c>
      <c r="BB4" s="6" t="s">
        <v>208</v>
      </c>
      <c r="BC4" s="6" t="s">
        <v>209</v>
      </c>
      <c r="BD4" s="6" t="s">
        <v>210</v>
      </c>
      <c r="BE4" s="6" t="s">
        <v>211</v>
      </c>
      <c r="BF4" s="6" t="s">
        <v>212</v>
      </c>
      <c r="BG4" s="6" t="s">
        <v>213</v>
      </c>
      <c r="BH4" s="6" t="s">
        <v>214</v>
      </c>
      <c r="BI4" s="6" t="s">
        <v>215</v>
      </c>
      <c r="BJ4" s="6" t="s">
        <v>216</v>
      </c>
      <c r="BK4" s="6" t="s">
        <v>217</v>
      </c>
      <c r="BL4" s="6" t="s">
        <v>218</v>
      </c>
      <c r="BM4" s="6" t="s">
        <v>219</v>
      </c>
      <c r="BN4" s="6" t="s">
        <v>220</v>
      </c>
      <c r="BO4" s="6" t="s">
        <v>221</v>
      </c>
      <c r="BP4" s="6" t="s">
        <v>222</v>
      </c>
      <c r="BQ4" s="6" t="s">
        <v>223</v>
      </c>
      <c r="BR4" s="6" t="s">
        <v>224</v>
      </c>
      <c r="BS4" s="6" t="s">
        <v>225</v>
      </c>
      <c r="BT4" s="6" t="s">
        <v>226</v>
      </c>
      <c r="BU4" s="6" t="s">
        <v>227</v>
      </c>
      <c r="BV4" s="6" t="s">
        <v>228</v>
      </c>
      <c r="BW4" s="6" t="s">
        <v>229</v>
      </c>
      <c r="BX4" s="6" t="s">
        <v>230</v>
      </c>
      <c r="BY4" s="6" t="s">
        <v>231</v>
      </c>
      <c r="BZ4" s="6" t="s">
        <v>232</v>
      </c>
      <c r="CA4" s="6" t="s">
        <v>233</v>
      </c>
      <c r="CB4" s="6" t="s">
        <v>234</v>
      </c>
      <c r="CC4" s="6" t="s">
        <v>235</v>
      </c>
      <c r="CD4" s="6" t="s">
        <v>236</v>
      </c>
      <c r="CE4" s="6" t="s">
        <v>237</v>
      </c>
      <c r="CF4" s="6" t="s">
        <v>238</v>
      </c>
      <c r="CG4" s="6" t="s">
        <v>239</v>
      </c>
      <c r="CH4" s="6" t="s">
        <v>240</v>
      </c>
      <c r="CI4" s="6" t="s">
        <v>241</v>
      </c>
      <c r="CJ4" s="6" t="s">
        <v>242</v>
      </c>
      <c r="CK4" s="6" t="s">
        <v>243</v>
      </c>
      <c r="CL4" s="6" t="s">
        <v>244</v>
      </c>
      <c r="CM4" s="6" t="s">
        <v>245</v>
      </c>
      <c r="CN4" s="6" t="s">
        <v>246</v>
      </c>
      <c r="CO4" s="6" t="s">
        <v>247</v>
      </c>
      <c r="CP4" s="6" t="s">
        <v>248</v>
      </c>
      <c r="CQ4" s="6" t="s">
        <v>249</v>
      </c>
      <c r="CR4" s="6" t="s">
        <v>250</v>
      </c>
      <c r="CS4" s="6" t="s">
        <v>251</v>
      </c>
      <c r="CT4" s="6" t="s">
        <v>252</v>
      </c>
      <c r="CU4" s="6" t="s">
        <v>253</v>
      </c>
      <c r="CV4" s="6" t="s">
        <v>254</v>
      </c>
      <c r="CW4" s="6" t="s">
        <v>255</v>
      </c>
      <c r="CX4" s="6" t="s">
        <v>256</v>
      </c>
      <c r="CY4" s="7" t="s">
        <v>257</v>
      </c>
      <c r="CZ4" s="6" t="s">
        <v>258</v>
      </c>
      <c r="DA4" s="6" t="s">
        <v>259</v>
      </c>
      <c r="DB4" s="6" t="s">
        <v>260</v>
      </c>
      <c r="DC4" s="6" t="s">
        <v>261</v>
      </c>
      <c r="DD4" s="6" t="s">
        <v>262</v>
      </c>
      <c r="DE4" s="6" t="s">
        <v>263</v>
      </c>
      <c r="DF4" s="6" t="s">
        <v>264</v>
      </c>
      <c r="DG4" s="6" t="s">
        <v>265</v>
      </c>
      <c r="DH4" s="6" t="s">
        <v>266</v>
      </c>
      <c r="DI4" s="6" t="s">
        <v>267</v>
      </c>
      <c r="DJ4" s="6" t="s">
        <v>268</v>
      </c>
      <c r="DK4" s="6" t="s">
        <v>269</v>
      </c>
      <c r="DL4" s="6" t="s">
        <v>270</v>
      </c>
      <c r="DM4" s="6" t="s">
        <v>271</v>
      </c>
      <c r="DN4" s="6" t="s">
        <v>272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281</v>
      </c>
      <c r="DX4" s="6" t="s">
        <v>282</v>
      </c>
      <c r="DY4" s="6" t="s">
        <v>283</v>
      </c>
      <c r="DZ4" s="6" t="s">
        <v>284</v>
      </c>
      <c r="EA4" s="6" t="s">
        <v>285</v>
      </c>
      <c r="EB4" s="6" t="s">
        <v>286</v>
      </c>
      <c r="EC4" s="6" t="s">
        <v>287</v>
      </c>
      <c r="ED4" s="6" t="s">
        <v>288</v>
      </c>
      <c r="EE4" s="6" t="s">
        <v>289</v>
      </c>
      <c r="EF4" s="6" t="s">
        <v>290</v>
      </c>
      <c r="EG4" s="6" t="s">
        <v>291</v>
      </c>
      <c r="EH4" s="6" t="s">
        <v>292</v>
      </c>
      <c r="EI4" s="6" t="s">
        <v>293</v>
      </c>
      <c r="EJ4" s="6" t="s">
        <v>294</v>
      </c>
      <c r="EK4" s="6" t="s">
        <v>295</v>
      </c>
      <c r="EL4" s="6" t="s">
        <v>296</v>
      </c>
      <c r="EM4" s="6" t="s">
        <v>297</v>
      </c>
      <c r="EN4" s="7" t="s">
        <v>298</v>
      </c>
      <c r="EO4" s="33"/>
      <c r="EP4" s="39"/>
      <c r="EQ4" s="39"/>
      <c r="ER4" s="39"/>
      <c r="ES4" s="40"/>
      <c r="ET4" s="39"/>
      <c r="EU4" s="39"/>
      <c r="EV4" s="33"/>
      <c r="EW4" s="39"/>
      <c r="EX4" s="33"/>
      <c r="EY4" s="39"/>
      <c r="EZ4" s="33"/>
      <c r="FA4" s="36"/>
      <c r="FD4" s="6" t="s">
        <v>160</v>
      </c>
      <c r="FE4" s="6" t="s">
        <v>173</v>
      </c>
      <c r="FF4" t="s">
        <v>333</v>
      </c>
      <c r="FG4" t="s">
        <v>8</v>
      </c>
      <c r="FI4" t="s">
        <v>337</v>
      </c>
      <c r="FJ4" t="s">
        <v>338</v>
      </c>
      <c r="FK4" t="s">
        <v>339</v>
      </c>
      <c r="FL4" t="s">
        <v>340</v>
      </c>
    </row>
    <row r="5" spans="1:168" s="13" customFormat="1" ht="14.15" customHeight="1" x14ac:dyDescent="0.25">
      <c r="A5" s="22"/>
      <c r="B5" s="8" t="s">
        <v>299</v>
      </c>
      <c r="C5" s="9" t="s">
        <v>160</v>
      </c>
      <c r="D5" s="10">
        <v>48911339.4493334</v>
      </c>
      <c r="E5" s="13">
        <v>0</v>
      </c>
      <c r="F5" s="10">
        <v>324120.88657838019</v>
      </c>
      <c r="G5" s="10">
        <v>27290041.721968669</v>
      </c>
      <c r="H5" s="10">
        <v>2518029.391686507</v>
      </c>
      <c r="I5" s="10">
        <v>2752274.8720023599</v>
      </c>
      <c r="J5" s="10">
        <v>0</v>
      </c>
      <c r="K5" s="10">
        <v>0</v>
      </c>
      <c r="L5" s="10">
        <v>0</v>
      </c>
      <c r="M5" s="10">
        <v>0</v>
      </c>
      <c r="N5" s="10">
        <v>4.5391560416733756E-3</v>
      </c>
      <c r="O5" s="10">
        <v>0</v>
      </c>
      <c r="P5" s="10">
        <v>62864637.319222882</v>
      </c>
      <c r="Q5" s="10">
        <v>31717742.029577062</v>
      </c>
      <c r="R5" s="10">
        <v>35033883.908224963</v>
      </c>
      <c r="S5" s="13">
        <v>0</v>
      </c>
      <c r="T5" s="10">
        <v>5421192.9957776871</v>
      </c>
      <c r="U5" s="10">
        <v>1469569.0898589429</v>
      </c>
      <c r="V5" s="10">
        <v>49485.709873483858</v>
      </c>
      <c r="W5" s="10">
        <v>30869904.467177939</v>
      </c>
      <c r="X5" s="10">
        <v>1385100.0371662751</v>
      </c>
      <c r="Y5" s="10">
        <v>415703.76087543042</v>
      </c>
      <c r="Z5" s="10">
        <v>4826826.7746073883</v>
      </c>
      <c r="AA5" s="10">
        <v>9893706.8294710442</v>
      </c>
      <c r="AB5" s="10">
        <v>9903488.4873789754</v>
      </c>
      <c r="AC5" s="10">
        <v>5660613.7966311676</v>
      </c>
      <c r="AD5" s="10">
        <v>4806735.4011645149</v>
      </c>
      <c r="AE5" s="10">
        <v>37153668.543474317</v>
      </c>
      <c r="AF5" s="10">
        <v>313157.70457257383</v>
      </c>
      <c r="AG5" s="10">
        <v>2803209.8013112238</v>
      </c>
      <c r="AH5" s="10">
        <v>117624.6587129625</v>
      </c>
      <c r="AI5" s="10">
        <v>133442.21379589741</v>
      </c>
      <c r="AJ5" s="10">
        <v>540757.41794774774</v>
      </c>
      <c r="AK5" s="10">
        <v>68844.263131931322</v>
      </c>
      <c r="AL5" s="10">
        <v>57217.862547061908</v>
      </c>
      <c r="AM5" s="10">
        <v>2570342.0793710188</v>
      </c>
      <c r="AN5" s="10">
        <v>186894.0765370467</v>
      </c>
      <c r="AO5" s="10">
        <v>6229014.5564207993</v>
      </c>
      <c r="AP5" s="10">
        <v>0</v>
      </c>
      <c r="AQ5" s="10">
        <v>765222.57400413463</v>
      </c>
      <c r="AR5" s="10">
        <v>0</v>
      </c>
      <c r="AS5" s="10">
        <v>0</v>
      </c>
      <c r="AT5" s="10">
        <v>1166955.5803777459</v>
      </c>
      <c r="AU5" s="10">
        <v>588182.01667260542</v>
      </c>
      <c r="AV5" s="10">
        <v>237028.1786202878</v>
      </c>
      <c r="AW5" s="10">
        <v>132274.36730284939</v>
      </c>
      <c r="AX5" s="10">
        <v>81511.886378062249</v>
      </c>
      <c r="AY5" s="10">
        <v>1098252.4081755111</v>
      </c>
      <c r="AZ5" s="10">
        <v>441603.44920001738</v>
      </c>
      <c r="BA5" s="10">
        <v>13920937.48201726</v>
      </c>
      <c r="BB5" s="10">
        <v>308275.09628142632</v>
      </c>
      <c r="BC5" s="10">
        <v>131951.3714316609</v>
      </c>
      <c r="BD5" s="10">
        <v>9175.8442964888836</v>
      </c>
      <c r="BE5" s="10">
        <v>12.67363807637707</v>
      </c>
      <c r="BF5" s="10">
        <v>257.75349509433772</v>
      </c>
      <c r="BG5" s="10">
        <v>0</v>
      </c>
      <c r="BH5" s="10">
        <v>182.75299317020571</v>
      </c>
      <c r="BI5" s="10">
        <v>3774.7285937356669</v>
      </c>
      <c r="BJ5" s="10">
        <v>863.28863387148044</v>
      </c>
      <c r="BK5" s="10">
        <v>1080.1895125810249</v>
      </c>
      <c r="BL5" s="10">
        <v>0</v>
      </c>
      <c r="BM5" s="10">
        <v>1269.30079823294</v>
      </c>
      <c r="BN5" s="10">
        <v>1682.4552811512581</v>
      </c>
      <c r="BO5" s="10">
        <v>1370.6831785246591</v>
      </c>
      <c r="BP5" s="10">
        <v>4130.9761620791414</v>
      </c>
      <c r="BQ5" s="10">
        <v>35651.442941320864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22.941298631496529</v>
      </c>
      <c r="BX5" s="10">
        <v>3.1813551479589739</v>
      </c>
      <c r="BY5" s="10">
        <v>0</v>
      </c>
      <c r="BZ5" s="10">
        <v>38249.978365608811</v>
      </c>
      <c r="CA5" s="10">
        <v>41335.707224716323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308817.69533784298</v>
      </c>
      <c r="CU5" s="10">
        <v>6327.6126746723594</v>
      </c>
      <c r="CV5" s="10">
        <v>0</v>
      </c>
      <c r="CW5" s="10">
        <v>39816.915312703262</v>
      </c>
      <c r="CX5" s="10">
        <v>106.75761038610111</v>
      </c>
      <c r="CY5" s="10">
        <v>327.88958975943831</v>
      </c>
      <c r="CZ5" s="10">
        <v>2555289.2912533549</v>
      </c>
      <c r="DA5" s="10">
        <v>734313.88554402569</v>
      </c>
      <c r="DB5" s="10">
        <v>14330.084785407909</v>
      </c>
      <c r="DC5" s="10">
        <v>290055.45647360448</v>
      </c>
      <c r="DD5" s="10">
        <v>56574.267536781641</v>
      </c>
      <c r="DE5" s="10">
        <v>25283.473396873149</v>
      </c>
      <c r="DF5" s="10">
        <v>0</v>
      </c>
      <c r="DG5" s="10">
        <v>461.41642565625011</v>
      </c>
      <c r="DH5" s="10">
        <v>0</v>
      </c>
      <c r="DI5" s="10">
        <v>0</v>
      </c>
      <c r="DJ5" s="10">
        <v>324.60286020873752</v>
      </c>
      <c r="DK5" s="10">
        <v>7769207.777119996</v>
      </c>
      <c r="DL5" s="10">
        <v>0</v>
      </c>
      <c r="DM5" s="10">
        <v>44837.422303163847</v>
      </c>
      <c r="DN5" s="10">
        <v>3666732.623530881</v>
      </c>
      <c r="DO5" s="10">
        <v>509962.7670986153</v>
      </c>
      <c r="DP5" s="10">
        <v>0</v>
      </c>
      <c r="DQ5" s="10">
        <v>0</v>
      </c>
      <c r="DR5" s="10">
        <v>0</v>
      </c>
      <c r="DS5" s="10">
        <v>0</v>
      </c>
      <c r="DT5" s="10">
        <v>86774.415552946535</v>
      </c>
      <c r="DU5" s="10">
        <v>4376.225789385293</v>
      </c>
      <c r="DV5" s="10">
        <v>2370841.4443201972</v>
      </c>
      <c r="DW5" s="10">
        <v>497819.44873949583</v>
      </c>
      <c r="DX5" s="10">
        <v>6170.6767838361311</v>
      </c>
      <c r="DY5" s="10">
        <v>64187.838305153367</v>
      </c>
      <c r="DZ5" s="10">
        <v>35386.990004470499</v>
      </c>
      <c r="EA5" s="10">
        <v>39990.822603545683</v>
      </c>
      <c r="EB5" s="10">
        <v>4068211.5829605218</v>
      </c>
      <c r="EC5" s="10">
        <v>509363.22006620723</v>
      </c>
      <c r="ED5" s="10">
        <v>22833.43161776238</v>
      </c>
      <c r="EE5" s="10">
        <v>241809.1582123806</v>
      </c>
      <c r="EF5" s="10">
        <v>532927.56859490764</v>
      </c>
      <c r="EG5" s="10">
        <v>66657.920576713645</v>
      </c>
      <c r="EH5" s="10">
        <v>7348.2614188682874</v>
      </c>
      <c r="EI5" s="10">
        <v>912.36677617835505</v>
      </c>
      <c r="EJ5" s="10">
        <v>37691.018928942198</v>
      </c>
      <c r="EK5" s="10">
        <v>7759.6309372427604</v>
      </c>
      <c r="EL5" s="10">
        <v>2771.1031329848029</v>
      </c>
      <c r="EM5" s="10">
        <v>3946.7766518632729</v>
      </c>
      <c r="EN5" s="10">
        <v>0</v>
      </c>
      <c r="EO5" s="10">
        <f>SUM(D5:EN5)</f>
        <v>379930378.25999624</v>
      </c>
      <c r="EP5" s="10">
        <f>EP155*(1-$E$1)+592402.134923509</f>
        <v>38050837.561453596</v>
      </c>
      <c r="EQ5" s="10">
        <f>EQ155*(1-$E$1)+862517.279330978</f>
        <v>55400720.144277647</v>
      </c>
      <c r="ER5" s="10">
        <f t="shared" ref="EP5:FA5" si="0">ER155*(1-$E$1)</f>
        <v>0</v>
      </c>
      <c r="ES5" s="10">
        <f>EP5+EQ5+ER5</f>
        <v>93451557.705731243</v>
      </c>
      <c r="ET5" s="10">
        <f t="shared" si="0"/>
        <v>0</v>
      </c>
      <c r="EU5" s="10">
        <f t="shared" si="0"/>
        <v>16722047.478261422</v>
      </c>
      <c r="EV5" s="10">
        <f>ET5+EU5</f>
        <v>16722047.478261422</v>
      </c>
      <c r="EW5" s="10">
        <f t="shared" si="0"/>
        <v>6305981.4294101708</v>
      </c>
      <c r="EX5" s="11">
        <f>ES5+EV5+EW5</f>
        <v>116479586.61340284</v>
      </c>
      <c r="EY5" s="10">
        <f t="shared" si="0"/>
        <v>37838592.253262982</v>
      </c>
      <c r="EZ5" s="10">
        <f>EO5+EX5-EY5+FA5</f>
        <v>461673645.98008418</v>
      </c>
      <c r="FA5" s="10">
        <f t="shared" si="0"/>
        <v>3102273.3599481201</v>
      </c>
      <c r="FD5" s="10">
        <v>49655846.347711362</v>
      </c>
      <c r="FE5" s="10">
        <v>37747760.319269732</v>
      </c>
      <c r="FF5" s="13">
        <v>461673645.98008418</v>
      </c>
      <c r="FG5" s="55">
        <f>EZ5-FF5</f>
        <v>0</v>
      </c>
      <c r="FH5" s="13" t="s">
        <v>335</v>
      </c>
      <c r="FI5" s="13">
        <v>0.40717178499337087</v>
      </c>
      <c r="FJ5" s="13">
        <v>-1454919.4142544866</v>
      </c>
      <c r="FK5" s="13">
        <v>-592402.13492350886</v>
      </c>
      <c r="FL5" s="13">
        <v>-862517.2793309777</v>
      </c>
    </row>
    <row r="6" spans="1:168" s="13" customFormat="1" ht="14.15" customHeight="1" x14ac:dyDescent="0.25">
      <c r="A6" s="25"/>
      <c r="B6" s="8" t="s">
        <v>330</v>
      </c>
      <c r="C6" s="9"/>
      <c r="D6" s="10">
        <v>0</v>
      </c>
      <c r="E6" s="10">
        <v>744506.89837794157</v>
      </c>
      <c r="F6" s="10">
        <v>4933.6255903592328</v>
      </c>
      <c r="G6" s="10">
        <v>415397.01320333412</v>
      </c>
      <c r="H6" s="10">
        <v>38328.335996011338</v>
      </c>
      <c r="I6" s="10">
        <v>41893.917678550701</v>
      </c>
      <c r="J6" s="10">
        <v>0</v>
      </c>
      <c r="K6" s="10">
        <v>0</v>
      </c>
      <c r="L6" s="10">
        <v>0</v>
      </c>
      <c r="M6" s="10">
        <v>0</v>
      </c>
      <c r="N6" s="10">
        <v>6.9093036990746225E-5</v>
      </c>
      <c r="O6" s="10">
        <v>0</v>
      </c>
      <c r="P6" s="10">
        <v>956897.8620320051</v>
      </c>
      <c r="Q6" s="10">
        <v>482793.52002726472</v>
      </c>
      <c r="R6" s="10">
        <v>0</v>
      </c>
      <c r="S6" s="10">
        <v>2713876.411044762</v>
      </c>
      <c r="T6" s="10">
        <v>82519.015595056931</v>
      </c>
      <c r="U6" s="10">
        <v>22369.134383987661</v>
      </c>
      <c r="V6" s="10">
        <v>753.24971237196905</v>
      </c>
      <c r="W6" s="10">
        <v>469888.10952293873</v>
      </c>
      <c r="X6" s="10">
        <v>21083.383612547721</v>
      </c>
      <c r="Y6" s="10">
        <v>6327.6598256732086</v>
      </c>
      <c r="Z6" s="10">
        <v>73471.834372745332</v>
      </c>
      <c r="AA6" s="10">
        <v>150597.65420451041</v>
      </c>
      <c r="AB6" s="10">
        <v>150746.5462993093</v>
      </c>
      <c r="AC6" s="10">
        <v>86163.373730765612</v>
      </c>
      <c r="AD6" s="10">
        <v>73166.012322183786</v>
      </c>
      <c r="AE6" s="10">
        <v>565536.80275548319</v>
      </c>
      <c r="AF6" s="10">
        <v>4766.7488553650728</v>
      </c>
      <c r="AG6" s="10">
        <v>42669.226771815753</v>
      </c>
      <c r="AH6" s="10">
        <v>1790.4308247756469</v>
      </c>
      <c r="AI6" s="10">
        <v>2031.1986918449379</v>
      </c>
      <c r="AJ6" s="10">
        <v>8231.1715962754843</v>
      </c>
      <c r="AK6" s="10">
        <v>1047.917096373192</v>
      </c>
      <c r="AL6" s="10">
        <v>870.94513984545972</v>
      </c>
      <c r="AM6" s="10">
        <v>39124.616721346109</v>
      </c>
      <c r="AN6" s="10">
        <v>2844.819438893991</v>
      </c>
      <c r="AO6" s="10">
        <v>94815.320119291908</v>
      </c>
      <c r="AP6" s="10">
        <v>0</v>
      </c>
      <c r="AQ6" s="10">
        <v>11647.8814842264</v>
      </c>
      <c r="AR6" s="10">
        <v>0</v>
      </c>
      <c r="AS6" s="10">
        <v>0</v>
      </c>
      <c r="AT6" s="10">
        <v>17762.88462907157</v>
      </c>
      <c r="AU6" s="10">
        <v>8953.0479811992154</v>
      </c>
      <c r="AV6" s="10">
        <v>3607.9386923264519</v>
      </c>
      <c r="AW6" s="10">
        <v>2013.4222461350139</v>
      </c>
      <c r="AX6" s="10">
        <v>1240.7380863312951</v>
      </c>
      <c r="AY6" s="10">
        <v>16717.115156779819</v>
      </c>
      <c r="AZ6" s="10">
        <v>6721.8934909251702</v>
      </c>
      <c r="BA6" s="10">
        <v>211898.3880616492</v>
      </c>
      <c r="BB6" s="10">
        <v>4692.4279392797098</v>
      </c>
      <c r="BC6" s="10">
        <v>2008.505745034149</v>
      </c>
      <c r="BD6" s="10">
        <v>139.67066643624631</v>
      </c>
      <c r="BE6" s="10">
        <v>0.19291254505884661</v>
      </c>
      <c r="BF6" s="10">
        <v>3.923410344906729</v>
      </c>
      <c r="BG6" s="10">
        <v>0</v>
      </c>
      <c r="BH6" s="10">
        <v>2.781785689091147</v>
      </c>
      <c r="BI6" s="10">
        <v>57.457258565814442</v>
      </c>
      <c r="BJ6" s="10">
        <v>13.14059991905099</v>
      </c>
      <c r="BK6" s="10">
        <v>16.44216970392208</v>
      </c>
      <c r="BL6" s="10">
        <v>0</v>
      </c>
      <c r="BM6" s="10">
        <v>19.320738524856122</v>
      </c>
      <c r="BN6" s="10">
        <v>25.609594362613219</v>
      </c>
      <c r="BO6" s="10">
        <v>20.863936530695842</v>
      </c>
      <c r="BP6" s="10">
        <v>62.879902377007348</v>
      </c>
      <c r="BQ6" s="10">
        <v>542.67058530335703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0.34920235841405423</v>
      </c>
      <c r="BX6" s="10">
        <v>4.8425188933931607E-2</v>
      </c>
      <c r="BY6" s="10">
        <v>0</v>
      </c>
      <c r="BZ6" s="10">
        <v>582.22434872187659</v>
      </c>
      <c r="CA6" s="10">
        <v>629.19395634240027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4700.6871434868244</v>
      </c>
      <c r="CU6" s="10">
        <v>96.316137312847033</v>
      </c>
      <c r="CV6" s="10">
        <v>0</v>
      </c>
      <c r="CW6" s="10">
        <v>606.07557380728963</v>
      </c>
      <c r="CX6" s="10">
        <v>1.6250173943637529</v>
      </c>
      <c r="CY6" s="10">
        <v>4.9909911327431864</v>
      </c>
      <c r="CZ6" s="10">
        <v>38895.489800685267</v>
      </c>
      <c r="DA6" s="10">
        <v>11177.40302181988</v>
      </c>
      <c r="DB6" s="10">
        <v>218.12624837495369</v>
      </c>
      <c r="DC6" s="10">
        <v>4415.0965949411211</v>
      </c>
      <c r="DD6" s="10">
        <v>861.14861964564716</v>
      </c>
      <c r="DE6" s="10">
        <v>384.85391262748908</v>
      </c>
      <c r="DF6" s="10">
        <v>0</v>
      </c>
      <c r="DG6" s="10">
        <v>7.0234779049922853</v>
      </c>
      <c r="DH6" s="10">
        <v>0</v>
      </c>
      <c r="DI6" s="10">
        <v>0</v>
      </c>
      <c r="DJ6" s="10">
        <v>4.9409619809933307</v>
      </c>
      <c r="DK6" s="10">
        <v>118259.4639631407</v>
      </c>
      <c r="DL6" s="10">
        <v>0</v>
      </c>
      <c r="DM6" s="10">
        <v>682.49552324712306</v>
      </c>
      <c r="DN6" s="10">
        <v>55813.391402908957</v>
      </c>
      <c r="DO6" s="10">
        <v>7762.4289642306439</v>
      </c>
      <c r="DP6" s="10">
        <v>0</v>
      </c>
      <c r="DQ6" s="10">
        <v>0</v>
      </c>
      <c r="DR6" s="10">
        <v>0</v>
      </c>
      <c r="DS6" s="10">
        <v>0</v>
      </c>
      <c r="DT6" s="10">
        <v>1320.84199102348</v>
      </c>
      <c r="DU6" s="10">
        <v>66.612984345518797</v>
      </c>
      <c r="DV6" s="10">
        <v>36087.905792994279</v>
      </c>
      <c r="DW6" s="10">
        <v>7577.5887126785647</v>
      </c>
      <c r="DX6" s="10">
        <v>93.927328201379282</v>
      </c>
      <c r="DY6" s="10">
        <v>977.03904550922778</v>
      </c>
      <c r="DZ6" s="10">
        <v>538.64519900238793</v>
      </c>
      <c r="EA6" s="10">
        <v>608.7227141057989</v>
      </c>
      <c r="EB6" s="10">
        <v>61924.52755690035</v>
      </c>
      <c r="EC6" s="10">
        <v>7753.3029229781396</v>
      </c>
      <c r="ED6" s="10">
        <v>347.56045416983108</v>
      </c>
      <c r="EE6" s="10">
        <v>3680.7126610500932</v>
      </c>
      <c r="EF6" s="10">
        <v>8111.9890729162953</v>
      </c>
      <c r="EG6" s="10">
        <v>1014.637551529344</v>
      </c>
      <c r="EH6" s="10">
        <v>111.8520036258479</v>
      </c>
      <c r="EI6" s="10">
        <v>13.88764581716819</v>
      </c>
      <c r="EJ6" s="10">
        <v>573.71611400172901</v>
      </c>
      <c r="EK6" s="10">
        <v>118.1136895183282</v>
      </c>
      <c r="EL6" s="10">
        <v>42.180513186743838</v>
      </c>
      <c r="EM6" s="10">
        <v>60.076098441610931</v>
      </c>
      <c r="EN6" s="10">
        <v>0</v>
      </c>
      <c r="EO6" s="10">
        <f t="shared" ref="EO6:EO69" si="1">SUM(D6:EN6)</f>
        <v>7963739.1660252316</v>
      </c>
      <c r="EP6" s="10">
        <f>EP155*$E$1-494778.886653305</f>
        <v>75396.943562614324</v>
      </c>
      <c r="EQ6" s="10">
        <f>EQ155*$E$1-720381.163450266</f>
        <v>109775.37520166801</v>
      </c>
      <c r="ER6" s="10">
        <f t="shared" ref="EP6:FM6" si="2">ER155*$E$1</f>
        <v>0</v>
      </c>
      <c r="ES6" s="10">
        <f t="shared" ref="ES6:ES69" si="3">EP6+EQ6+ER6</f>
        <v>185172.31876428233</v>
      </c>
      <c r="ET6" s="10">
        <f t="shared" si="2"/>
        <v>0</v>
      </c>
      <c r="EU6" s="10">
        <f t="shared" si="2"/>
        <v>254535.65252420749</v>
      </c>
      <c r="EV6" s="10">
        <f t="shared" ref="EV6:EV69" si="4">ET6+EU6</f>
        <v>254535.65252420749</v>
      </c>
      <c r="EW6" s="10">
        <f t="shared" si="2"/>
        <v>95986.876010672189</v>
      </c>
      <c r="EX6" s="11">
        <f t="shared" ref="EX6:EX69" si="5">ES6+EV6+EW6</f>
        <v>535694.84729916207</v>
      </c>
      <c r="EY6" s="10">
        <f t="shared" si="2"/>
        <v>575962.41024326242</v>
      </c>
      <c r="EZ6" s="10">
        <f t="shared" ref="EZ6:EZ69" si="6">EO6+EX6-EY6+FA6</f>
        <v>7970693.0438173432</v>
      </c>
      <c r="FA6" s="10">
        <f t="shared" si="2"/>
        <v>47221.440736212913</v>
      </c>
      <c r="FD6" s="10"/>
      <c r="FE6" s="10"/>
      <c r="FF6" s="13">
        <v>7970693.0438173451</v>
      </c>
      <c r="FG6" s="55">
        <f>EZ6-FF6</f>
        <v>0</v>
      </c>
      <c r="FH6" s="13" t="s">
        <v>335</v>
      </c>
      <c r="FI6" s="13">
        <v>0.40717178499337092</v>
      </c>
      <c r="FJ6" s="13">
        <v>1215160.0501035713</v>
      </c>
      <c r="FK6" s="13">
        <v>494778.88665330497</v>
      </c>
      <c r="FL6" s="13">
        <v>720381.163450266</v>
      </c>
    </row>
    <row r="7" spans="1:168" s="13" customFormat="1" ht="14.15" customHeight="1" x14ac:dyDescent="0.25">
      <c r="A7" s="23"/>
      <c r="B7" s="8" t="s">
        <v>300</v>
      </c>
      <c r="C7" s="9" t="s">
        <v>161</v>
      </c>
      <c r="D7" s="10">
        <v>8672.2477505125134</v>
      </c>
      <c r="E7" s="10">
        <v>132.005141290138</v>
      </c>
      <c r="F7" s="10">
        <v>2768413.3818682111</v>
      </c>
      <c r="G7" s="10">
        <v>3605.8116633143591</v>
      </c>
      <c r="H7" s="10">
        <v>61304.145535499949</v>
      </c>
      <c r="I7" s="10">
        <v>91611.179976320564</v>
      </c>
      <c r="J7" s="10">
        <v>154356.60293916939</v>
      </c>
      <c r="K7" s="10">
        <v>4046.7886296166021</v>
      </c>
      <c r="L7" s="10">
        <v>26147.236695940112</v>
      </c>
      <c r="M7" s="10">
        <v>17806.242181487862</v>
      </c>
      <c r="N7" s="10">
        <v>22698.03984543795</v>
      </c>
      <c r="O7" s="10">
        <v>24975.298848221079</v>
      </c>
      <c r="P7" s="10">
        <v>852.72398542767689</v>
      </c>
      <c r="Q7" s="10">
        <v>583.71444982168396</v>
      </c>
      <c r="R7" s="10">
        <v>9637.5933013190715</v>
      </c>
      <c r="S7" s="10">
        <v>746.56972627440632</v>
      </c>
      <c r="T7" s="10">
        <v>282.53919922156979</v>
      </c>
      <c r="U7" s="10">
        <v>1807.39016754612</v>
      </c>
      <c r="V7" s="10">
        <v>1526.154954303925</v>
      </c>
      <c r="W7" s="10">
        <v>102916.8439464549</v>
      </c>
      <c r="X7" s="10">
        <v>2749.2857446027469</v>
      </c>
      <c r="Y7" s="10">
        <v>28560.723300748581</v>
      </c>
      <c r="Z7" s="10">
        <v>773.8793491031505</v>
      </c>
      <c r="AA7" s="10">
        <v>46316.844546298416</v>
      </c>
      <c r="AB7" s="10">
        <v>4868.0265898548332</v>
      </c>
      <c r="AC7" s="10">
        <v>131312.78553452389</v>
      </c>
      <c r="AD7" s="10">
        <v>4214.1789616473379</v>
      </c>
      <c r="AE7" s="10">
        <v>38616.419635921142</v>
      </c>
      <c r="AF7" s="10">
        <v>142.14040469907351</v>
      </c>
      <c r="AG7" s="10">
        <v>6190.1587970359878</v>
      </c>
      <c r="AH7" s="10">
        <v>3177.3805618021761</v>
      </c>
      <c r="AI7" s="10">
        <v>909.23710142938864</v>
      </c>
      <c r="AJ7" s="10">
        <v>5954.2386740405746</v>
      </c>
      <c r="AK7" s="10">
        <v>5679.6464650120006</v>
      </c>
      <c r="AL7" s="10">
        <v>197962.52889776279</v>
      </c>
      <c r="AM7" s="10">
        <v>16702834.70546147</v>
      </c>
      <c r="AN7" s="10">
        <v>1515952.8857954899</v>
      </c>
      <c r="AO7" s="10">
        <v>3490414.3668481191</v>
      </c>
      <c r="AP7" s="10">
        <v>0</v>
      </c>
      <c r="AQ7" s="10">
        <v>711169.7299040535</v>
      </c>
      <c r="AR7" s="10">
        <v>13488.3721503164</v>
      </c>
      <c r="AS7" s="10">
        <v>5096.9148771112796</v>
      </c>
      <c r="AT7" s="10">
        <v>13811.89034863387</v>
      </c>
      <c r="AU7" s="10">
        <v>23042.312248128099</v>
      </c>
      <c r="AV7" s="10">
        <v>437.35374342667859</v>
      </c>
      <c r="AW7" s="10">
        <v>1110.534205093157</v>
      </c>
      <c r="AX7" s="10">
        <v>15445.66555017517</v>
      </c>
      <c r="AY7" s="10">
        <v>3586331.7194135762</v>
      </c>
      <c r="AZ7" s="10">
        <v>43656.976096512088</v>
      </c>
      <c r="BA7" s="10">
        <v>111147.4593136216</v>
      </c>
      <c r="BB7" s="10">
        <v>39932.786192665582</v>
      </c>
      <c r="BC7" s="10">
        <v>6620953.02746234</v>
      </c>
      <c r="BD7" s="10">
        <v>13677.22377278854</v>
      </c>
      <c r="BE7" s="10">
        <v>12082.02510398608</v>
      </c>
      <c r="BF7" s="10">
        <v>41744.260924480819</v>
      </c>
      <c r="BG7" s="10">
        <v>37306.874553138499</v>
      </c>
      <c r="BH7" s="10">
        <v>3001.0055896898211</v>
      </c>
      <c r="BI7" s="10">
        <v>2107.9310161068061</v>
      </c>
      <c r="BJ7" s="10">
        <v>2120.5337258062232</v>
      </c>
      <c r="BK7" s="10">
        <v>4943.2268016931757</v>
      </c>
      <c r="BL7" s="10">
        <v>14544.20008534443</v>
      </c>
      <c r="BM7" s="10">
        <v>17903.717593051999</v>
      </c>
      <c r="BN7" s="10">
        <v>1459.0614829152889</v>
      </c>
      <c r="BO7" s="10">
        <v>11744.339153665191</v>
      </c>
      <c r="BP7" s="10">
        <v>13009.91897143698</v>
      </c>
      <c r="BQ7" s="10">
        <v>117928.1984555011</v>
      </c>
      <c r="BR7" s="10">
        <v>2595.131763845498</v>
      </c>
      <c r="BS7" s="10">
        <v>3762.2832004058291</v>
      </c>
      <c r="BT7" s="10">
        <v>926.21305827265564</v>
      </c>
      <c r="BU7" s="10">
        <v>11680.01312724219</v>
      </c>
      <c r="BV7" s="10">
        <v>181.26505803858399</v>
      </c>
      <c r="BW7" s="10">
        <v>4761.524646325518</v>
      </c>
      <c r="BX7" s="10">
        <v>2770.6930673590118</v>
      </c>
      <c r="BY7" s="10">
        <v>1781.194207444071</v>
      </c>
      <c r="BZ7" s="10">
        <v>427.5452108929133</v>
      </c>
      <c r="CA7" s="10">
        <v>1183.5051492742541</v>
      </c>
      <c r="CB7" s="10">
        <v>6017.5307279678509</v>
      </c>
      <c r="CC7" s="10">
        <v>8716.8623686530427</v>
      </c>
      <c r="CD7" s="10">
        <v>905.01754383701916</v>
      </c>
      <c r="CE7" s="10">
        <v>3479.273073886091</v>
      </c>
      <c r="CF7" s="10">
        <v>1586.038367766185</v>
      </c>
      <c r="CG7" s="10">
        <v>1134.280699384022</v>
      </c>
      <c r="CH7" s="10">
        <v>9007.618578685775</v>
      </c>
      <c r="CI7" s="10">
        <v>4250.229643867232</v>
      </c>
      <c r="CJ7" s="10">
        <v>1505.3466816117079</v>
      </c>
      <c r="CK7" s="10">
        <v>2368.6369024281598</v>
      </c>
      <c r="CL7" s="10">
        <v>954.51056010785953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67866.692363900293</v>
      </c>
      <c r="CU7" s="10">
        <v>741.55727843269642</v>
      </c>
      <c r="CV7" s="10">
        <v>0</v>
      </c>
      <c r="CW7" s="10">
        <v>8099.9264343923269</v>
      </c>
      <c r="CX7" s="10">
        <v>505.30733576480208</v>
      </c>
      <c r="CY7" s="10">
        <v>7243.0311367295653</v>
      </c>
      <c r="CZ7" s="10">
        <v>6203416.1886181338</v>
      </c>
      <c r="DA7" s="10">
        <v>722151.13094067469</v>
      </c>
      <c r="DB7" s="10">
        <v>17196.934002231948</v>
      </c>
      <c r="DC7" s="10">
        <v>339202.29080040898</v>
      </c>
      <c r="DD7" s="10">
        <v>20474.951022062622</v>
      </c>
      <c r="DE7" s="10">
        <v>12986.656116743499</v>
      </c>
      <c r="DF7" s="10">
        <v>3438.1955539516939</v>
      </c>
      <c r="DG7" s="10">
        <v>1901.331932015763</v>
      </c>
      <c r="DH7" s="10">
        <v>5342.4268497800131</v>
      </c>
      <c r="DI7" s="10">
        <v>124.9272108809765</v>
      </c>
      <c r="DJ7" s="10">
        <v>492.15656990725307</v>
      </c>
      <c r="DK7" s="10">
        <v>6234.2963901410121</v>
      </c>
      <c r="DL7" s="10">
        <v>0</v>
      </c>
      <c r="DM7" s="10">
        <v>29845.80237203349</v>
      </c>
      <c r="DN7" s="10">
        <v>28625.336260214121</v>
      </c>
      <c r="DO7" s="10">
        <v>325.08532650457829</v>
      </c>
      <c r="DP7" s="10">
        <v>1582.4128678927491</v>
      </c>
      <c r="DQ7" s="10">
        <v>3300.9154105085631</v>
      </c>
      <c r="DR7" s="10">
        <v>641.85519230496561</v>
      </c>
      <c r="DS7" s="10">
        <v>2497.8524988382301</v>
      </c>
      <c r="DT7" s="10">
        <v>5341.9772868722812</v>
      </c>
      <c r="DU7" s="10">
        <v>122.42190630370899</v>
      </c>
      <c r="DV7" s="10">
        <v>1266.465956247798</v>
      </c>
      <c r="DW7" s="10">
        <v>287.06662179154972</v>
      </c>
      <c r="DX7" s="10">
        <v>1189.768719356561</v>
      </c>
      <c r="DY7" s="10">
        <v>111.9428913179047</v>
      </c>
      <c r="DZ7" s="10">
        <v>293.21906057134782</v>
      </c>
      <c r="EA7" s="10">
        <v>12821.069414517429</v>
      </c>
      <c r="EB7" s="10">
        <v>8241.8575434357936</v>
      </c>
      <c r="EC7" s="10">
        <v>8618.2657849575244</v>
      </c>
      <c r="ED7" s="10">
        <v>20323.457162756229</v>
      </c>
      <c r="EE7" s="10">
        <v>0</v>
      </c>
      <c r="EF7" s="10">
        <v>0</v>
      </c>
      <c r="EG7" s="10">
        <v>479.14784858932512</v>
      </c>
      <c r="EH7" s="10">
        <v>180.78920835488341</v>
      </c>
      <c r="EI7" s="10">
        <v>290.47860549183719</v>
      </c>
      <c r="EJ7" s="10">
        <v>77.139228979686763</v>
      </c>
      <c r="EK7" s="10">
        <v>1208.3366423725411</v>
      </c>
      <c r="EL7" s="10">
        <v>332.63470971147888</v>
      </c>
      <c r="EM7" s="10">
        <v>0</v>
      </c>
      <c r="EN7" s="10">
        <v>0</v>
      </c>
      <c r="EO7" s="10">
        <f t="shared" si="1"/>
        <v>44583367.214923568</v>
      </c>
      <c r="EP7" s="10">
        <v>273511.88527632185</v>
      </c>
      <c r="EQ7" s="10">
        <v>214031.81636165513</v>
      </c>
      <c r="ER7" s="10">
        <v>0</v>
      </c>
      <c r="ES7" s="10">
        <f t="shared" si="3"/>
        <v>487543.70163797698</v>
      </c>
      <c r="ET7" s="10">
        <v>0</v>
      </c>
      <c r="EU7" s="10">
        <v>-506478.04728247999</v>
      </c>
      <c r="EV7" s="10">
        <f t="shared" si="4"/>
        <v>-506478.04728247999</v>
      </c>
      <c r="EW7" s="10">
        <v>65346.71915670333</v>
      </c>
      <c r="EX7" s="11">
        <f t="shared" si="5"/>
        <v>46412.373512200313</v>
      </c>
      <c r="EY7" s="10">
        <v>9809931.2079124991</v>
      </c>
      <c r="EZ7" s="10">
        <f t="shared" si="6"/>
        <v>34470763.059515417</v>
      </c>
      <c r="FA7" s="12">
        <v>-349085.32100785524</v>
      </c>
      <c r="FD7" s="10">
        <v>8804.2528918026474</v>
      </c>
      <c r="FE7" s="10">
        <v>10384.163027593471</v>
      </c>
      <c r="FF7" s="13">
        <v>34470763.059515424</v>
      </c>
      <c r="FG7" s="55">
        <f>EZ7-FF7</f>
        <v>0</v>
      </c>
    </row>
    <row r="8" spans="1:168" s="13" customFormat="1" ht="14.15" customHeight="1" x14ac:dyDescent="0.25">
      <c r="A8" s="23"/>
      <c r="B8" s="8" t="s">
        <v>301</v>
      </c>
      <c r="C8" s="9" t="s">
        <v>162</v>
      </c>
      <c r="D8" s="10">
        <v>90132</v>
      </c>
      <c r="E8" s="10">
        <v>156425.05500000011</v>
      </c>
      <c r="F8" s="10">
        <v>33294.099298652087</v>
      </c>
      <c r="G8" s="10">
        <v>21543221.577303059</v>
      </c>
      <c r="H8" s="10">
        <v>75154.713972845202</v>
      </c>
      <c r="I8" s="10">
        <v>1148693.7165480901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2484557.0376081322</v>
      </c>
      <c r="R8" s="10">
        <v>0</v>
      </c>
      <c r="S8" s="10">
        <v>0</v>
      </c>
      <c r="T8" s="10">
        <v>0</v>
      </c>
      <c r="U8" s="10">
        <v>59413185.767110482</v>
      </c>
      <c r="V8" s="10">
        <v>2517.6809429909022</v>
      </c>
      <c r="W8" s="10">
        <v>3013329.5481843422</v>
      </c>
      <c r="X8" s="10">
        <v>30470.121279249412</v>
      </c>
      <c r="Y8" s="10">
        <v>9942037.572530048</v>
      </c>
      <c r="Z8" s="10">
        <v>76125.911171781598</v>
      </c>
      <c r="AA8" s="10">
        <v>4997343.365674464</v>
      </c>
      <c r="AB8" s="10">
        <v>21117.64831306538</v>
      </c>
      <c r="AC8" s="10">
        <v>367217.84343403298</v>
      </c>
      <c r="AD8" s="10">
        <v>0</v>
      </c>
      <c r="AE8" s="10">
        <v>2147.9334461037861</v>
      </c>
      <c r="AF8" s="10">
        <v>8286246.6852147765</v>
      </c>
      <c r="AG8" s="10">
        <v>1800849.44762977</v>
      </c>
      <c r="AH8" s="10">
        <v>170462.98799207649</v>
      </c>
      <c r="AI8" s="10">
        <v>106882.4878825248</v>
      </c>
      <c r="AJ8" s="10">
        <v>347498.88723150757</v>
      </c>
      <c r="AK8" s="10">
        <v>5720736.6409679865</v>
      </c>
      <c r="AL8" s="10">
        <v>197201.0483707689</v>
      </c>
      <c r="AM8" s="10">
        <v>0</v>
      </c>
      <c r="AN8" s="10">
        <v>0</v>
      </c>
      <c r="AO8" s="10">
        <v>0</v>
      </c>
      <c r="AP8" s="10">
        <v>0</v>
      </c>
      <c r="AQ8" s="10">
        <v>1294232.9063605189</v>
      </c>
      <c r="AR8" s="10">
        <v>0</v>
      </c>
      <c r="AS8" s="10">
        <v>0</v>
      </c>
      <c r="AT8" s="10">
        <v>38723.95134197623</v>
      </c>
      <c r="AU8" s="10">
        <v>1052004.2588221619</v>
      </c>
      <c r="AV8" s="10">
        <v>6482.6564549168861</v>
      </c>
      <c r="AW8" s="10">
        <v>89795.369757253822</v>
      </c>
      <c r="AX8" s="10">
        <v>26033.664929185641</v>
      </c>
      <c r="AY8" s="10">
        <v>873867.21171303163</v>
      </c>
      <c r="AZ8" s="10">
        <v>5795.0859490323928</v>
      </c>
      <c r="BA8" s="10">
        <v>13110210.9659798</v>
      </c>
      <c r="BB8" s="10">
        <v>41948.584420201441</v>
      </c>
      <c r="BC8" s="10">
        <v>0</v>
      </c>
      <c r="BD8" s="10">
        <v>0</v>
      </c>
      <c r="BE8" s="10">
        <v>8251.1583893339484</v>
      </c>
      <c r="BF8" s="10">
        <v>8759.2655903560699</v>
      </c>
      <c r="BG8" s="10">
        <v>8947.8408216931566</v>
      </c>
      <c r="BH8" s="10">
        <v>4365.6035781746787</v>
      </c>
      <c r="BI8" s="10">
        <v>14629.11589964793</v>
      </c>
      <c r="BJ8" s="10">
        <v>3780.5917607134888</v>
      </c>
      <c r="BK8" s="10">
        <v>3596.061282841973</v>
      </c>
      <c r="BL8" s="10">
        <v>6883.9567304738439</v>
      </c>
      <c r="BM8" s="10">
        <v>32052.781995439818</v>
      </c>
      <c r="BN8" s="10">
        <v>6007.6560865681049</v>
      </c>
      <c r="BO8" s="10">
        <v>56.832780787210439</v>
      </c>
      <c r="BP8" s="10">
        <v>0</v>
      </c>
      <c r="BQ8" s="10">
        <v>0</v>
      </c>
      <c r="BR8" s="10">
        <v>1755.860950911057</v>
      </c>
      <c r="BS8" s="10">
        <v>2713.9063463028779</v>
      </c>
      <c r="BT8" s="10">
        <v>2491.5473877702689</v>
      </c>
      <c r="BU8" s="10">
        <v>4321.4093895626256</v>
      </c>
      <c r="BV8" s="10">
        <v>0</v>
      </c>
      <c r="BW8" s="10">
        <v>9788.1831708309237</v>
      </c>
      <c r="BX8" s="10">
        <v>982.37983314661585</v>
      </c>
      <c r="BY8" s="10">
        <v>364.9042240973443</v>
      </c>
      <c r="BZ8" s="10">
        <v>215.68667675613901</v>
      </c>
      <c r="CA8" s="10">
        <v>832.07994617782731</v>
      </c>
      <c r="CB8" s="10">
        <v>3437.5828011044632</v>
      </c>
      <c r="CC8" s="10">
        <v>2741.249289019293</v>
      </c>
      <c r="CD8" s="10">
        <v>320.725808747489</v>
      </c>
      <c r="CE8" s="10">
        <v>1096.985213354661</v>
      </c>
      <c r="CF8" s="10">
        <v>1002.040398297059</v>
      </c>
      <c r="CG8" s="10">
        <v>105.1887529967285</v>
      </c>
      <c r="CH8" s="10">
        <v>57.329282589643789</v>
      </c>
      <c r="CI8" s="10">
        <v>53.179684051329559</v>
      </c>
      <c r="CJ8" s="10">
        <v>59.726895106539203</v>
      </c>
      <c r="CK8" s="10">
        <v>0</v>
      </c>
      <c r="CL8" s="10">
        <v>66.352597731171741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921396.46741404722</v>
      </c>
      <c r="CU8" s="10">
        <v>2500.2782377177841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34315.817516848343</v>
      </c>
      <c r="DE8" s="10">
        <v>831.04256666554056</v>
      </c>
      <c r="DF8" s="10">
        <v>0</v>
      </c>
      <c r="DG8" s="10">
        <v>341.85123150032808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5845.5710921175814</v>
      </c>
      <c r="DN8" s="10">
        <v>9773254.5982577596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6513.758078167255</v>
      </c>
      <c r="DV8" s="10">
        <v>0</v>
      </c>
      <c r="DW8" s="10">
        <v>501807.64413345122</v>
      </c>
      <c r="DX8" s="10">
        <v>0</v>
      </c>
      <c r="DY8" s="10">
        <v>0</v>
      </c>
      <c r="DZ8" s="10">
        <v>0</v>
      </c>
      <c r="EA8" s="10">
        <v>10.47962967732713</v>
      </c>
      <c r="EB8" s="10">
        <v>0</v>
      </c>
      <c r="EC8" s="10">
        <v>114050.91932599399</v>
      </c>
      <c r="ED8" s="10">
        <v>0</v>
      </c>
      <c r="EE8" s="10">
        <v>712890.66615511826</v>
      </c>
      <c r="EF8" s="10">
        <v>11204.489492874751</v>
      </c>
      <c r="EG8" s="10">
        <v>0</v>
      </c>
      <c r="EH8" s="10">
        <v>0</v>
      </c>
      <c r="EI8" s="10">
        <v>507.45257945451078</v>
      </c>
      <c r="EJ8" s="10">
        <v>3830.3630309334922</v>
      </c>
      <c r="EK8" s="10">
        <v>664.88129400984133</v>
      </c>
      <c r="EL8" s="10">
        <v>19823.76838446016</v>
      </c>
      <c r="EM8" s="10">
        <v>0</v>
      </c>
      <c r="EN8" s="10">
        <v>0</v>
      </c>
      <c r="EO8" s="10">
        <f t="shared" si="1"/>
        <v>148805471.66482019</v>
      </c>
      <c r="EP8" s="10">
        <v>36470972.060210802</v>
      </c>
      <c r="EQ8" s="10">
        <v>42747226.945954114</v>
      </c>
      <c r="ER8" s="10">
        <v>0</v>
      </c>
      <c r="ES8" s="10">
        <f t="shared" si="3"/>
        <v>79218199.006164908</v>
      </c>
      <c r="ET8" s="10">
        <v>30934957.628077384</v>
      </c>
      <c r="EU8" s="10">
        <f>12655957.7234802-156425.509359241</f>
        <v>12499532.21412096</v>
      </c>
      <c r="EV8" s="10">
        <f t="shared" si="4"/>
        <v>43434489.842198342</v>
      </c>
      <c r="EW8" s="10">
        <v>643349.34642515623</v>
      </c>
      <c r="EX8" s="11">
        <f t="shared" si="5"/>
        <v>123296038.19478841</v>
      </c>
      <c r="EY8" s="10">
        <v>2217769.4871718753</v>
      </c>
      <c r="EZ8" s="10">
        <f t="shared" si="6"/>
        <v>271893911.30689383</v>
      </c>
      <c r="FA8" s="12">
        <v>2010170.9344570935</v>
      </c>
      <c r="FD8" s="10">
        <v>90131.545640750744</v>
      </c>
      <c r="FE8" s="10">
        <v>0</v>
      </c>
      <c r="FF8" s="13">
        <v>271893911.30689383</v>
      </c>
      <c r="FG8" s="55">
        <f>EZ8-FF8</f>
        <v>0</v>
      </c>
      <c r="FH8" s="13" t="s">
        <v>334</v>
      </c>
    </row>
    <row r="9" spans="1:168" s="13" customFormat="1" ht="14.15" customHeight="1" x14ac:dyDescent="0.25">
      <c r="A9" s="23"/>
      <c r="B9" s="8" t="s">
        <v>302</v>
      </c>
      <c r="C9" s="9" t="s">
        <v>163</v>
      </c>
      <c r="D9" s="10">
        <v>87.402065553969223</v>
      </c>
      <c r="E9" s="10">
        <v>1.3303958033048311</v>
      </c>
      <c r="F9" s="10">
        <v>270.30323217799781</v>
      </c>
      <c r="G9" s="10">
        <v>2335.773866535792</v>
      </c>
      <c r="H9" s="10">
        <v>3565838.672399709</v>
      </c>
      <c r="I9" s="10">
        <v>258478.06387292419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4638148.7387308003</v>
      </c>
      <c r="R9" s="10">
        <v>0</v>
      </c>
      <c r="S9" s="10">
        <v>0</v>
      </c>
      <c r="T9" s="10">
        <v>0</v>
      </c>
      <c r="U9" s="10">
        <v>43287.667775811213</v>
      </c>
      <c r="V9" s="10">
        <v>21524780.760072809</v>
      </c>
      <c r="W9" s="10">
        <v>468151.13575620711</v>
      </c>
      <c r="X9" s="10">
        <v>3645.8565874834289</v>
      </c>
      <c r="Y9" s="10">
        <v>67939.185696337692</v>
      </c>
      <c r="Z9" s="10">
        <v>14699.65336200375</v>
      </c>
      <c r="AA9" s="10">
        <v>914938.26612281508</v>
      </c>
      <c r="AB9" s="10">
        <v>114856.3390242593</v>
      </c>
      <c r="AC9" s="10">
        <v>138372.44794214741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256665.38672115479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151033.8315304108</v>
      </c>
      <c r="AR9" s="10">
        <v>0</v>
      </c>
      <c r="AS9" s="10">
        <v>0</v>
      </c>
      <c r="AT9" s="10">
        <v>31827.42834239329</v>
      </c>
      <c r="AU9" s="10">
        <v>8196.82071610188</v>
      </c>
      <c r="AV9" s="10">
        <v>3387.9283231170662</v>
      </c>
      <c r="AW9" s="10">
        <v>0</v>
      </c>
      <c r="AX9" s="10">
        <v>0</v>
      </c>
      <c r="AY9" s="10">
        <v>0</v>
      </c>
      <c r="AZ9" s="10">
        <v>2536.2573324936488</v>
      </c>
      <c r="BA9" s="10">
        <v>31279.776760516688</v>
      </c>
      <c r="BB9" s="10">
        <v>0</v>
      </c>
      <c r="BC9" s="10">
        <v>5904.2175855779433</v>
      </c>
      <c r="BD9" s="10">
        <v>0</v>
      </c>
      <c r="BE9" s="10">
        <v>2782.9626500848749</v>
      </c>
      <c r="BF9" s="10">
        <v>2844.3421354705961</v>
      </c>
      <c r="BG9" s="10">
        <v>2754.3441682825751</v>
      </c>
      <c r="BH9" s="10">
        <v>1344.354179151984</v>
      </c>
      <c r="BI9" s="10">
        <v>808.66466962312484</v>
      </c>
      <c r="BJ9" s="10">
        <v>1351.457177294126</v>
      </c>
      <c r="BK9" s="10">
        <v>1273.9641755578091</v>
      </c>
      <c r="BL9" s="10">
        <v>1464.9787907488089</v>
      </c>
      <c r="BM9" s="10">
        <v>8303.2595313476977</v>
      </c>
      <c r="BN9" s="10">
        <v>1057.6692367377229</v>
      </c>
      <c r="BO9" s="10">
        <v>0</v>
      </c>
      <c r="BP9" s="10">
        <v>0</v>
      </c>
      <c r="BQ9" s="10">
        <v>0</v>
      </c>
      <c r="BR9" s="10">
        <v>332.14262406500711</v>
      </c>
      <c r="BS9" s="10">
        <v>422.93419236234638</v>
      </c>
      <c r="BT9" s="10">
        <v>321.56815565694922</v>
      </c>
      <c r="BU9" s="10">
        <v>1183.760652082075</v>
      </c>
      <c r="BV9" s="10">
        <v>0</v>
      </c>
      <c r="BW9" s="10">
        <v>888.53784120577563</v>
      </c>
      <c r="BX9" s="10">
        <v>0</v>
      </c>
      <c r="BY9" s="10">
        <v>0</v>
      </c>
      <c r="BZ9" s="10">
        <v>0</v>
      </c>
      <c r="CA9" s="10">
        <v>1330.6319041222489</v>
      </c>
      <c r="CB9" s="10">
        <v>792.93915237371891</v>
      </c>
      <c r="CC9" s="10">
        <v>716.5141135185811</v>
      </c>
      <c r="CD9" s="10">
        <v>208.68573489396471</v>
      </c>
      <c r="CE9" s="10">
        <v>375.39069246236869</v>
      </c>
      <c r="CF9" s="10">
        <v>376.31686224900488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52.261851047806474</v>
      </c>
      <c r="CU9" s="10">
        <v>770.06936153456923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28952.729982608322</v>
      </c>
      <c r="DE9" s="10">
        <v>3080.6526131272949</v>
      </c>
      <c r="DF9" s="10">
        <v>0</v>
      </c>
      <c r="DG9" s="10">
        <v>1442.1228725807889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172037.52800657079</v>
      </c>
      <c r="DN9" s="10">
        <v>12087629.21878358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1019173.172340858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231344.3198897072</v>
      </c>
      <c r="EF9" s="10">
        <v>25689.68218778419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136108.49082150389</v>
      </c>
      <c r="EM9" s="10">
        <v>0</v>
      </c>
      <c r="EN9" s="10">
        <v>0</v>
      </c>
      <c r="EO9" s="10">
        <f t="shared" si="1"/>
        <v>45983878.911565334</v>
      </c>
      <c r="EP9" s="10">
        <v>5595603.2693427391</v>
      </c>
      <c r="EQ9" s="10">
        <v>27162527.582552366</v>
      </c>
      <c r="ER9" s="10">
        <v>0</v>
      </c>
      <c r="ES9" s="10">
        <f t="shared" si="3"/>
        <v>32758130.851895105</v>
      </c>
      <c r="ET9" s="10">
        <v>9316.762172139157</v>
      </c>
      <c r="EU9" s="10">
        <v>6855490.0055309068</v>
      </c>
      <c r="EV9" s="10">
        <f t="shared" si="4"/>
        <v>6864806.7677030461</v>
      </c>
      <c r="EW9" s="10">
        <v>705556.25921518949</v>
      </c>
      <c r="EX9" s="11">
        <f t="shared" si="5"/>
        <v>40328493.878813341</v>
      </c>
      <c r="EY9" s="10">
        <v>744551.43734687497</v>
      </c>
      <c r="EZ9" s="10">
        <f t="shared" si="6"/>
        <v>87060130.064854532</v>
      </c>
      <c r="FA9" s="12">
        <v>1492308.7118227258</v>
      </c>
      <c r="FD9" s="10">
        <v>88.732461357274062</v>
      </c>
      <c r="FE9" s="10">
        <v>0</v>
      </c>
      <c r="FF9" s="13">
        <v>87060130.064854532</v>
      </c>
      <c r="FG9" s="55">
        <f>EZ9-FF9</f>
        <v>0</v>
      </c>
    </row>
    <row r="10" spans="1:168" s="13" customFormat="1" ht="14.15" customHeight="1" x14ac:dyDescent="0.25">
      <c r="A10" s="23"/>
      <c r="B10" s="8" t="s">
        <v>303</v>
      </c>
      <c r="C10" s="9" t="s">
        <v>164</v>
      </c>
      <c r="D10" s="10">
        <v>3684308.0236194702</v>
      </c>
      <c r="E10" s="10">
        <v>640900.72500000021</v>
      </c>
      <c r="F10" s="10">
        <v>1696280.005377206</v>
      </c>
      <c r="G10" s="10">
        <v>317638.94511824963</v>
      </c>
      <c r="H10" s="10">
        <v>2397351.0626670779</v>
      </c>
      <c r="I10" s="10">
        <v>1777012.60704565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191608.10765108219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11244520.25704111</v>
      </c>
      <c r="AF10" s="10">
        <v>4346.1805426458204</v>
      </c>
      <c r="AG10" s="10">
        <v>1314462.984265551</v>
      </c>
      <c r="AH10" s="10">
        <v>427801.26272397611</v>
      </c>
      <c r="AI10" s="10">
        <v>291.49952715804261</v>
      </c>
      <c r="AJ10" s="10">
        <v>58112.835722234042</v>
      </c>
      <c r="AK10" s="10">
        <v>793674.27413306967</v>
      </c>
      <c r="AL10" s="10">
        <v>685411.84759996703</v>
      </c>
      <c r="AM10" s="10">
        <v>2762.050458932576</v>
      </c>
      <c r="AN10" s="10">
        <v>0</v>
      </c>
      <c r="AO10" s="10">
        <v>150742.6722740187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f t="shared" si="1"/>
        <v>25387225.340767398</v>
      </c>
      <c r="EP10" s="10">
        <v>0</v>
      </c>
      <c r="EQ10" s="10">
        <v>0</v>
      </c>
      <c r="ER10" s="10">
        <v>6076074.4995963397</v>
      </c>
      <c r="ES10" s="10">
        <f t="shared" si="3"/>
        <v>6076074.4995963397</v>
      </c>
      <c r="ET10" s="10">
        <v>0</v>
      </c>
      <c r="EU10" s="10">
        <v>0</v>
      </c>
      <c r="EV10" s="10">
        <f t="shared" si="4"/>
        <v>0</v>
      </c>
      <c r="EW10" s="10">
        <v>0</v>
      </c>
      <c r="EX10" s="11">
        <f t="shared" si="5"/>
        <v>6076074.4995963397</v>
      </c>
      <c r="EY10" s="10">
        <v>0</v>
      </c>
      <c r="EZ10" s="10">
        <f t="shared" si="6"/>
        <v>31384089.100512534</v>
      </c>
      <c r="FA10" s="12">
        <v>-79210.739851202816</v>
      </c>
      <c r="FD10" s="10">
        <v>4325208.7486194698</v>
      </c>
      <c r="FE10" s="10">
        <v>0</v>
      </c>
      <c r="FF10" s="13">
        <v>31384089.100512542</v>
      </c>
      <c r="FG10" s="55">
        <f>EZ10-FF10</f>
        <v>0</v>
      </c>
    </row>
    <row r="11" spans="1:168" s="13" customFormat="1" ht="14.15" customHeight="1" x14ac:dyDescent="0.25">
      <c r="A11" s="23"/>
      <c r="B11" s="8" t="s">
        <v>14</v>
      </c>
      <c r="C11" s="9" t="s">
        <v>165</v>
      </c>
      <c r="D11" s="10">
        <v>16603.921461221551</v>
      </c>
      <c r="E11" s="10">
        <v>252.7375902434722</v>
      </c>
      <c r="F11" s="10">
        <v>10337.886935329239</v>
      </c>
      <c r="G11" s="10">
        <v>7819.288758194979</v>
      </c>
      <c r="H11" s="10">
        <v>11600.1166486485</v>
      </c>
      <c r="I11" s="10">
        <v>7517.9288275938507</v>
      </c>
      <c r="J11" s="10">
        <v>35955974.043858707</v>
      </c>
      <c r="K11" s="10">
        <v>315733.65451506001</v>
      </c>
      <c r="L11" s="10">
        <v>474868.52935051738</v>
      </c>
      <c r="M11" s="10">
        <v>273623.19866748468</v>
      </c>
      <c r="N11" s="10">
        <v>437077.05646088882</v>
      </c>
      <c r="O11" s="10">
        <v>212257.97889581771</v>
      </c>
      <c r="P11" s="10">
        <v>107421.0545678326</v>
      </c>
      <c r="Q11" s="10">
        <v>215929.92187787511</v>
      </c>
      <c r="R11" s="10">
        <v>93541.201800655865</v>
      </c>
      <c r="S11" s="10">
        <v>7246.1067032302071</v>
      </c>
      <c r="T11" s="10">
        <v>66508.975002924606</v>
      </c>
      <c r="U11" s="10">
        <v>95583.704974994529</v>
      </c>
      <c r="V11" s="10">
        <v>52932.498050411537</v>
      </c>
      <c r="W11" s="10">
        <v>198547.6598033183</v>
      </c>
      <c r="X11" s="10">
        <v>48156.538232827414</v>
      </c>
      <c r="Y11" s="10">
        <v>63325.965215508993</v>
      </c>
      <c r="Z11" s="10">
        <v>91970.268471944233</v>
      </c>
      <c r="AA11" s="10">
        <v>166560.0733164144</v>
      </c>
      <c r="AB11" s="10">
        <v>398610.58404386393</v>
      </c>
      <c r="AC11" s="10">
        <v>154808.9272889304</v>
      </c>
      <c r="AD11" s="10">
        <v>77980.438392123237</v>
      </c>
      <c r="AE11" s="10">
        <v>857416.2351483989</v>
      </c>
      <c r="AF11" s="10">
        <v>109050.8554100265</v>
      </c>
      <c r="AG11" s="10">
        <v>84258.222792363333</v>
      </c>
      <c r="AH11" s="10">
        <v>60576.368468100693</v>
      </c>
      <c r="AI11" s="10">
        <v>53221.221099802067</v>
      </c>
      <c r="AJ11" s="10">
        <v>199789.58983797999</v>
      </c>
      <c r="AK11" s="10">
        <v>129314.7866131217</v>
      </c>
      <c r="AL11" s="10">
        <v>102245.0613776004</v>
      </c>
      <c r="AM11" s="10">
        <v>496057.27307875821</v>
      </c>
      <c r="AN11" s="10">
        <v>27089.594225830289</v>
      </c>
      <c r="AO11" s="10">
        <v>2481881.136359991</v>
      </c>
      <c r="AP11" s="10">
        <v>84952.964104247934</v>
      </c>
      <c r="AQ11" s="10">
        <v>169932.324693503</v>
      </c>
      <c r="AR11" s="10">
        <v>1385789.089994957</v>
      </c>
      <c r="AS11" s="10">
        <v>21578919.134635929</v>
      </c>
      <c r="AT11" s="10">
        <v>10242607.00899302</v>
      </c>
      <c r="AU11" s="10">
        <v>3658732.8964815619</v>
      </c>
      <c r="AV11" s="10">
        <v>142313.835207233</v>
      </c>
      <c r="AW11" s="10">
        <v>311650.47323690908</v>
      </c>
      <c r="AX11" s="10">
        <v>1158365.162562473</v>
      </c>
      <c r="AY11" s="10">
        <v>3065509.6810539141</v>
      </c>
      <c r="AZ11" s="10">
        <v>78777.213545891937</v>
      </c>
      <c r="BA11" s="10">
        <v>351037.95836439892</v>
      </c>
      <c r="BB11" s="10">
        <v>1284573.4839356709</v>
      </c>
      <c r="BC11" s="10">
        <v>452930.37093138712</v>
      </c>
      <c r="BD11" s="10">
        <v>938485.38988049864</v>
      </c>
      <c r="BE11" s="10">
        <v>8161952.0295445342</v>
      </c>
      <c r="BF11" s="10">
        <v>1923061.599966774</v>
      </c>
      <c r="BG11" s="10">
        <v>7861548.3271588041</v>
      </c>
      <c r="BH11" s="10">
        <v>1763440.71561592</v>
      </c>
      <c r="BI11" s="10">
        <v>637859.04498834955</v>
      </c>
      <c r="BJ11" s="10">
        <v>1317837.874361214</v>
      </c>
      <c r="BK11" s="10">
        <v>2022720.2284672989</v>
      </c>
      <c r="BL11" s="10">
        <v>6513948.9621429378</v>
      </c>
      <c r="BM11" s="10">
        <v>19097230.59774705</v>
      </c>
      <c r="BN11" s="10">
        <v>296635.0578599156</v>
      </c>
      <c r="BO11" s="10">
        <v>2793188.9387252619</v>
      </c>
      <c r="BP11" s="10">
        <v>634491.47956150048</v>
      </c>
      <c r="BQ11" s="10">
        <v>1357417.6118403841</v>
      </c>
      <c r="BR11" s="10">
        <v>273531.19566583121</v>
      </c>
      <c r="BS11" s="10">
        <v>95065.25418643812</v>
      </c>
      <c r="BT11" s="10">
        <v>22623.436816156449</v>
      </c>
      <c r="BU11" s="10">
        <v>53153.349595409702</v>
      </c>
      <c r="BV11" s="10">
        <v>19942.692021651361</v>
      </c>
      <c r="BW11" s="10">
        <v>282923.81937857397</v>
      </c>
      <c r="BX11" s="10">
        <v>156542.38119196711</v>
      </c>
      <c r="BY11" s="10">
        <v>197910.16860084521</v>
      </c>
      <c r="BZ11" s="10">
        <v>64923.775354208301</v>
      </c>
      <c r="CA11" s="10">
        <v>340099.77752337011</v>
      </c>
      <c r="CB11" s="10">
        <v>133756.81181683319</v>
      </c>
      <c r="CC11" s="10">
        <v>56681.406187805427</v>
      </c>
      <c r="CD11" s="10">
        <v>68071.984163828645</v>
      </c>
      <c r="CE11" s="10">
        <v>17938.195430411241</v>
      </c>
      <c r="CF11" s="10">
        <v>53864.116287294841</v>
      </c>
      <c r="CG11" s="10">
        <v>16622.73948856366</v>
      </c>
      <c r="CH11" s="10">
        <v>34521.048853726883</v>
      </c>
      <c r="CI11" s="10">
        <v>48412.8043989738</v>
      </c>
      <c r="CJ11" s="10">
        <v>66466.722561601317</v>
      </c>
      <c r="CK11" s="10">
        <v>20639.129314937181</v>
      </c>
      <c r="CL11" s="10">
        <v>30787.77362231119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799051.26630838937</v>
      </c>
      <c r="CU11" s="10">
        <v>97913.137509051783</v>
      </c>
      <c r="CV11" s="10">
        <v>38094.426347686684</v>
      </c>
      <c r="CW11" s="10">
        <v>88525033.917281911</v>
      </c>
      <c r="CX11" s="10">
        <v>2047976.7132053189</v>
      </c>
      <c r="CY11" s="10">
        <v>20559.139168743401</v>
      </c>
      <c r="CZ11" s="10">
        <v>157779.63007194831</v>
      </c>
      <c r="DA11" s="10">
        <v>162551.3747345726</v>
      </c>
      <c r="DB11" s="10">
        <v>23112.260922904032</v>
      </c>
      <c r="DC11" s="10">
        <v>22086.658597970811</v>
      </c>
      <c r="DD11" s="10">
        <v>3999.1212764760071</v>
      </c>
      <c r="DE11" s="10">
        <v>265394.76630192308</v>
      </c>
      <c r="DF11" s="10">
        <v>242512.94759902911</v>
      </c>
      <c r="DG11" s="10">
        <v>14681.516323363419</v>
      </c>
      <c r="DH11" s="10">
        <v>27464.906765886739</v>
      </c>
      <c r="DI11" s="10">
        <v>0</v>
      </c>
      <c r="DJ11" s="10">
        <v>0</v>
      </c>
      <c r="DK11" s="10">
        <v>0</v>
      </c>
      <c r="DL11" s="10">
        <v>19763.408186552071</v>
      </c>
      <c r="DM11" s="10">
        <v>14669.311376721</v>
      </c>
      <c r="DN11" s="10">
        <v>20586.220022731959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30240.252259319779</v>
      </c>
      <c r="DU11" s="10">
        <v>9548.3691001010557</v>
      </c>
      <c r="DV11" s="10">
        <v>26.075085031681901</v>
      </c>
      <c r="DW11" s="10">
        <v>27466.536916828791</v>
      </c>
      <c r="DX11" s="10">
        <v>28787.68270472236</v>
      </c>
      <c r="DY11" s="10">
        <v>72236.381712208327</v>
      </c>
      <c r="DZ11" s="10">
        <v>50031.19932871146</v>
      </c>
      <c r="EA11" s="10">
        <v>86020.535703484871</v>
      </c>
      <c r="EB11" s="10">
        <v>34662.118186378488</v>
      </c>
      <c r="EC11" s="10">
        <v>165469.80921621891</v>
      </c>
      <c r="ED11" s="10">
        <v>14059.675487460931</v>
      </c>
      <c r="EE11" s="10">
        <v>291168.59520519222</v>
      </c>
      <c r="EF11" s="10">
        <v>325009.4332016533</v>
      </c>
      <c r="EG11" s="10">
        <v>12282.41622940709</v>
      </c>
      <c r="EH11" s="10">
        <v>31800.027871594819</v>
      </c>
      <c r="EI11" s="10">
        <v>729.29501262410042</v>
      </c>
      <c r="EJ11" s="10">
        <v>23239.745910007441</v>
      </c>
      <c r="EK11" s="10">
        <v>5933.781301153881</v>
      </c>
      <c r="EL11" s="10">
        <v>2648.5493224666411</v>
      </c>
      <c r="EM11" s="10">
        <v>3087.3195295927621</v>
      </c>
      <c r="EN11" s="10">
        <v>306445.30651644949</v>
      </c>
      <c r="EO11" s="10">
        <f t="shared" si="1"/>
        <v>239528202.46998858</v>
      </c>
      <c r="EP11" s="10">
        <v>992965.99767239683</v>
      </c>
      <c r="EQ11" s="10">
        <v>638967.41151004191</v>
      </c>
      <c r="ER11" s="10">
        <v>0</v>
      </c>
      <c r="ES11" s="10">
        <f t="shared" si="3"/>
        <v>1631933.4091824386</v>
      </c>
      <c r="ET11" s="10">
        <v>0</v>
      </c>
      <c r="EU11" s="10">
        <v>2976956.1961324257</v>
      </c>
      <c r="EV11" s="10">
        <f t="shared" si="4"/>
        <v>2976956.1961324257</v>
      </c>
      <c r="EW11" s="10">
        <v>912685.06259885628</v>
      </c>
      <c r="EX11" s="11">
        <f t="shared" si="5"/>
        <v>5521574.66791372</v>
      </c>
      <c r="EY11" s="10">
        <v>18130507.038806252</v>
      </c>
      <c r="EZ11" s="10">
        <f t="shared" si="6"/>
        <v>225082366.20014489</v>
      </c>
      <c r="FA11" s="12">
        <v>-1836903.8989511728</v>
      </c>
      <c r="FD11" s="10">
        <v>16856.659051465034</v>
      </c>
      <c r="FE11" s="10">
        <v>100787.30850388609</v>
      </c>
      <c r="FF11" s="13">
        <v>225082366.20014489</v>
      </c>
      <c r="FG11" s="55">
        <f>EZ11-FF11</f>
        <v>0</v>
      </c>
    </row>
    <row r="12" spans="1:168" s="13" customFormat="1" ht="14.15" customHeight="1" x14ac:dyDescent="0.25">
      <c r="A12" s="23"/>
      <c r="B12" s="8" t="s">
        <v>304</v>
      </c>
      <c r="C12" s="9" t="s">
        <v>166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63372.634655820548</v>
      </c>
      <c r="K12" s="10">
        <v>1012993.307458244</v>
      </c>
      <c r="L12" s="10">
        <v>80562.992829671712</v>
      </c>
      <c r="M12" s="10">
        <v>6927.3500608591085</v>
      </c>
      <c r="N12" s="10">
        <v>56230.298463607207</v>
      </c>
      <c r="O12" s="10">
        <v>34741.747477276542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223680389.2680006</v>
      </c>
      <c r="AS12" s="10">
        <v>697634.28661862388</v>
      </c>
      <c r="AT12" s="10">
        <v>9507083.2577042691</v>
      </c>
      <c r="AU12" s="10">
        <v>1120691.918976892</v>
      </c>
      <c r="AV12" s="10">
        <v>475575.59047043999</v>
      </c>
      <c r="AW12" s="10">
        <v>361797.52795178059</v>
      </c>
      <c r="AX12" s="10">
        <v>1704764.4304103251</v>
      </c>
      <c r="AY12" s="10">
        <v>565172.08387254435</v>
      </c>
      <c r="AZ12" s="10">
        <v>29003.869031120568</v>
      </c>
      <c r="BA12" s="10">
        <v>7183.6968590347678</v>
      </c>
      <c r="BB12" s="10">
        <v>38801.329579668651</v>
      </c>
      <c r="BC12" s="10">
        <v>36477.882926367864</v>
      </c>
      <c r="BD12" s="10">
        <v>37439.09377291688</v>
      </c>
      <c r="BE12" s="10">
        <v>4096.5308421315167</v>
      </c>
      <c r="BF12" s="10">
        <v>25995.15672046578</v>
      </c>
      <c r="BG12" s="10">
        <v>135909.20966328791</v>
      </c>
      <c r="BH12" s="10">
        <v>287313.27281097102</v>
      </c>
      <c r="BI12" s="10">
        <v>85680.167157496922</v>
      </c>
      <c r="BJ12" s="10">
        <v>93827.169252447129</v>
      </c>
      <c r="BK12" s="10">
        <v>96701.030365839397</v>
      </c>
      <c r="BL12" s="10">
        <v>58537.827240420876</v>
      </c>
      <c r="BM12" s="10">
        <v>85998.483455944981</v>
      </c>
      <c r="BN12" s="10">
        <v>21879.220960260951</v>
      </c>
      <c r="BO12" s="10">
        <v>180632.777341868</v>
      </c>
      <c r="BP12" s="10">
        <v>86068.249953229853</v>
      </c>
      <c r="BQ12" s="10">
        <v>209026.75837505149</v>
      </c>
      <c r="BR12" s="10">
        <v>50527.676120157383</v>
      </c>
      <c r="BS12" s="10">
        <v>15730.77826691134</v>
      </c>
      <c r="BT12" s="10">
        <v>3801.840296753548</v>
      </c>
      <c r="BU12" s="10">
        <v>12590.119469396021</v>
      </c>
      <c r="BV12" s="10">
        <v>598.85909258804361</v>
      </c>
      <c r="BW12" s="10">
        <v>48371.956324107123</v>
      </c>
      <c r="BX12" s="10">
        <v>146793.56748536581</v>
      </c>
      <c r="BY12" s="10">
        <v>40549.677766043547</v>
      </c>
      <c r="BZ12" s="10">
        <v>5420.3511718421514</v>
      </c>
      <c r="CA12" s="10">
        <v>19409.195887042581</v>
      </c>
      <c r="CB12" s="10">
        <v>39955.149976772067</v>
      </c>
      <c r="CC12" s="10">
        <v>63245.984310200452</v>
      </c>
      <c r="CD12" s="10">
        <v>12581.013331823149</v>
      </c>
      <c r="CE12" s="10">
        <v>9806.7351121576212</v>
      </c>
      <c r="CF12" s="10">
        <v>35064.573886059668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4816480.6842817729</v>
      </c>
      <c r="CX12" s="10">
        <v>14171021.13282392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f t="shared" si="1"/>
        <v>260380457.71686244</v>
      </c>
      <c r="EP12" s="10">
        <v>0</v>
      </c>
      <c r="EQ12" s="10">
        <v>0</v>
      </c>
      <c r="ER12" s="10">
        <v>0</v>
      </c>
      <c r="ES12" s="10">
        <f t="shared" si="3"/>
        <v>0</v>
      </c>
      <c r="ET12" s="10">
        <v>0</v>
      </c>
      <c r="EU12" s="10">
        <v>3340161.6918437369</v>
      </c>
      <c r="EV12" s="10">
        <f t="shared" si="4"/>
        <v>3340161.6918437369</v>
      </c>
      <c r="EW12" s="10">
        <v>1873688.6354165832</v>
      </c>
      <c r="EX12" s="11">
        <f t="shared" si="5"/>
        <v>5213850.3272603201</v>
      </c>
      <c r="EY12" s="10">
        <v>142868282.90576249</v>
      </c>
      <c r="EZ12" s="10">
        <f t="shared" si="6"/>
        <v>122639211.91300836</v>
      </c>
      <c r="FA12" s="12">
        <v>-86813.225351899862</v>
      </c>
      <c r="FD12" s="10">
        <v>0</v>
      </c>
      <c r="FE12" s="10">
        <v>0</v>
      </c>
      <c r="FF12" s="13">
        <v>122639211.91300841</v>
      </c>
      <c r="FG12" s="55">
        <f>EZ12-FF12</f>
        <v>0</v>
      </c>
    </row>
    <row r="13" spans="1:168" s="13" customFormat="1" ht="14.15" customHeight="1" x14ac:dyDescent="0.25">
      <c r="A13" s="23"/>
      <c r="B13" s="8" t="s">
        <v>305</v>
      </c>
      <c r="C13" s="9" t="s">
        <v>167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129009.2446387885</v>
      </c>
      <c r="K13" s="10">
        <v>0</v>
      </c>
      <c r="L13" s="10">
        <v>15433169.311359379</v>
      </c>
      <c r="M13" s="10">
        <v>79334.245178808749</v>
      </c>
      <c r="N13" s="10">
        <v>129423.7025920611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547081.28310053376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29169.02884113459</v>
      </c>
      <c r="BA13" s="10">
        <v>19598.266573493329</v>
      </c>
      <c r="BB13" s="10">
        <v>80.304374463459908</v>
      </c>
      <c r="BC13" s="10">
        <v>0</v>
      </c>
      <c r="BD13" s="10">
        <v>0</v>
      </c>
      <c r="BE13" s="10">
        <v>660459.96564311872</v>
      </c>
      <c r="BF13" s="10">
        <v>5042.3854435813519</v>
      </c>
      <c r="BG13" s="10">
        <v>86091.952142503971</v>
      </c>
      <c r="BH13" s="10">
        <v>2374.7929421244048</v>
      </c>
      <c r="BI13" s="10">
        <v>12.5731208435433</v>
      </c>
      <c r="BJ13" s="10">
        <v>61586.015988485888</v>
      </c>
      <c r="BK13" s="10">
        <v>62865.112945674693</v>
      </c>
      <c r="BL13" s="10">
        <v>33862346.041015923</v>
      </c>
      <c r="BM13" s="10">
        <v>85054816.415888652</v>
      </c>
      <c r="BN13" s="10">
        <v>6084426.7882833276</v>
      </c>
      <c r="BO13" s="10">
        <v>1842789.2270259699</v>
      </c>
      <c r="BP13" s="10">
        <v>1663.643251694916</v>
      </c>
      <c r="BQ13" s="10">
        <v>1473184.9129280241</v>
      </c>
      <c r="BR13" s="10">
        <v>33524.852002278531</v>
      </c>
      <c r="BS13" s="10">
        <v>16341.779281560181</v>
      </c>
      <c r="BT13" s="10">
        <v>0</v>
      </c>
      <c r="BU13" s="10">
        <v>61062.8550988922</v>
      </c>
      <c r="BV13" s="10">
        <v>0</v>
      </c>
      <c r="BW13" s="10">
        <v>1434.0172994939401</v>
      </c>
      <c r="BX13" s="10">
        <v>1922.4669192106021</v>
      </c>
      <c r="BY13" s="10">
        <v>0</v>
      </c>
      <c r="BZ13" s="10">
        <v>0</v>
      </c>
      <c r="CA13" s="10">
        <v>66454.958418162758</v>
      </c>
      <c r="CB13" s="10">
        <v>7269.4536821448701</v>
      </c>
      <c r="CC13" s="10">
        <v>13587.824208016111</v>
      </c>
      <c r="CD13" s="10">
        <v>2889.3572827420248</v>
      </c>
      <c r="CE13" s="10">
        <v>0</v>
      </c>
      <c r="CF13" s="10">
        <v>3.2564895030755561</v>
      </c>
      <c r="CG13" s="10">
        <v>59.86032883796851</v>
      </c>
      <c r="CH13" s="10">
        <v>11345.280644422101</v>
      </c>
      <c r="CI13" s="10">
        <v>0</v>
      </c>
      <c r="CJ13" s="10">
        <v>19460.937486875191</v>
      </c>
      <c r="CK13" s="10">
        <v>21978.82534079946</v>
      </c>
      <c r="CL13" s="10">
        <v>61447.312172713828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4954.396909367455</v>
      </c>
      <c r="CU13" s="10">
        <v>50730.752384312233</v>
      </c>
      <c r="CV13" s="10">
        <v>2396.6275349521889</v>
      </c>
      <c r="CW13" s="10">
        <v>413.25117463259522</v>
      </c>
      <c r="CX13" s="10">
        <v>81139.788150402717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28063.979520025561</v>
      </c>
      <c r="DX13" s="10">
        <v>6520.7944260212607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f t="shared" si="1"/>
        <v>146057527.84003392</v>
      </c>
      <c r="EP13" s="10">
        <v>0</v>
      </c>
      <c r="EQ13" s="10">
        <v>0</v>
      </c>
      <c r="ER13" s="10">
        <v>0</v>
      </c>
      <c r="ES13" s="10">
        <f t="shared" si="3"/>
        <v>0</v>
      </c>
      <c r="ET13" s="10">
        <v>0</v>
      </c>
      <c r="EU13" s="10">
        <v>79807.364847801393</v>
      </c>
      <c r="EV13" s="10">
        <f t="shared" si="4"/>
        <v>79807.364847801393</v>
      </c>
      <c r="EW13" s="10">
        <v>19928.945223087536</v>
      </c>
      <c r="EX13" s="11">
        <f t="shared" si="5"/>
        <v>99736.310070888925</v>
      </c>
      <c r="EY13" s="10">
        <v>63097025.62284375</v>
      </c>
      <c r="EZ13" s="10">
        <f t="shared" si="6"/>
        <v>83060972.68435961</v>
      </c>
      <c r="FA13" s="12">
        <v>734.15709853172302</v>
      </c>
      <c r="FD13" s="10">
        <v>0</v>
      </c>
      <c r="FE13" s="10">
        <v>0</v>
      </c>
      <c r="FF13" s="13">
        <v>83060972.684359595</v>
      </c>
      <c r="FG13" s="55">
        <f>EZ13-FF13</f>
        <v>0</v>
      </c>
    </row>
    <row r="14" spans="1:168" s="13" customFormat="1" ht="14.15" customHeight="1" x14ac:dyDescent="0.25">
      <c r="A14" s="23"/>
      <c r="B14" s="8" t="s">
        <v>306</v>
      </c>
      <c r="C14" s="9" t="s">
        <v>168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36.38811534890084</v>
      </c>
      <c r="K14" s="10">
        <v>66.937545673770828</v>
      </c>
      <c r="L14" s="10">
        <v>196877.786961415</v>
      </c>
      <c r="M14" s="10">
        <v>2115231.864150804</v>
      </c>
      <c r="N14" s="10">
        <v>48997.775605804898</v>
      </c>
      <c r="O14" s="10">
        <v>9.157377626577029E-2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88070.946197586381</v>
      </c>
      <c r="AS14" s="10">
        <v>0</v>
      </c>
      <c r="AT14" s="10">
        <v>3673225.6281607021</v>
      </c>
      <c r="AU14" s="10">
        <v>36165.815916542568</v>
      </c>
      <c r="AV14" s="10">
        <v>51.215534401257962</v>
      </c>
      <c r="AW14" s="10">
        <v>141979.05310432651</v>
      </c>
      <c r="AX14" s="10">
        <v>11.27022388203696</v>
      </c>
      <c r="AY14" s="10">
        <v>898478.04935678747</v>
      </c>
      <c r="AZ14" s="10">
        <v>2073.0585645412862</v>
      </c>
      <c r="BA14" s="10">
        <v>7143.0619330385289</v>
      </c>
      <c r="BB14" s="10">
        <v>1011.400599383634</v>
      </c>
      <c r="BC14" s="10">
        <v>0</v>
      </c>
      <c r="BD14" s="10">
        <v>0</v>
      </c>
      <c r="BE14" s="10">
        <v>29670.470531725739</v>
      </c>
      <c r="BF14" s="10">
        <v>81.159106148839712</v>
      </c>
      <c r="BG14" s="10">
        <v>191070.3459413489</v>
      </c>
      <c r="BH14" s="10">
        <v>53822.880773700752</v>
      </c>
      <c r="BI14" s="10">
        <v>48780.679014414512</v>
      </c>
      <c r="BJ14" s="10">
        <v>1084460.3199939411</v>
      </c>
      <c r="BK14" s="10">
        <v>218614.25319493841</v>
      </c>
      <c r="BL14" s="10">
        <v>113316.66031630601</v>
      </c>
      <c r="BM14" s="10">
        <v>128979.5011077206</v>
      </c>
      <c r="BN14" s="10">
        <v>1669731.5483217861</v>
      </c>
      <c r="BO14" s="10">
        <v>47628820.007025227</v>
      </c>
      <c r="BP14" s="10">
        <v>1745156.7284234271</v>
      </c>
      <c r="BQ14" s="10">
        <v>690667.95857390284</v>
      </c>
      <c r="BR14" s="10">
        <v>42049.47993407301</v>
      </c>
      <c r="BS14" s="10">
        <v>802.16737515669047</v>
      </c>
      <c r="BT14" s="10">
        <v>1.2495320284148219</v>
      </c>
      <c r="BU14" s="10">
        <v>38080.089660284269</v>
      </c>
      <c r="BV14" s="10">
        <v>0</v>
      </c>
      <c r="BW14" s="10">
        <v>23458.757546124569</v>
      </c>
      <c r="BX14" s="10">
        <v>5226.1970501037267</v>
      </c>
      <c r="BY14" s="10">
        <v>3895.3811353594879</v>
      </c>
      <c r="BZ14" s="10">
        <v>108.11238821060461</v>
      </c>
      <c r="CA14" s="10">
        <v>24334.597568585748</v>
      </c>
      <c r="CB14" s="10">
        <v>0</v>
      </c>
      <c r="CC14" s="10">
        <v>0</v>
      </c>
      <c r="CD14" s="10">
        <v>138.4188751287077</v>
      </c>
      <c r="CE14" s="10">
        <v>14292.394541100321</v>
      </c>
      <c r="CF14" s="10">
        <v>35.581087560549662</v>
      </c>
      <c r="CG14" s="10">
        <v>4190.7788524161642</v>
      </c>
      <c r="CH14" s="10">
        <v>5615.0879095183791</v>
      </c>
      <c r="CI14" s="10">
        <v>59766.672296021308</v>
      </c>
      <c r="CJ14" s="10">
        <v>391908.38749564742</v>
      </c>
      <c r="CK14" s="10">
        <v>26517.276777562271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6697.9662527816718</v>
      </c>
      <c r="CU14" s="10">
        <v>7413.9161688606791</v>
      </c>
      <c r="CV14" s="10">
        <v>6474.4226032698143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54224.687607561667</v>
      </c>
      <c r="DX14" s="10">
        <v>3585.149581517459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f t="shared" si="1"/>
        <v>61531409.628107473</v>
      </c>
      <c r="EP14" s="10">
        <v>0</v>
      </c>
      <c r="EQ14" s="10">
        <v>0</v>
      </c>
      <c r="ER14" s="10">
        <v>0</v>
      </c>
      <c r="ES14" s="10">
        <f t="shared" si="3"/>
        <v>0</v>
      </c>
      <c r="ET14" s="10">
        <v>0</v>
      </c>
      <c r="EU14" s="10">
        <v>535160.58969278028</v>
      </c>
      <c r="EV14" s="10">
        <f t="shared" si="4"/>
        <v>535160.58969278028</v>
      </c>
      <c r="EW14" s="10">
        <v>573004.10505242436</v>
      </c>
      <c r="EX14" s="11">
        <f t="shared" si="5"/>
        <v>1108164.6947452046</v>
      </c>
      <c r="EY14" s="10">
        <v>20932734.336031251</v>
      </c>
      <c r="EZ14" s="10">
        <f t="shared" si="6"/>
        <v>41754582.059974082</v>
      </c>
      <c r="FA14" s="12">
        <v>47742.073152653873</v>
      </c>
      <c r="FD14" s="10">
        <v>0</v>
      </c>
      <c r="FE14" s="10">
        <v>0</v>
      </c>
      <c r="FF14" s="13">
        <v>41754582.059974067</v>
      </c>
      <c r="FG14" s="55">
        <f>EZ14-FF14</f>
        <v>0</v>
      </c>
    </row>
    <row r="15" spans="1:168" s="13" customFormat="1" ht="14.15" customHeight="1" x14ac:dyDescent="0.25">
      <c r="A15" s="23"/>
      <c r="B15" s="8" t="s">
        <v>307</v>
      </c>
      <c r="C15" s="9" t="s">
        <v>169</v>
      </c>
      <c r="D15" s="10">
        <v>332.83689652187638</v>
      </c>
      <c r="E15" s="10">
        <v>5.0662968605047949</v>
      </c>
      <c r="F15" s="10">
        <v>379.32213377587721</v>
      </c>
      <c r="G15" s="10">
        <v>92.922192381314161</v>
      </c>
      <c r="H15" s="10">
        <v>2592.6697012018949</v>
      </c>
      <c r="I15" s="10">
        <v>2014.510938743518</v>
      </c>
      <c r="J15" s="10">
        <v>37915.64106788364</v>
      </c>
      <c r="K15" s="10">
        <v>811.99987501698956</v>
      </c>
      <c r="L15" s="10">
        <v>78511.514824170299</v>
      </c>
      <c r="M15" s="10">
        <v>31650.4664201085</v>
      </c>
      <c r="N15" s="10">
        <v>574648.7868898419</v>
      </c>
      <c r="O15" s="10">
        <v>19824.765903846768</v>
      </c>
      <c r="P15" s="10">
        <v>10010.58768666226</v>
      </c>
      <c r="Q15" s="10">
        <v>8029.1050601504903</v>
      </c>
      <c r="R15" s="10">
        <v>597.20745004020421</v>
      </c>
      <c r="S15" s="10">
        <v>46.262276127021067</v>
      </c>
      <c r="T15" s="10">
        <v>1933.866559989877</v>
      </c>
      <c r="U15" s="10">
        <v>3652.0171135368801</v>
      </c>
      <c r="V15" s="10">
        <v>1854.472643616552</v>
      </c>
      <c r="W15" s="10">
        <v>26685.73273816035</v>
      </c>
      <c r="X15" s="10">
        <v>112.7079128418372</v>
      </c>
      <c r="Y15" s="10">
        <v>49.313556331717592</v>
      </c>
      <c r="Z15" s="10">
        <v>10989.849314209199</v>
      </c>
      <c r="AA15" s="10">
        <v>47155.415227738682</v>
      </c>
      <c r="AB15" s="10">
        <v>1013.415403445598</v>
      </c>
      <c r="AC15" s="10">
        <v>129.56931467800851</v>
      </c>
      <c r="AD15" s="10">
        <v>90.797998503825951</v>
      </c>
      <c r="AE15" s="10">
        <v>974.06247970527659</v>
      </c>
      <c r="AF15" s="10">
        <v>6.9628030841207034</v>
      </c>
      <c r="AG15" s="10">
        <v>17.432853869426761</v>
      </c>
      <c r="AH15" s="10">
        <v>99.454460331391175</v>
      </c>
      <c r="AI15" s="10">
        <v>396.53087242735268</v>
      </c>
      <c r="AJ15" s="10">
        <v>77.037659663250878</v>
      </c>
      <c r="AK15" s="10">
        <v>8259.571463223916</v>
      </c>
      <c r="AL15" s="10">
        <v>168.7606349971723</v>
      </c>
      <c r="AM15" s="10">
        <v>31281.765005516649</v>
      </c>
      <c r="AN15" s="10">
        <v>2274.1888941560028</v>
      </c>
      <c r="AO15" s="10">
        <v>17066.13937723765</v>
      </c>
      <c r="AP15" s="10">
        <v>78.995442823199738</v>
      </c>
      <c r="AQ15" s="10">
        <v>486357.53516184149</v>
      </c>
      <c r="AR15" s="10">
        <v>115.69094713240111</v>
      </c>
      <c r="AS15" s="10">
        <v>114.4423913350266</v>
      </c>
      <c r="AT15" s="10">
        <v>6135359.9731888575</v>
      </c>
      <c r="AU15" s="10">
        <v>1363030.342979328</v>
      </c>
      <c r="AV15" s="10">
        <v>23984.23996564261</v>
      </c>
      <c r="AW15" s="10">
        <v>460568.72051998938</v>
      </c>
      <c r="AX15" s="10">
        <v>251052.2392080065</v>
      </c>
      <c r="AY15" s="10">
        <v>500781.83362284373</v>
      </c>
      <c r="AZ15" s="10">
        <v>3842.470559760829</v>
      </c>
      <c r="BA15" s="10">
        <v>40977.367046026768</v>
      </c>
      <c r="BB15" s="10">
        <v>2798.0461039380261</v>
      </c>
      <c r="BC15" s="10">
        <v>4457.3898493524339</v>
      </c>
      <c r="BD15" s="10">
        <v>26293.261802928129</v>
      </c>
      <c r="BE15" s="10">
        <v>10492016.82492766</v>
      </c>
      <c r="BF15" s="10">
        <v>2837803.7924255421</v>
      </c>
      <c r="BG15" s="10">
        <v>8612564.5035188925</v>
      </c>
      <c r="BH15" s="10">
        <v>3364091.9524803199</v>
      </c>
      <c r="BI15" s="10">
        <v>2443673.0226414138</v>
      </c>
      <c r="BJ15" s="10">
        <v>2311378.0518982648</v>
      </c>
      <c r="BK15" s="10">
        <v>2985807.478580439</v>
      </c>
      <c r="BL15" s="10">
        <v>243801.088747962</v>
      </c>
      <c r="BM15" s="10">
        <v>454390.44148310431</v>
      </c>
      <c r="BN15" s="10">
        <v>44975.875610543328</v>
      </c>
      <c r="BO15" s="10">
        <v>157244.72098237061</v>
      </c>
      <c r="BP15" s="10">
        <v>4027.2447664518108</v>
      </c>
      <c r="BQ15" s="10">
        <v>112340.5084626368</v>
      </c>
      <c r="BR15" s="10">
        <v>2031.012473649695</v>
      </c>
      <c r="BS15" s="10">
        <v>3958.6908635656632</v>
      </c>
      <c r="BT15" s="10">
        <v>11.06966937825349</v>
      </c>
      <c r="BU15" s="10">
        <v>13613.75460309289</v>
      </c>
      <c r="BV15" s="10">
        <v>329.73219084386079</v>
      </c>
      <c r="BW15" s="10">
        <v>14733.884140188989</v>
      </c>
      <c r="BX15" s="10">
        <v>6233.7447589432541</v>
      </c>
      <c r="BY15" s="10">
        <v>31627.521605424849</v>
      </c>
      <c r="BZ15" s="10">
        <v>756.0819161079703</v>
      </c>
      <c r="CA15" s="10">
        <v>122850.0290255116</v>
      </c>
      <c r="CB15" s="10">
        <v>13068.64788626122</v>
      </c>
      <c r="CC15" s="10">
        <v>53037.116042280017</v>
      </c>
      <c r="CD15" s="10">
        <v>4292.3761159899659</v>
      </c>
      <c r="CE15" s="10">
        <v>456.15791467443421</v>
      </c>
      <c r="CF15" s="10">
        <v>44.698205990097712</v>
      </c>
      <c r="CG15" s="10">
        <v>293.02868896836321</v>
      </c>
      <c r="CH15" s="10">
        <v>17917.05050586272</v>
      </c>
      <c r="CI15" s="10">
        <v>12275.662417896479</v>
      </c>
      <c r="CJ15" s="10">
        <v>405540.88543198339</v>
      </c>
      <c r="CK15" s="10">
        <v>4489.5897783096052</v>
      </c>
      <c r="CL15" s="10">
        <v>7334.5201287127611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0.38129797584806019</v>
      </c>
      <c r="CS15" s="10">
        <v>0</v>
      </c>
      <c r="CT15" s="10">
        <v>3397.4626125554601</v>
      </c>
      <c r="CU15" s="10">
        <v>1898.203604646083</v>
      </c>
      <c r="CV15" s="10">
        <v>1134.9221146184491</v>
      </c>
      <c r="CW15" s="10">
        <v>52984.439749361984</v>
      </c>
      <c r="CX15" s="10">
        <v>498.50982235555767</v>
      </c>
      <c r="CY15" s="10">
        <v>213.57474883690631</v>
      </c>
      <c r="CZ15" s="10">
        <v>3908772.0075905868</v>
      </c>
      <c r="DA15" s="10">
        <v>3077798.879642264</v>
      </c>
      <c r="DB15" s="10">
        <v>611611.13826752896</v>
      </c>
      <c r="DC15" s="10">
        <v>154295.16836880409</v>
      </c>
      <c r="DD15" s="10">
        <v>0</v>
      </c>
      <c r="DE15" s="10">
        <v>9827.0999625630175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995.43549492398233</v>
      </c>
      <c r="DX15" s="10">
        <v>8310.1097291892002</v>
      </c>
      <c r="DY15" s="10">
        <v>296.64393431264477</v>
      </c>
      <c r="DZ15" s="10">
        <v>0</v>
      </c>
      <c r="EA15" s="10">
        <v>596.93734487459494</v>
      </c>
      <c r="EB15" s="10">
        <v>660.90863056594685</v>
      </c>
      <c r="EC15" s="10">
        <v>3194.645476619733</v>
      </c>
      <c r="ED15" s="10">
        <v>142.08735925123909</v>
      </c>
      <c r="EE15" s="10">
        <v>147.1685245461664</v>
      </c>
      <c r="EF15" s="10">
        <v>7.907140112653722</v>
      </c>
      <c r="EG15" s="10">
        <v>256.13886437539571</v>
      </c>
      <c r="EH15" s="10">
        <v>0</v>
      </c>
      <c r="EI15" s="10">
        <v>0</v>
      </c>
      <c r="EJ15" s="10">
        <v>2102.6067817992839</v>
      </c>
      <c r="EK15" s="10">
        <v>529.8842157206094</v>
      </c>
      <c r="EL15" s="10">
        <v>27.56096549623437</v>
      </c>
      <c r="EM15" s="10">
        <v>0</v>
      </c>
      <c r="EN15" s="10">
        <v>15.448262585433501</v>
      </c>
      <c r="EO15" s="10">
        <f t="shared" si="1"/>
        <v>52840291.310086094</v>
      </c>
      <c r="EP15" s="10">
        <v>0</v>
      </c>
      <c r="EQ15" s="10">
        <v>0</v>
      </c>
      <c r="ER15" s="10">
        <v>0</v>
      </c>
      <c r="ES15" s="10">
        <f t="shared" si="3"/>
        <v>0</v>
      </c>
      <c r="ET15" s="10">
        <v>0</v>
      </c>
      <c r="EU15" s="10">
        <v>-756401.88967412198</v>
      </c>
      <c r="EV15" s="10">
        <f t="shared" si="4"/>
        <v>-756401.88967412198</v>
      </c>
      <c r="EW15" s="10">
        <v>1282681.9869265661</v>
      </c>
      <c r="EX15" s="11">
        <f t="shared" si="5"/>
        <v>526280.09725244413</v>
      </c>
      <c r="EY15" s="10">
        <v>3941338.2118625003</v>
      </c>
      <c r="EZ15" s="10">
        <f t="shared" si="6"/>
        <v>49318611.374649674</v>
      </c>
      <c r="FA15" s="12">
        <v>-106621.82082636654</v>
      </c>
      <c r="FD15" s="10">
        <v>337.90319338238135</v>
      </c>
      <c r="FE15" s="10">
        <v>643.46972616722553</v>
      </c>
      <c r="FF15" s="13">
        <v>49318611.374649674</v>
      </c>
      <c r="FG15" s="55">
        <f>EZ15-FF15</f>
        <v>0</v>
      </c>
    </row>
    <row r="16" spans="1:168" s="13" customFormat="1" ht="14.15" customHeight="1" x14ac:dyDescent="0.25">
      <c r="A16" s="23"/>
      <c r="B16" s="8" t="s">
        <v>308</v>
      </c>
      <c r="C16" s="9" t="s">
        <v>170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586696.9637028001</v>
      </c>
      <c r="K16" s="10">
        <v>12748710.8506836</v>
      </c>
      <c r="L16" s="10">
        <v>106310.1712251</v>
      </c>
      <c r="M16" s="10">
        <v>136001.23605519999</v>
      </c>
      <c r="N16" s="10">
        <v>166475.86827684799</v>
      </c>
      <c r="O16" s="10">
        <v>56208.213314400033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256207.86116660509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125192.1388333951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f t="shared" si="1"/>
        <v>14181803.303257948</v>
      </c>
      <c r="EP16" s="10">
        <v>0</v>
      </c>
      <c r="EQ16" s="10">
        <v>0</v>
      </c>
      <c r="ER16" s="10">
        <v>0</v>
      </c>
      <c r="ES16" s="10">
        <f t="shared" si="3"/>
        <v>0</v>
      </c>
      <c r="ET16" s="10">
        <v>0</v>
      </c>
      <c r="EU16" s="10">
        <v>0</v>
      </c>
      <c r="EV16" s="10">
        <f t="shared" si="4"/>
        <v>0</v>
      </c>
      <c r="EW16" s="10">
        <v>0</v>
      </c>
      <c r="EX16" s="11">
        <f t="shared" si="5"/>
        <v>0</v>
      </c>
      <c r="EY16" s="10">
        <v>0</v>
      </c>
      <c r="EZ16" s="10">
        <f t="shared" si="6"/>
        <v>14125224.768899104</v>
      </c>
      <c r="FA16" s="12">
        <v>-56578.534358844161</v>
      </c>
      <c r="FD16" s="10">
        <v>0</v>
      </c>
      <c r="FE16" s="10">
        <v>0</v>
      </c>
      <c r="FF16" s="13">
        <v>14125224.768899104</v>
      </c>
      <c r="FG16" s="55">
        <f>EZ16-FF16</f>
        <v>0</v>
      </c>
    </row>
    <row r="17" spans="1:164" s="13" customFormat="1" ht="14.15" customHeight="1" x14ac:dyDescent="0.25">
      <c r="A17" s="23"/>
      <c r="B17" s="8" t="s">
        <v>20</v>
      </c>
      <c r="C17" s="9" t="s">
        <v>171</v>
      </c>
      <c r="D17" s="10">
        <v>752052.28965307982</v>
      </c>
      <c r="E17" s="10">
        <v>11447.4092079945</v>
      </c>
      <c r="F17" s="10">
        <v>0</v>
      </c>
      <c r="G17" s="10">
        <v>9728724.7612274699</v>
      </c>
      <c r="H17" s="10">
        <v>990380.5547929476</v>
      </c>
      <c r="I17" s="10">
        <v>488431.61571106262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5782065.1561684301</v>
      </c>
      <c r="Q17" s="10">
        <v>6751114.8763128091</v>
      </c>
      <c r="R17" s="10">
        <v>663182.60585086257</v>
      </c>
      <c r="S17" s="10">
        <v>51372.997494328927</v>
      </c>
      <c r="T17" s="10">
        <v>84876.255558424935</v>
      </c>
      <c r="U17" s="10">
        <v>55166.291125218209</v>
      </c>
      <c r="V17" s="10">
        <v>286687.90486779931</v>
      </c>
      <c r="W17" s="10">
        <v>3612737.3768397011</v>
      </c>
      <c r="X17" s="10">
        <v>6408263.9025085745</v>
      </c>
      <c r="Y17" s="10">
        <v>11433.480469643529</v>
      </c>
      <c r="Z17" s="10">
        <v>1470206.0609004749</v>
      </c>
      <c r="AA17" s="10">
        <v>11992978.51015678</v>
      </c>
      <c r="AB17" s="10">
        <v>5756798.8262160094</v>
      </c>
      <c r="AC17" s="10">
        <v>401632.4419538856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12501.472114414</v>
      </c>
      <c r="AW17" s="10">
        <v>0</v>
      </c>
      <c r="AX17" s="10">
        <v>0</v>
      </c>
      <c r="AY17" s="10">
        <v>0</v>
      </c>
      <c r="AZ17" s="10">
        <v>0</v>
      </c>
      <c r="BA17" s="10">
        <v>167729.27263824589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50.452494114115467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27109.181522841529</v>
      </c>
      <c r="DE17" s="10">
        <v>9566.9556079516715</v>
      </c>
      <c r="DF17" s="10">
        <v>0</v>
      </c>
      <c r="DG17" s="10">
        <v>44583.345369068578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4647484.9242832717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115663.2689528725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150583.42106487739</v>
      </c>
      <c r="ED17" s="10">
        <v>0</v>
      </c>
      <c r="EE17" s="10">
        <v>814210.08280747058</v>
      </c>
      <c r="EF17" s="10">
        <v>551242.15465880476</v>
      </c>
      <c r="EG17" s="10">
        <v>145833.9102080923</v>
      </c>
      <c r="EH17" s="10">
        <v>0</v>
      </c>
      <c r="EI17" s="10">
        <v>0</v>
      </c>
      <c r="EJ17" s="10">
        <v>0</v>
      </c>
      <c r="EK17" s="10">
        <v>0</v>
      </c>
      <c r="EL17" s="10">
        <v>20313.813318820961</v>
      </c>
      <c r="EM17" s="10">
        <v>2207.4841852664008</v>
      </c>
      <c r="EN17" s="10">
        <v>0</v>
      </c>
      <c r="EO17" s="10">
        <f t="shared" si="1"/>
        <v>62008633.056241594</v>
      </c>
      <c r="EP17" s="10">
        <v>10556755.802047659</v>
      </c>
      <c r="EQ17" s="10">
        <v>20374705.476830028</v>
      </c>
      <c r="ER17" s="10">
        <v>0</v>
      </c>
      <c r="ES17" s="10">
        <f t="shared" si="3"/>
        <v>30931461.278877687</v>
      </c>
      <c r="ET17" s="10">
        <v>0</v>
      </c>
      <c r="EU17" s="10">
        <v>1321570.3479156892</v>
      </c>
      <c r="EV17" s="10">
        <f t="shared" si="4"/>
        <v>1321570.3479156892</v>
      </c>
      <c r="EW17" s="10">
        <v>341686.48688923684</v>
      </c>
      <c r="EX17" s="11">
        <f t="shared" si="5"/>
        <v>32594718.113682613</v>
      </c>
      <c r="EY17" s="10">
        <v>735645.57960000006</v>
      </c>
      <c r="EZ17" s="10">
        <f t="shared" si="6"/>
        <v>95146435.180312142</v>
      </c>
      <c r="FA17" s="12">
        <v>1278729.5899879485</v>
      </c>
      <c r="FD17" s="10">
        <v>763499.69886107487</v>
      </c>
      <c r="FE17" s="10">
        <v>714555.60334519169</v>
      </c>
      <c r="FF17" s="13">
        <v>95146435.180312157</v>
      </c>
      <c r="FG17" s="55">
        <f>EZ17-FF17</f>
        <v>0</v>
      </c>
    </row>
    <row r="18" spans="1:164" s="13" customFormat="1" ht="14.15" customHeight="1" x14ac:dyDescent="0.25">
      <c r="A18" s="23"/>
      <c r="B18" s="8" t="s">
        <v>21</v>
      </c>
      <c r="C18" s="9" t="s">
        <v>172</v>
      </c>
      <c r="D18" s="10">
        <v>475531.1891265313</v>
      </c>
      <c r="E18" s="10">
        <v>7238.3266270045551</v>
      </c>
      <c r="F18" s="10">
        <v>0</v>
      </c>
      <c r="G18" s="10">
        <v>64576120.969619647</v>
      </c>
      <c r="H18" s="10">
        <v>14074019.051214941</v>
      </c>
      <c r="I18" s="10">
        <v>1356374.4724131799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5589070.7833073689</v>
      </c>
      <c r="R18" s="10">
        <v>0</v>
      </c>
      <c r="S18" s="10">
        <v>0</v>
      </c>
      <c r="T18" s="10">
        <v>0</v>
      </c>
      <c r="U18" s="10">
        <v>315459.99618931941</v>
      </c>
      <c r="V18" s="10">
        <v>45219.110740836397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4030.8512246242171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25240.823386014741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3656.0556990528912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f t="shared" si="1"/>
        <v>86471961.62954855</v>
      </c>
      <c r="EP18" s="10">
        <v>0</v>
      </c>
      <c r="EQ18" s="10">
        <v>155642.63618045946</v>
      </c>
      <c r="ER18" s="10">
        <v>0</v>
      </c>
      <c r="ES18" s="10">
        <f t="shared" si="3"/>
        <v>155642.63618045946</v>
      </c>
      <c r="ET18" s="10">
        <v>0</v>
      </c>
      <c r="EU18" s="10">
        <v>2716704.8173933388</v>
      </c>
      <c r="EV18" s="10">
        <f t="shared" si="4"/>
        <v>2716704.8173933388</v>
      </c>
      <c r="EW18" s="10">
        <v>593401.68021827284</v>
      </c>
      <c r="EX18" s="11">
        <f t="shared" si="5"/>
        <v>3465749.1337920711</v>
      </c>
      <c r="EY18" s="10">
        <v>98554.783056250002</v>
      </c>
      <c r="EZ18" s="10">
        <f t="shared" si="6"/>
        <v>90376722.549668863</v>
      </c>
      <c r="FA18" s="12">
        <v>537566.56938448548</v>
      </c>
      <c r="FD18" s="10">
        <v>482769.51575353573</v>
      </c>
      <c r="FE18" s="10">
        <v>0</v>
      </c>
      <c r="FF18" s="13">
        <v>90376722.549668834</v>
      </c>
      <c r="FG18" s="55">
        <f>EZ18-FF18</f>
        <v>0</v>
      </c>
    </row>
    <row r="19" spans="1:164" s="13" customFormat="1" ht="14.15" customHeight="1" x14ac:dyDescent="0.25">
      <c r="A19" s="23"/>
      <c r="B19" s="8" t="s">
        <v>22</v>
      </c>
      <c r="C19" s="9" t="s">
        <v>173</v>
      </c>
      <c r="D19" s="10">
        <v>28409.844484802699</v>
      </c>
      <c r="E19" s="13">
        <v>0</v>
      </c>
      <c r="F19" s="10">
        <v>0</v>
      </c>
      <c r="G19" s="10">
        <v>223138.11097775909</v>
      </c>
      <c r="H19" s="10">
        <v>171723.32999354479</v>
      </c>
      <c r="I19" s="10">
        <v>262124.43390048289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13610.964313842691</v>
      </c>
      <c r="Q19" s="10">
        <v>4745901.041406516</v>
      </c>
      <c r="R19" s="10">
        <v>17214255.731505491</v>
      </c>
      <c r="S19" s="13">
        <v>0</v>
      </c>
      <c r="T19" s="10">
        <v>69471.335474256965</v>
      </c>
      <c r="U19" s="10">
        <v>44357.985670188456</v>
      </c>
      <c r="V19" s="10">
        <v>360915.24219846312</v>
      </c>
      <c r="W19" s="10">
        <v>3616142.78904186</v>
      </c>
      <c r="X19" s="10">
        <v>1244583.021770179</v>
      </c>
      <c r="Y19" s="10">
        <v>178257.63354482359</v>
      </c>
      <c r="Z19" s="10">
        <v>935323.25478524936</v>
      </c>
      <c r="AA19" s="10">
        <v>3441653.7188290572</v>
      </c>
      <c r="AB19" s="10">
        <v>0</v>
      </c>
      <c r="AC19" s="10">
        <v>690955.50691670238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6198.8587535780134</v>
      </c>
      <c r="AP19" s="10">
        <v>0</v>
      </c>
      <c r="AQ19" s="10">
        <v>0</v>
      </c>
      <c r="AR19" s="10">
        <v>435579.87049244152</v>
      </c>
      <c r="AS19" s="10">
        <v>0</v>
      </c>
      <c r="AT19" s="10">
        <v>928741.45691426843</v>
      </c>
      <c r="AU19" s="10">
        <v>0</v>
      </c>
      <c r="AV19" s="10">
        <v>39300.517780760238</v>
      </c>
      <c r="AW19" s="10">
        <v>881823.99218697497</v>
      </c>
      <c r="AX19" s="10">
        <v>7529.5215210128636</v>
      </c>
      <c r="AY19" s="10">
        <v>5168923.3006280437</v>
      </c>
      <c r="AZ19" s="10">
        <v>2878928.4805805869</v>
      </c>
      <c r="BA19" s="10">
        <v>586621.70122633257</v>
      </c>
      <c r="BB19" s="10">
        <v>75993.354039025071</v>
      </c>
      <c r="BC19" s="10">
        <v>8161.7263273686367</v>
      </c>
      <c r="BD19" s="10">
        <v>79023.505407500095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0.1470982739257562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18492.49542248977</v>
      </c>
      <c r="CU19" s="10">
        <v>2365.866784168471</v>
      </c>
      <c r="CV19" s="10">
        <v>0</v>
      </c>
      <c r="CW19" s="10">
        <v>10998.6243292739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6239.6716245283287</v>
      </c>
      <c r="DE19" s="10">
        <v>16225.43381423581</v>
      </c>
      <c r="DF19" s="10">
        <v>0</v>
      </c>
      <c r="DG19" s="10">
        <v>8915.9961793343027</v>
      </c>
      <c r="DH19" s="10">
        <v>0</v>
      </c>
      <c r="DI19" s="10">
        <v>0</v>
      </c>
      <c r="DJ19" s="10">
        <v>0</v>
      </c>
      <c r="DK19" s="10">
        <v>732785.2032393876</v>
      </c>
      <c r="DL19" s="10">
        <v>0</v>
      </c>
      <c r="DM19" s="10">
        <v>93485.059017443753</v>
      </c>
      <c r="DN19" s="10">
        <v>6793134.0559101673</v>
      </c>
      <c r="DO19" s="10">
        <v>570411.71131584025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18958.674001959331</v>
      </c>
      <c r="DW19" s="10">
        <v>109238.1794777223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42155.040468233572</v>
      </c>
      <c r="ED19" s="10">
        <v>28036.77894623352</v>
      </c>
      <c r="EE19" s="10">
        <v>802811.05013051897</v>
      </c>
      <c r="EF19" s="10">
        <v>28084.099241536009</v>
      </c>
      <c r="EG19" s="10">
        <v>113207.38411073991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13768.35521763094</v>
      </c>
      <c r="EN19" s="10">
        <v>617740.14347742428</v>
      </c>
      <c r="EO19" s="10">
        <f t="shared" si="1"/>
        <v>54364704.200478248</v>
      </c>
      <c r="EP19" s="10">
        <f t="shared" ref="EP19:FM19" si="7">EP156*(1-$G$1)</f>
        <v>8507379.9579632636</v>
      </c>
      <c r="EQ19" s="10">
        <f t="shared" si="7"/>
        <v>15224318.138846271</v>
      </c>
      <c r="ER19" s="10">
        <f t="shared" si="7"/>
        <v>0</v>
      </c>
      <c r="ES19" s="10">
        <f t="shared" si="3"/>
        <v>23731698.096809536</v>
      </c>
      <c r="ET19" s="10">
        <f t="shared" si="7"/>
        <v>0</v>
      </c>
      <c r="EU19" s="10">
        <f>EU156*(1-$G$1)-1641.17494364083</f>
        <v>1866410.5802421479</v>
      </c>
      <c r="EV19" s="10">
        <f t="shared" si="4"/>
        <v>1866410.5802421479</v>
      </c>
      <c r="EW19" s="10">
        <f t="shared" si="7"/>
        <v>586739.91048114758</v>
      </c>
      <c r="EX19" s="11">
        <f t="shared" si="5"/>
        <v>26184848.587532833</v>
      </c>
      <c r="EY19" s="10">
        <f t="shared" si="7"/>
        <v>7534860.1963081965</v>
      </c>
      <c r="EZ19" s="10">
        <f t="shared" si="6"/>
        <v>73201689.867221951</v>
      </c>
      <c r="FA19" s="10">
        <f t="shared" si="7"/>
        <v>186997.27551906876</v>
      </c>
      <c r="FD19" s="10">
        <v>28842.286643183805</v>
      </c>
      <c r="FE19" s="10">
        <v>18547746.551016282</v>
      </c>
      <c r="FF19" s="13">
        <v>73201689.867221966</v>
      </c>
      <c r="FG19" s="55">
        <f>EZ19-FF19</f>
        <v>0</v>
      </c>
      <c r="FH19" s="13" t="s">
        <v>334</v>
      </c>
    </row>
    <row r="20" spans="1:164" s="13" customFormat="1" ht="14.15" customHeight="1" x14ac:dyDescent="0.25">
      <c r="A20" s="23"/>
      <c r="B20" s="8" t="s">
        <v>329</v>
      </c>
      <c r="C20" s="9"/>
      <c r="D20" s="10">
        <v>0</v>
      </c>
      <c r="E20" s="10">
        <v>432.44215838109511</v>
      </c>
      <c r="F20" s="10">
        <v>0</v>
      </c>
      <c r="G20" s="10">
        <v>17285.244689797521</v>
      </c>
      <c r="H20" s="10">
        <v>13302.43303073013</v>
      </c>
      <c r="I20" s="10">
        <v>20305.2941485021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1054.364257176682</v>
      </c>
      <c r="Q20" s="10">
        <v>367638.05346749187</v>
      </c>
      <c r="R20" s="10">
        <v>0</v>
      </c>
      <c r="S20" s="10">
        <v>1333490.8195107919</v>
      </c>
      <c r="T20" s="10">
        <v>5381.550589174044</v>
      </c>
      <c r="U20" s="10">
        <v>3436.1617246646101</v>
      </c>
      <c r="V20" s="10">
        <v>27958.058111820192</v>
      </c>
      <c r="W20" s="10">
        <v>280122.08523207222</v>
      </c>
      <c r="X20" s="10">
        <v>96410.79228375027</v>
      </c>
      <c r="Y20" s="10">
        <v>13808.608489804999</v>
      </c>
      <c r="Z20" s="10">
        <v>72454.191048665438</v>
      </c>
      <c r="AA20" s="10">
        <v>266605.40598302998</v>
      </c>
      <c r="AB20" s="10">
        <v>0</v>
      </c>
      <c r="AC20" s="10">
        <v>53524.406720502877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480.19045192942917</v>
      </c>
      <c r="AP20" s="10">
        <v>0</v>
      </c>
      <c r="AQ20" s="10">
        <v>0</v>
      </c>
      <c r="AR20" s="10">
        <v>33741.903659669413</v>
      </c>
      <c r="AS20" s="10">
        <v>0</v>
      </c>
      <c r="AT20" s="10">
        <v>71944.336473845484</v>
      </c>
      <c r="AU20" s="10">
        <v>0</v>
      </c>
      <c r="AV20" s="10">
        <v>3044.3883534708648</v>
      </c>
      <c r="AW20" s="10">
        <v>68309.90641399326</v>
      </c>
      <c r="AX20" s="10">
        <v>583.26935420178506</v>
      </c>
      <c r="AY20" s="10">
        <v>400407.1901597167</v>
      </c>
      <c r="AZ20" s="10">
        <v>223014.2713551182</v>
      </c>
      <c r="BA20" s="10">
        <v>45442.258167423191</v>
      </c>
      <c r="BB20" s="10">
        <v>5886.7743999763834</v>
      </c>
      <c r="BC20" s="10">
        <v>632.24267715428959</v>
      </c>
      <c r="BD20" s="10">
        <v>6121.5030513112342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1.139486951427581E-2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1432.508803189414</v>
      </c>
      <c r="CU20" s="10">
        <v>183.27028981567611</v>
      </c>
      <c r="CV20" s="10">
        <v>0</v>
      </c>
      <c r="CW20" s="10">
        <v>852.00108555910845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483.35199371078647</v>
      </c>
      <c r="DE20" s="10">
        <v>1256.892390314872</v>
      </c>
      <c r="DF20" s="10">
        <v>0</v>
      </c>
      <c r="DG20" s="10">
        <v>690.67168731411573</v>
      </c>
      <c r="DH20" s="10">
        <v>0</v>
      </c>
      <c r="DI20" s="10">
        <v>0</v>
      </c>
      <c r="DJ20" s="10">
        <v>0</v>
      </c>
      <c r="DK20" s="10">
        <v>56764.716199996532</v>
      </c>
      <c r="DL20" s="10">
        <v>0</v>
      </c>
      <c r="DM20" s="10">
        <v>7241.7576400373</v>
      </c>
      <c r="DN20" s="10">
        <v>526225.59119319462</v>
      </c>
      <c r="DO20" s="10">
        <v>44186.562128793841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1468.6210153972011</v>
      </c>
      <c r="DW20" s="10">
        <v>8462.0625919372997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3265.5120463682779</v>
      </c>
      <c r="ED20" s="10">
        <v>2171.850349883593</v>
      </c>
      <c r="EE20" s="10">
        <v>62189.221645613339</v>
      </c>
      <c r="EF20" s="10">
        <v>2175.5159849448241</v>
      </c>
      <c r="EG20" s="10">
        <v>8769.5343770346681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1066.5564383868179</v>
      </c>
      <c r="EN20" s="10">
        <v>47852.827506378773</v>
      </c>
      <c r="EO20" s="10">
        <f t="shared" si="1"/>
        <v>4209557.1827269066</v>
      </c>
      <c r="EP20" s="10">
        <f t="shared" ref="EP20:FM20" si="8">EP156*$G$1</f>
        <v>659018.5047194002</v>
      </c>
      <c r="EQ20" s="10">
        <f t="shared" si="8"/>
        <v>1179341.6333595754</v>
      </c>
      <c r="ER20" s="10">
        <f t="shared" si="8"/>
        <v>0</v>
      </c>
      <c r="ES20" s="10">
        <f t="shared" si="3"/>
        <v>1838360.1380789755</v>
      </c>
      <c r="ET20" s="10">
        <f t="shared" si="8"/>
        <v>0</v>
      </c>
      <c r="EU20" s="10">
        <f>EU156*$G$1+1641.17494365483</f>
        <v>146348.55612611235</v>
      </c>
      <c r="EV20" s="10">
        <f t="shared" si="4"/>
        <v>146348.55612611235</v>
      </c>
      <c r="EW20" s="10">
        <f t="shared" si="8"/>
        <v>45451.415168372609</v>
      </c>
      <c r="EX20" s="11">
        <f t="shared" si="5"/>
        <v>2030160.1093734605</v>
      </c>
      <c r="EY20" s="10">
        <f t="shared" si="8"/>
        <v>583682.91111680423</v>
      </c>
      <c r="EZ20" s="10">
        <f t="shared" si="6"/>
        <v>5670520.0000000065</v>
      </c>
      <c r="FA20" s="10">
        <f t="shared" si="8"/>
        <v>14485.619016442964</v>
      </c>
      <c r="FD20" s="10"/>
      <c r="FE20" s="10"/>
      <c r="FF20" s="13">
        <v>5670520.0000000065</v>
      </c>
      <c r="FG20" s="55">
        <f>EZ20-FF20</f>
        <v>0</v>
      </c>
      <c r="FH20" s="13" t="s">
        <v>334</v>
      </c>
    </row>
    <row r="21" spans="1:164" s="13" customFormat="1" ht="14.15" customHeight="1" x14ac:dyDescent="0.25">
      <c r="A21" s="23"/>
      <c r="B21" s="8" t="s">
        <v>23</v>
      </c>
      <c r="C21" s="9" t="s">
        <v>174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9.4134784667718845E-3</v>
      </c>
      <c r="O21" s="10">
        <v>0</v>
      </c>
      <c r="P21" s="10">
        <v>8904.1278896485637</v>
      </c>
      <c r="Q21" s="10">
        <v>13857.035775304459</v>
      </c>
      <c r="R21" s="10">
        <v>0</v>
      </c>
      <c r="S21" s="10">
        <v>0</v>
      </c>
      <c r="T21" s="10">
        <v>1369685.509845905</v>
      </c>
      <c r="U21" s="10">
        <v>48093.2216239517</v>
      </c>
      <c r="V21" s="10">
        <v>54089.266778914483</v>
      </c>
      <c r="W21" s="10">
        <v>1262759.680785422</v>
      </c>
      <c r="X21" s="10">
        <v>109531.0727647309</v>
      </c>
      <c r="Y21" s="10">
        <v>543132.7139692381</v>
      </c>
      <c r="Z21" s="10">
        <v>472194.95736301411</v>
      </c>
      <c r="AA21" s="10">
        <v>2105271.3217014251</v>
      </c>
      <c r="AB21" s="10">
        <v>87136.264422821332</v>
      </c>
      <c r="AC21" s="10">
        <v>3470502.6579713272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647178.42256955768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1.489878433574555</v>
      </c>
      <c r="BT21" s="10">
        <v>0</v>
      </c>
      <c r="BU21" s="10">
        <v>0</v>
      </c>
      <c r="BV21" s="10">
        <v>0</v>
      </c>
      <c r="BW21" s="10">
        <v>2.0436247348363739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13880.93191475743</v>
      </c>
      <c r="DE21" s="10">
        <v>9316.2415687442262</v>
      </c>
      <c r="DF21" s="10">
        <v>0</v>
      </c>
      <c r="DG21" s="10">
        <v>11202.42050717617</v>
      </c>
      <c r="DH21" s="10">
        <v>0</v>
      </c>
      <c r="DI21" s="10">
        <v>0</v>
      </c>
      <c r="DJ21" s="10">
        <v>0</v>
      </c>
      <c r="DK21" s="10">
        <v>160956.29731440809</v>
      </c>
      <c r="DL21" s="10">
        <v>0</v>
      </c>
      <c r="DM21" s="10">
        <v>0</v>
      </c>
      <c r="DN21" s="10">
        <v>983207.78571958037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45486.889953778591</v>
      </c>
      <c r="EF21" s="10">
        <v>0</v>
      </c>
      <c r="EG21" s="10">
        <v>168.95810695662249</v>
      </c>
      <c r="EH21" s="10">
        <v>0</v>
      </c>
      <c r="EI21" s="10">
        <v>7503.0055451067392</v>
      </c>
      <c r="EJ21" s="10">
        <v>0</v>
      </c>
      <c r="EK21" s="10">
        <v>145.7152376931123</v>
      </c>
      <c r="EL21" s="10">
        <v>4374.5954721619109</v>
      </c>
      <c r="EM21" s="10">
        <v>0</v>
      </c>
      <c r="EN21" s="10">
        <v>0</v>
      </c>
      <c r="EO21" s="10">
        <f t="shared" si="1"/>
        <v>11428582.637718273</v>
      </c>
      <c r="EP21" s="10">
        <v>623212.20243934693</v>
      </c>
      <c r="EQ21" s="10">
        <v>865080.06464249152</v>
      </c>
      <c r="ER21" s="10">
        <v>0</v>
      </c>
      <c r="ES21" s="10">
        <f t="shared" si="3"/>
        <v>1488292.2670818386</v>
      </c>
      <c r="ET21" s="10">
        <v>0</v>
      </c>
      <c r="EU21" s="10">
        <v>766075.00670398376</v>
      </c>
      <c r="EV21" s="10">
        <f t="shared" si="4"/>
        <v>766075.00670398376</v>
      </c>
      <c r="EW21" s="10">
        <v>178137.59997777228</v>
      </c>
      <c r="EX21" s="11">
        <f t="shared" si="5"/>
        <v>2432504.8737635943</v>
      </c>
      <c r="EY21" s="10">
        <v>1461067.8308711022</v>
      </c>
      <c r="EZ21" s="10">
        <f t="shared" si="6"/>
        <v>12404670.12879465</v>
      </c>
      <c r="FA21" s="12">
        <v>4650.4481838829815</v>
      </c>
      <c r="FD21" s="10">
        <v>0</v>
      </c>
      <c r="FE21" s="10">
        <v>0</v>
      </c>
      <c r="FF21" s="13">
        <v>12404670.128794646</v>
      </c>
      <c r="FG21" s="55">
        <f>EZ21-FF21</f>
        <v>0</v>
      </c>
    </row>
    <row r="22" spans="1:164" s="13" customFormat="1" ht="14.15" customHeight="1" x14ac:dyDescent="0.25">
      <c r="A22" s="23"/>
      <c r="B22" s="8" t="s">
        <v>24</v>
      </c>
      <c r="C22" s="9" t="s">
        <v>175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838827.93389696348</v>
      </c>
      <c r="R22" s="10">
        <v>0</v>
      </c>
      <c r="S22" s="10">
        <v>0</v>
      </c>
      <c r="T22" s="10">
        <v>0</v>
      </c>
      <c r="U22" s="14">
        <v>15885942.9590801</v>
      </c>
      <c r="V22" s="10">
        <v>176624.02680883781</v>
      </c>
      <c r="W22" s="10">
        <v>452163.3476632642</v>
      </c>
      <c r="X22" s="10">
        <v>1405838.924324058</v>
      </c>
      <c r="Y22" s="10">
        <v>65928.362150421061</v>
      </c>
      <c r="Z22" s="10">
        <v>629416.15610759449</v>
      </c>
      <c r="AA22" s="10">
        <v>3240138.807144715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9836714.0610613395</v>
      </c>
      <c r="AL22" s="10">
        <v>255953.10275116281</v>
      </c>
      <c r="AM22" s="10">
        <v>0</v>
      </c>
      <c r="AN22" s="10">
        <v>0</v>
      </c>
      <c r="AO22" s="10">
        <v>0</v>
      </c>
      <c r="AP22" s="10">
        <v>0</v>
      </c>
      <c r="AQ22" s="10">
        <v>11191.85768488346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761577.76378478517</v>
      </c>
      <c r="BA22" s="10">
        <v>423684.23950911238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120196.8676626408</v>
      </c>
      <c r="DE22" s="10">
        <v>41603.627405590079</v>
      </c>
      <c r="DF22" s="10">
        <v>0</v>
      </c>
      <c r="DG22" s="10">
        <v>4960.6185894880227</v>
      </c>
      <c r="DH22" s="10">
        <v>0</v>
      </c>
      <c r="DI22" s="10">
        <v>0</v>
      </c>
      <c r="DJ22" s="10">
        <v>0</v>
      </c>
      <c r="DK22" s="10">
        <v>790998.10043883231</v>
      </c>
      <c r="DL22" s="10">
        <v>0</v>
      </c>
      <c r="DM22" s="10">
        <v>967911.24415302987</v>
      </c>
      <c r="DN22" s="10">
        <v>14182048.60958159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17546.99549985386</v>
      </c>
      <c r="DX22" s="10">
        <v>0</v>
      </c>
      <c r="DY22" s="10">
        <v>0</v>
      </c>
      <c r="DZ22" s="10">
        <v>0</v>
      </c>
      <c r="EA22" s="10">
        <v>85516.313132631258</v>
      </c>
      <c r="EB22" s="10">
        <v>0</v>
      </c>
      <c r="EC22" s="10">
        <v>114913.7152494226</v>
      </c>
      <c r="ED22" s="10">
        <v>0</v>
      </c>
      <c r="EE22" s="10">
        <v>0</v>
      </c>
      <c r="EF22" s="10">
        <v>0</v>
      </c>
      <c r="EG22" s="10">
        <v>11222.83575371292</v>
      </c>
      <c r="EH22" s="10">
        <v>0</v>
      </c>
      <c r="EI22" s="10">
        <v>11648.53141055022</v>
      </c>
      <c r="EJ22" s="10">
        <v>0</v>
      </c>
      <c r="EK22" s="10">
        <v>0</v>
      </c>
      <c r="EL22" s="10">
        <v>69235.96018879849</v>
      </c>
      <c r="EM22" s="10">
        <v>0</v>
      </c>
      <c r="EN22" s="10">
        <v>0</v>
      </c>
      <c r="EO22" s="10">
        <f t="shared" si="1"/>
        <v>50401804.961033389</v>
      </c>
      <c r="EP22" s="10">
        <v>14207703.660691144</v>
      </c>
      <c r="EQ22" s="10">
        <v>54693338.738431908</v>
      </c>
      <c r="ER22" s="10">
        <v>0</v>
      </c>
      <c r="ES22" s="10">
        <f t="shared" si="3"/>
        <v>68901042.399123058</v>
      </c>
      <c r="ET22" s="10">
        <v>0</v>
      </c>
      <c r="EU22" s="10">
        <v>227685.94027134453</v>
      </c>
      <c r="EV22" s="10">
        <f t="shared" si="4"/>
        <v>227685.94027134453</v>
      </c>
      <c r="EW22" s="10">
        <v>3243506.639816904</v>
      </c>
      <c r="EX22" s="11">
        <f t="shared" si="5"/>
        <v>72372234.979211316</v>
      </c>
      <c r="EY22" s="10">
        <v>6826992.4813810475</v>
      </c>
      <c r="EZ22" s="10">
        <f t="shared" si="6"/>
        <v>115998962.5850341</v>
      </c>
      <c r="FA22" s="12">
        <v>51915.126170434058</v>
      </c>
      <c r="FD22" s="10">
        <v>0</v>
      </c>
      <c r="FE22" s="10">
        <v>0</v>
      </c>
      <c r="FF22" s="13">
        <v>115998962.58503407</v>
      </c>
      <c r="FG22" s="55">
        <f>EZ22-FF22</f>
        <v>0</v>
      </c>
    </row>
    <row r="23" spans="1:164" s="13" customFormat="1" ht="14.15" customHeight="1" x14ac:dyDescent="0.25">
      <c r="A23" s="23"/>
      <c r="B23" s="8" t="s">
        <v>25</v>
      </c>
      <c r="C23" s="9" t="s">
        <v>176</v>
      </c>
      <c r="D23" s="10">
        <v>0</v>
      </c>
      <c r="E23" s="10">
        <v>0</v>
      </c>
      <c r="F23" s="10">
        <v>0</v>
      </c>
      <c r="G23" s="10">
        <v>177902.03344215691</v>
      </c>
      <c r="H23" s="10">
        <v>378190.63795702258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2839690.2009351482</v>
      </c>
      <c r="R23" s="10">
        <v>0</v>
      </c>
      <c r="S23" s="10">
        <v>0</v>
      </c>
      <c r="T23" s="10">
        <v>0</v>
      </c>
      <c r="U23" s="10">
        <v>0</v>
      </c>
      <c r="V23" s="10">
        <v>4419428.0784260677</v>
      </c>
      <c r="W23" s="10">
        <v>354014.73762388458</v>
      </c>
      <c r="X23" s="10">
        <v>108030.0439635035</v>
      </c>
      <c r="Y23" s="10">
        <v>0</v>
      </c>
      <c r="Z23" s="10">
        <v>30051.81872377362</v>
      </c>
      <c r="AA23" s="10">
        <v>998323.29852292244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9333.3636576560766</v>
      </c>
      <c r="BA23" s="10">
        <v>89334.122309373808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17778.06885797521</v>
      </c>
      <c r="DE23" s="10">
        <v>5303.4310576811558</v>
      </c>
      <c r="DF23" s="10">
        <v>0</v>
      </c>
      <c r="DG23" s="10">
        <v>442.75893405911921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462076.26071167737</v>
      </c>
      <c r="DN23" s="10">
        <v>11069846.203762971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111544.5771871859</v>
      </c>
      <c r="DW23" s="10">
        <v>88954.399897010779</v>
      </c>
      <c r="DX23" s="10">
        <v>0</v>
      </c>
      <c r="DY23" s="10">
        <v>0</v>
      </c>
      <c r="DZ23" s="10">
        <v>0</v>
      </c>
      <c r="EA23" s="10">
        <v>2106.7791298948609</v>
      </c>
      <c r="EB23" s="10">
        <v>13349.44699518679</v>
      </c>
      <c r="EC23" s="10">
        <v>34593.22878734894</v>
      </c>
      <c r="ED23" s="10">
        <v>48399.466384671017</v>
      </c>
      <c r="EE23" s="10">
        <v>133389.36794841211</v>
      </c>
      <c r="EF23" s="10">
        <v>15110.502442346729</v>
      </c>
      <c r="EG23" s="10">
        <v>918.63982375637283</v>
      </c>
      <c r="EH23" s="10">
        <v>0</v>
      </c>
      <c r="EI23" s="10">
        <v>23864.40525309043</v>
      </c>
      <c r="EJ23" s="10">
        <v>11352.98934708094</v>
      </c>
      <c r="EK23" s="10">
        <v>2056.4498724016521</v>
      </c>
      <c r="EL23" s="10">
        <v>32954.954557551217</v>
      </c>
      <c r="EM23" s="10">
        <v>1137.3326709871769</v>
      </c>
      <c r="EN23" s="10">
        <v>0</v>
      </c>
      <c r="EO23" s="10">
        <f t="shared" si="1"/>
        <v>21479477.599182796</v>
      </c>
      <c r="EP23" s="10">
        <v>2312702.1315773525</v>
      </c>
      <c r="EQ23" s="10">
        <v>10915833.080228191</v>
      </c>
      <c r="ER23" s="10">
        <v>0</v>
      </c>
      <c r="ES23" s="10">
        <f t="shared" si="3"/>
        <v>13228535.211805543</v>
      </c>
      <c r="ET23" s="10">
        <v>0</v>
      </c>
      <c r="EU23" s="10">
        <v>274304.44712577196</v>
      </c>
      <c r="EV23" s="10">
        <f t="shared" si="4"/>
        <v>274304.44712577196</v>
      </c>
      <c r="EW23" s="10">
        <v>9218317.1022012029</v>
      </c>
      <c r="EX23" s="11">
        <f t="shared" si="5"/>
        <v>22721156.761132516</v>
      </c>
      <c r="EY23" s="10">
        <v>3971259.8092635875</v>
      </c>
      <c r="EZ23" s="10">
        <f t="shared" si="6"/>
        <v>41119290.673230752</v>
      </c>
      <c r="FA23" s="12">
        <v>889916.1221790351</v>
      </c>
      <c r="FD23" s="10">
        <v>0</v>
      </c>
      <c r="FE23" s="10">
        <v>0</v>
      </c>
      <c r="FF23" s="13">
        <v>41119290.673230767</v>
      </c>
      <c r="FG23" s="55">
        <f>EZ23-FF23</f>
        <v>0</v>
      </c>
    </row>
    <row r="24" spans="1:164" s="13" customFormat="1" ht="14.15" customHeight="1" x14ac:dyDescent="0.25">
      <c r="A24" s="23"/>
      <c r="B24" s="8" t="s">
        <v>26</v>
      </c>
      <c r="C24" s="9" t="s">
        <v>177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68320.791124986397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155279.19490671821</v>
      </c>
      <c r="Q24" s="10">
        <v>1802129.302525525</v>
      </c>
      <c r="R24" s="10">
        <v>208648.69601662699</v>
      </c>
      <c r="S24" s="10">
        <v>16162.831840115639</v>
      </c>
      <c r="T24" s="10">
        <v>15048.14847561629</v>
      </c>
      <c r="U24" s="10">
        <v>659145.19996598584</v>
      </c>
      <c r="V24" s="10">
        <v>335785.1848249145</v>
      </c>
      <c r="W24" s="10">
        <v>4172385.5539499298</v>
      </c>
      <c r="X24" s="10">
        <v>990028.35722087137</v>
      </c>
      <c r="Y24" s="10">
        <v>390291.73865882208</v>
      </c>
      <c r="Z24" s="10">
        <v>996779.42168743128</v>
      </c>
      <c r="AA24" s="10">
        <v>6545129.6730458252</v>
      </c>
      <c r="AB24" s="10">
        <v>593641.20417683653</v>
      </c>
      <c r="AC24" s="10">
        <v>2865594.522780519</v>
      </c>
      <c r="AD24" s="10">
        <v>9337.3038786569978</v>
      </c>
      <c r="AE24" s="10">
        <v>47924.73911255756</v>
      </c>
      <c r="AF24" s="10">
        <v>0.14063330915123551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34827.839354847762</v>
      </c>
      <c r="AU24" s="10">
        <v>6331.5124049406832</v>
      </c>
      <c r="AV24" s="10">
        <v>349918.60299214529</v>
      </c>
      <c r="AW24" s="10">
        <v>26.723504058042511</v>
      </c>
      <c r="AX24" s="10">
        <v>171.00765758345821</v>
      </c>
      <c r="AY24" s="10">
        <v>1401537.0908495749</v>
      </c>
      <c r="AZ24" s="10">
        <v>146879.64680059781</v>
      </c>
      <c r="BA24" s="10">
        <v>855915.25277451682</v>
      </c>
      <c r="BB24" s="10">
        <v>2.277458003609699</v>
      </c>
      <c r="BC24" s="10">
        <v>99.664955104256848</v>
      </c>
      <c r="BD24" s="10">
        <v>24849.308107218949</v>
      </c>
      <c r="BE24" s="10">
        <v>0</v>
      </c>
      <c r="BF24" s="10">
        <v>120537.70910835591</v>
      </c>
      <c r="BG24" s="10">
        <v>76586.185870502348</v>
      </c>
      <c r="BH24" s="10">
        <v>0</v>
      </c>
      <c r="BI24" s="10">
        <v>1626.898066831531</v>
      </c>
      <c r="BJ24" s="10">
        <v>172.12899308623079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1192.5698019510271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57046.171258017661</v>
      </c>
      <c r="DF24" s="10">
        <v>0</v>
      </c>
      <c r="DG24" s="10">
        <v>258723.777127946</v>
      </c>
      <c r="DH24" s="10">
        <v>85512.53071445199</v>
      </c>
      <c r="DI24" s="10">
        <v>0</v>
      </c>
      <c r="DJ24" s="10">
        <v>0</v>
      </c>
      <c r="DK24" s="10">
        <v>0</v>
      </c>
      <c r="DL24" s="10">
        <v>0</v>
      </c>
      <c r="DM24" s="10">
        <v>210753.410701671</v>
      </c>
      <c r="DN24" s="10">
        <v>4872882.948889493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3441148.6917149019</v>
      </c>
      <c r="DW24" s="10">
        <v>149630.04018200521</v>
      </c>
      <c r="DX24" s="10">
        <v>39186.627510710743</v>
      </c>
      <c r="DY24" s="10">
        <v>12079.75101581703</v>
      </c>
      <c r="DZ24" s="10">
        <v>5477.4401943607236</v>
      </c>
      <c r="EA24" s="10">
        <v>17839.944494044928</v>
      </c>
      <c r="EB24" s="10">
        <v>100010.15577633699</v>
      </c>
      <c r="EC24" s="10">
        <v>185196.65941062549</v>
      </c>
      <c r="ED24" s="10">
        <v>187448.93142981999</v>
      </c>
      <c r="EE24" s="10">
        <v>1185561.7635937829</v>
      </c>
      <c r="EF24" s="10">
        <v>39939.991860900896</v>
      </c>
      <c r="EG24" s="10">
        <v>3635.2736950492958</v>
      </c>
      <c r="EH24" s="10">
        <v>0</v>
      </c>
      <c r="EI24" s="10">
        <v>13663.793257946651</v>
      </c>
      <c r="EJ24" s="10">
        <v>3988.565809275136</v>
      </c>
      <c r="EK24" s="10">
        <v>4787.2418540666067</v>
      </c>
      <c r="EL24" s="10">
        <v>53244.015514291867</v>
      </c>
      <c r="EM24" s="10">
        <v>4676.1598950927919</v>
      </c>
      <c r="EN24" s="10">
        <v>0</v>
      </c>
      <c r="EO24" s="10">
        <f t="shared" si="1"/>
        <v>33824740.309425175</v>
      </c>
      <c r="EP24" s="10">
        <v>6623087.0066257967</v>
      </c>
      <c r="EQ24" s="10">
        <v>33617579.122317515</v>
      </c>
      <c r="ER24" s="10">
        <v>0</v>
      </c>
      <c r="ES24" s="10">
        <f t="shared" si="3"/>
        <v>40240666.128943309</v>
      </c>
      <c r="ET24" s="10">
        <v>0</v>
      </c>
      <c r="EU24" s="10">
        <v>487020.76844547119</v>
      </c>
      <c r="EV24" s="10">
        <f t="shared" si="4"/>
        <v>487020.76844547119</v>
      </c>
      <c r="EW24" s="10">
        <v>4750829.8363829991</v>
      </c>
      <c r="EX24" s="11">
        <f t="shared" si="5"/>
        <v>45478516.733771779</v>
      </c>
      <c r="EY24" s="10">
        <v>2409579.6234857352</v>
      </c>
      <c r="EZ24" s="10">
        <f t="shared" si="6"/>
        <v>77956653.51527819</v>
      </c>
      <c r="FA24" s="12">
        <v>1062976.0955669656</v>
      </c>
      <c r="FD24" s="10">
        <v>0</v>
      </c>
      <c r="FE24" s="10">
        <v>224811.52785674267</v>
      </c>
      <c r="FF24" s="13">
        <v>77956653.515278205</v>
      </c>
      <c r="FG24" s="55">
        <f>EZ24-FF24</f>
        <v>0</v>
      </c>
    </row>
    <row r="25" spans="1:164" s="13" customFormat="1" ht="14.15" customHeight="1" x14ac:dyDescent="0.25">
      <c r="A25" s="23"/>
      <c r="B25" s="8" t="s">
        <v>27</v>
      </c>
      <c r="C25" s="9" t="s">
        <v>178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678434.22221804061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115179.5698387422</v>
      </c>
      <c r="DF25" s="10">
        <v>0</v>
      </c>
      <c r="DG25" s="10">
        <v>519235.84222656308</v>
      </c>
      <c r="DH25" s="10">
        <v>80774.735043440975</v>
      </c>
      <c r="DI25" s="10">
        <v>0</v>
      </c>
      <c r="DJ25" s="10">
        <v>0</v>
      </c>
      <c r="DK25" s="10">
        <v>0</v>
      </c>
      <c r="DL25" s="10">
        <v>0</v>
      </c>
      <c r="DM25" s="10">
        <v>505852.59915092873</v>
      </c>
      <c r="DN25" s="10">
        <v>1441240.4386378999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13161.456203823571</v>
      </c>
      <c r="EJ25" s="10">
        <v>0</v>
      </c>
      <c r="EK25" s="10">
        <v>0</v>
      </c>
      <c r="EL25" s="10">
        <v>41026.817804946113</v>
      </c>
      <c r="EM25" s="10">
        <v>0</v>
      </c>
      <c r="EN25" s="10">
        <v>0</v>
      </c>
      <c r="EO25" s="10">
        <f t="shared" si="1"/>
        <v>3394905.681124385</v>
      </c>
      <c r="EP25" s="10">
        <v>6750593.8325919649</v>
      </c>
      <c r="EQ25" s="10">
        <v>10116663.178201366</v>
      </c>
      <c r="ER25" s="10">
        <v>0</v>
      </c>
      <c r="ES25" s="10">
        <f t="shared" si="3"/>
        <v>16867257.010793332</v>
      </c>
      <c r="ET25" s="10">
        <v>0</v>
      </c>
      <c r="EU25" s="10">
        <v>2031565.6499657421</v>
      </c>
      <c r="EV25" s="10">
        <f t="shared" si="4"/>
        <v>2031565.6499657421</v>
      </c>
      <c r="EW25" s="10">
        <v>424530.87937732547</v>
      </c>
      <c r="EX25" s="11">
        <f t="shared" si="5"/>
        <v>19323353.540136397</v>
      </c>
      <c r="EY25" s="10">
        <v>40067.278856249999</v>
      </c>
      <c r="EZ25" s="10">
        <f t="shared" si="6"/>
        <v>23163397.170005325</v>
      </c>
      <c r="FA25" s="12">
        <v>485205.22760079475</v>
      </c>
      <c r="FD25" s="10">
        <v>0</v>
      </c>
      <c r="FE25" s="10">
        <v>0</v>
      </c>
      <c r="FF25" s="13">
        <v>23163397.170005325</v>
      </c>
      <c r="FG25" s="55">
        <f>EZ25-FF25</f>
        <v>0</v>
      </c>
    </row>
    <row r="26" spans="1:164" s="13" customFormat="1" ht="14.15" customHeight="1" x14ac:dyDescent="0.25">
      <c r="A26" s="23"/>
      <c r="B26" s="8" t="s">
        <v>28</v>
      </c>
      <c r="C26" s="9" t="s">
        <v>179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90926.951129485256</v>
      </c>
      <c r="X26" s="10">
        <v>68584.598057971089</v>
      </c>
      <c r="Y26" s="10">
        <v>4116365.8876051172</v>
      </c>
      <c r="Z26" s="10">
        <v>330.6533873443808</v>
      </c>
      <c r="AA26" s="10">
        <v>2088741.1609585721</v>
      </c>
      <c r="AB26" s="10">
        <v>14432.434123908921</v>
      </c>
      <c r="AC26" s="10">
        <v>2627894.986261948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9574.9504728820939</v>
      </c>
      <c r="BA26" s="10">
        <v>9289.5466366627788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26859.95237033251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1448496.703250332</v>
      </c>
      <c r="DO26" s="10">
        <v>25295.325623919231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107817.7182485605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76876.750076796292</v>
      </c>
      <c r="EM26" s="10">
        <v>0</v>
      </c>
      <c r="EN26" s="10">
        <v>0</v>
      </c>
      <c r="EO26" s="10">
        <f t="shared" si="1"/>
        <v>10711487.618203834</v>
      </c>
      <c r="EP26" s="10">
        <v>3923119.8890170446</v>
      </c>
      <c r="EQ26" s="10">
        <v>18594421.688185196</v>
      </c>
      <c r="ER26" s="10">
        <v>0</v>
      </c>
      <c r="ES26" s="10">
        <f t="shared" si="3"/>
        <v>22517541.577202242</v>
      </c>
      <c r="ET26" s="10">
        <v>0</v>
      </c>
      <c r="EU26" s="10">
        <v>100183.90777189318</v>
      </c>
      <c r="EV26" s="10">
        <f t="shared" si="4"/>
        <v>100183.90777189318</v>
      </c>
      <c r="EW26" s="10">
        <v>46454.211876458474</v>
      </c>
      <c r="EX26" s="11">
        <f t="shared" si="5"/>
        <v>22664179.696850594</v>
      </c>
      <c r="EY26" s="10">
        <v>2795667.4861173658</v>
      </c>
      <c r="EZ26" s="10">
        <f t="shared" si="6"/>
        <v>31018031.224360816</v>
      </c>
      <c r="FA26" s="12">
        <v>438031.39542375319</v>
      </c>
      <c r="FD26" s="10">
        <v>0</v>
      </c>
      <c r="FE26" s="10">
        <v>0</v>
      </c>
      <c r="FF26" s="13">
        <v>31018031.224360812</v>
      </c>
      <c r="FG26" s="55">
        <f>EZ26-FF26</f>
        <v>0</v>
      </c>
    </row>
    <row r="27" spans="1:164" s="13" customFormat="1" ht="14.15" customHeight="1" x14ac:dyDescent="0.25">
      <c r="A27" s="23"/>
      <c r="B27" s="8" t="s">
        <v>29</v>
      </c>
      <c r="C27" s="9" t="s">
        <v>180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14061.62301242672</v>
      </c>
      <c r="Q27" s="10">
        <v>484515.39892678458</v>
      </c>
      <c r="R27" s="10">
        <v>43142.890024591288</v>
      </c>
      <c r="S27" s="10">
        <v>3342.035152275781</v>
      </c>
      <c r="T27" s="10">
        <v>4844.1931896119459</v>
      </c>
      <c r="U27" s="10">
        <v>208165.87569783739</v>
      </c>
      <c r="V27" s="10">
        <v>670234.51005794038</v>
      </c>
      <c r="W27" s="10">
        <v>774857.43797014817</v>
      </c>
      <c r="X27" s="10">
        <v>939027.6752211923</v>
      </c>
      <c r="Y27" s="10">
        <v>65793.000191363521</v>
      </c>
      <c r="Z27" s="10">
        <v>2070963.1860809431</v>
      </c>
      <c r="AA27" s="10">
        <v>1313863.163976185</v>
      </c>
      <c r="AB27" s="10">
        <v>349804.64502849488</v>
      </c>
      <c r="AC27" s="10">
        <v>176958.96776324129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177256.8592184461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997.48697846775804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31560.358244026211</v>
      </c>
      <c r="DF27" s="10">
        <v>0</v>
      </c>
      <c r="DG27" s="10">
        <v>31125.362868478951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2948754.3888189429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1323.42881879727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f t="shared" si="1"/>
        <v>10310592.487240197</v>
      </c>
      <c r="EP27" s="10">
        <v>3670707.4676156514</v>
      </c>
      <c r="EQ27" s="10">
        <v>7450130.9809581023</v>
      </c>
      <c r="ER27" s="10">
        <v>0</v>
      </c>
      <c r="ES27" s="10">
        <f t="shared" si="3"/>
        <v>11120838.448573753</v>
      </c>
      <c r="ET27" s="10">
        <v>0</v>
      </c>
      <c r="EU27" s="10">
        <v>1541170.0366362201</v>
      </c>
      <c r="EV27" s="10">
        <f t="shared" si="4"/>
        <v>1541170.0366362201</v>
      </c>
      <c r="EW27" s="10">
        <v>603239.50847160211</v>
      </c>
      <c r="EX27" s="11">
        <f t="shared" si="5"/>
        <v>13265247.993681576</v>
      </c>
      <c r="EY27" s="10">
        <v>94520.020537500008</v>
      </c>
      <c r="EZ27" s="10">
        <f t="shared" si="6"/>
        <v>23908066.944536567</v>
      </c>
      <c r="FA27" s="12">
        <v>426746.48415228911</v>
      </c>
      <c r="FD27" s="10">
        <v>0</v>
      </c>
      <c r="FE27" s="10">
        <v>46484.925176867066</v>
      </c>
      <c r="FF27" s="13">
        <v>23908066.944536556</v>
      </c>
      <c r="FG27" s="55">
        <f>EZ27-FF27</f>
        <v>0</v>
      </c>
    </row>
    <row r="28" spans="1:164" s="13" customFormat="1" ht="14.15" customHeight="1" x14ac:dyDescent="0.25">
      <c r="A28" s="23"/>
      <c r="B28" s="8" t="s">
        <v>30</v>
      </c>
      <c r="C28" s="9" t="s">
        <v>181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1.2090174167817699E-2</v>
      </c>
      <c r="P28" s="10">
        <v>22558.461847737912</v>
      </c>
      <c r="Q28" s="10">
        <v>1475648.389877995</v>
      </c>
      <c r="R28" s="10">
        <v>54686.231906331734</v>
      </c>
      <c r="S28" s="10">
        <v>4236.2324191145208</v>
      </c>
      <c r="T28" s="10">
        <v>16933.3048834601</v>
      </c>
      <c r="U28" s="10">
        <v>3144261.9261460528</v>
      </c>
      <c r="V28" s="10">
        <v>150772.49993981159</v>
      </c>
      <c r="W28" s="10">
        <v>410844.62312334892</v>
      </c>
      <c r="X28" s="10">
        <v>545748.71192026336</v>
      </c>
      <c r="Y28" s="10">
        <v>866545.714484483</v>
      </c>
      <c r="Z28" s="10">
        <v>1589379.204983775</v>
      </c>
      <c r="AA28" s="10">
        <v>3716305.8001984712</v>
      </c>
      <c r="AB28" s="10">
        <v>813026.13322853297</v>
      </c>
      <c r="AC28" s="10">
        <v>1809994.628571498</v>
      </c>
      <c r="AD28" s="10">
        <v>121214.9084142543</v>
      </c>
      <c r="AE28" s="10">
        <v>4306.74792029732</v>
      </c>
      <c r="AF28" s="10">
        <v>5966.8772399413019</v>
      </c>
      <c r="AG28" s="10">
        <v>4483.9805512359408</v>
      </c>
      <c r="AH28" s="10">
        <v>11465.8908962846</v>
      </c>
      <c r="AI28" s="10">
        <v>13539.25434959417</v>
      </c>
      <c r="AJ28" s="10">
        <v>6.9204573763415009</v>
      </c>
      <c r="AK28" s="10">
        <v>2584.1401360644022</v>
      </c>
      <c r="AL28" s="10">
        <v>11.020279069802079</v>
      </c>
      <c r="AM28" s="10">
        <v>25337.793059893731</v>
      </c>
      <c r="AN28" s="10">
        <v>5980.3536924522796</v>
      </c>
      <c r="AO28" s="10">
        <v>4045.2432201151091</v>
      </c>
      <c r="AP28" s="10">
        <v>0</v>
      </c>
      <c r="AQ28" s="10">
        <v>12247.64932829584</v>
      </c>
      <c r="AR28" s="10">
        <v>0</v>
      </c>
      <c r="AS28" s="10">
        <v>74.834544922648163</v>
      </c>
      <c r="AT28" s="10">
        <v>75788.208140825547</v>
      </c>
      <c r="AU28" s="10">
        <v>88797.425977216233</v>
      </c>
      <c r="AV28" s="10">
        <v>67590.052726028967</v>
      </c>
      <c r="AW28" s="10">
        <v>650.38156029449488</v>
      </c>
      <c r="AX28" s="10">
        <v>7987.8083796620313</v>
      </c>
      <c r="AY28" s="10">
        <v>150325.65194311141</v>
      </c>
      <c r="AZ28" s="10">
        <v>69856.013258956053</v>
      </c>
      <c r="BA28" s="10">
        <v>320107.55551297992</v>
      </c>
      <c r="BB28" s="10">
        <v>552.48065921345767</v>
      </c>
      <c r="BC28" s="10">
        <v>10710.88390576693</v>
      </c>
      <c r="BD28" s="10">
        <v>51294.763711213011</v>
      </c>
      <c r="BE28" s="10">
        <v>0</v>
      </c>
      <c r="BF28" s="10">
        <v>0</v>
      </c>
      <c r="BG28" s="10">
        <v>111.28852478356031</v>
      </c>
      <c r="BH28" s="10">
        <v>0</v>
      </c>
      <c r="BI28" s="10">
        <v>971.15234920271951</v>
      </c>
      <c r="BJ28" s="10">
        <v>0</v>
      </c>
      <c r="BK28" s="10">
        <v>0</v>
      </c>
      <c r="BL28" s="10">
        <v>186.7954597348307</v>
      </c>
      <c r="BM28" s="10">
        <v>1731.708219126474</v>
      </c>
      <c r="BN28" s="10">
        <v>117.4483950998472</v>
      </c>
      <c r="BO28" s="10">
        <v>3754.7887071583482</v>
      </c>
      <c r="BP28" s="10">
        <v>1871.244309163191</v>
      </c>
      <c r="BQ28" s="10">
        <v>17.057828731504411</v>
      </c>
      <c r="BR28" s="10">
        <v>5.9077005982957216</v>
      </c>
      <c r="BS28" s="10">
        <v>323.11329545393698</v>
      </c>
      <c r="BT28" s="10">
        <v>0</v>
      </c>
      <c r="BU28" s="10">
        <v>30.732615565395239</v>
      </c>
      <c r="BV28" s="10">
        <v>0</v>
      </c>
      <c r="BW28" s="10">
        <v>17.595993073251169</v>
      </c>
      <c r="BX28" s="10">
        <v>805.71449348646229</v>
      </c>
      <c r="BY28" s="10">
        <v>0</v>
      </c>
      <c r="BZ28" s="10">
        <v>0</v>
      </c>
      <c r="CA28" s="10">
        <v>607.7195045000791</v>
      </c>
      <c r="CB28" s="10">
        <v>0</v>
      </c>
      <c r="CC28" s="10">
        <v>0</v>
      </c>
      <c r="CD28" s="10">
        <v>41.83947112726657</v>
      </c>
      <c r="CE28" s="10">
        <v>95.419808976237675</v>
      </c>
      <c r="CF28" s="10">
        <v>254.77710029866731</v>
      </c>
      <c r="CG28" s="10">
        <v>0</v>
      </c>
      <c r="CH28" s="10">
        <v>17.94528209672406</v>
      </c>
      <c r="CI28" s="10">
        <v>14.270485261517591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683.12941748830667</v>
      </c>
      <c r="CV28" s="10">
        <v>5.6488059016579646</v>
      </c>
      <c r="CW28" s="10">
        <v>68.191685400029016</v>
      </c>
      <c r="CX28" s="10">
        <v>0</v>
      </c>
      <c r="CY28" s="10">
        <v>1846.814356532044</v>
      </c>
      <c r="CZ28" s="10">
        <v>0</v>
      </c>
      <c r="DA28" s="10">
        <v>0</v>
      </c>
      <c r="DB28" s="10">
        <v>0</v>
      </c>
      <c r="DC28" s="10">
        <v>0</v>
      </c>
      <c r="DD28" s="10">
        <v>90110.874503766318</v>
      </c>
      <c r="DE28" s="10">
        <v>12932.12317941352</v>
      </c>
      <c r="DF28" s="10">
        <v>20.971435010127301</v>
      </c>
      <c r="DG28" s="10">
        <v>658.41228380930727</v>
      </c>
      <c r="DH28" s="10">
        <v>164703.976579715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2116808.5281514451</v>
      </c>
      <c r="DO28" s="10">
        <v>67302.651106370773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329120.45963761432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651178.41391292959</v>
      </c>
      <c r="ED28" s="10">
        <v>0</v>
      </c>
      <c r="EE28" s="10">
        <v>731033.08583475591</v>
      </c>
      <c r="EF28" s="10">
        <v>482022.40392957279</v>
      </c>
      <c r="EG28" s="10">
        <v>0</v>
      </c>
      <c r="EH28" s="10">
        <v>0</v>
      </c>
      <c r="EI28" s="10">
        <v>1175.7098955041231</v>
      </c>
      <c r="EJ28" s="10">
        <v>0</v>
      </c>
      <c r="EK28" s="10">
        <v>19299.07469047399</v>
      </c>
      <c r="EL28" s="10">
        <v>329946.50230060139</v>
      </c>
      <c r="EM28" s="10">
        <v>0</v>
      </c>
      <c r="EN28" s="10">
        <v>0</v>
      </c>
      <c r="EO28" s="10">
        <f t="shared" si="1"/>
        <v>20685762.206735853</v>
      </c>
      <c r="EP28" s="10">
        <v>18658409.79602119</v>
      </c>
      <c r="EQ28" s="10">
        <v>45367797.34437333</v>
      </c>
      <c r="ER28" s="10">
        <v>0</v>
      </c>
      <c r="ES28" s="10">
        <f t="shared" si="3"/>
        <v>64026207.140394524</v>
      </c>
      <c r="ET28" s="10">
        <v>0</v>
      </c>
      <c r="EU28" s="10">
        <v>2652129.7959552184</v>
      </c>
      <c r="EV28" s="10">
        <f t="shared" si="4"/>
        <v>2652129.7959552184</v>
      </c>
      <c r="EW28" s="10">
        <v>4799221.6520218039</v>
      </c>
      <c r="EX28" s="11">
        <f t="shared" si="5"/>
        <v>71477558.588371545</v>
      </c>
      <c r="EY28" s="10">
        <v>2965014.296385488</v>
      </c>
      <c r="EZ28" s="10">
        <f t="shared" si="6"/>
        <v>90481333.51812759</v>
      </c>
      <c r="FA28" s="12">
        <v>1283027.0194056705</v>
      </c>
      <c r="FD28" s="10">
        <v>0</v>
      </c>
      <c r="FE28" s="10">
        <v>58922.464325446264</v>
      </c>
      <c r="FF28" s="13">
        <v>90481333.51812759</v>
      </c>
      <c r="FG28" s="55">
        <f>EZ28-FF28</f>
        <v>0</v>
      </c>
    </row>
    <row r="29" spans="1:164" s="13" customFormat="1" ht="14.15" customHeight="1" x14ac:dyDescent="0.25">
      <c r="A29" s="23"/>
      <c r="B29" s="8" t="s">
        <v>31</v>
      </c>
      <c r="C29" s="9" t="s">
        <v>182</v>
      </c>
      <c r="D29" s="10">
        <v>10031.36244889491</v>
      </c>
      <c r="E29" s="10">
        <v>152.6929875038106</v>
      </c>
      <c r="F29" s="10">
        <v>5260.4597696093379</v>
      </c>
      <c r="G29" s="10">
        <v>4506.098512613863</v>
      </c>
      <c r="H29" s="10">
        <v>10159.506410136009</v>
      </c>
      <c r="I29" s="10">
        <v>127441.6909648281</v>
      </c>
      <c r="J29" s="10">
        <v>4256.4289914596939</v>
      </c>
      <c r="K29" s="10">
        <v>18175.321807705401</v>
      </c>
      <c r="L29" s="10">
        <v>74897.701893034377</v>
      </c>
      <c r="M29" s="10">
        <v>72414.498927608278</v>
      </c>
      <c r="N29" s="10">
        <v>32667.989470285211</v>
      </c>
      <c r="O29" s="10">
        <v>4734.8101118412442</v>
      </c>
      <c r="P29" s="10">
        <v>24240.348453049341</v>
      </c>
      <c r="Q29" s="10">
        <v>194702.6904154362</v>
      </c>
      <c r="R29" s="10">
        <v>6736.2369621728394</v>
      </c>
      <c r="S29" s="10">
        <v>521.81809583940424</v>
      </c>
      <c r="T29" s="10">
        <v>2504.786304326271</v>
      </c>
      <c r="U29" s="10">
        <v>97794.99802204872</v>
      </c>
      <c r="V29" s="10">
        <v>37679.716973197203</v>
      </c>
      <c r="W29" s="10">
        <v>75535.154470371665</v>
      </c>
      <c r="X29" s="10">
        <v>8660.7610431509547</v>
      </c>
      <c r="Y29" s="10">
        <v>17937.919840599319</v>
      </c>
      <c r="Z29" s="10">
        <v>54144.043002381688</v>
      </c>
      <c r="AA29" s="10">
        <v>241784.9199005148</v>
      </c>
      <c r="AB29" s="10">
        <v>5134940.7576572541</v>
      </c>
      <c r="AC29" s="10">
        <v>1232553.4080261451</v>
      </c>
      <c r="AD29" s="10">
        <v>66080.214723964367</v>
      </c>
      <c r="AE29" s="10">
        <v>58618.898278510853</v>
      </c>
      <c r="AF29" s="10">
        <v>6824.8691609848793</v>
      </c>
      <c r="AG29" s="10">
        <v>7090.1416531649284</v>
      </c>
      <c r="AH29" s="10">
        <v>8952.9980710745731</v>
      </c>
      <c r="AI29" s="10">
        <v>13106.28089062336</v>
      </c>
      <c r="AJ29" s="10">
        <v>62861.285257669719</v>
      </c>
      <c r="AK29" s="10">
        <v>23735.861160957451</v>
      </c>
      <c r="AL29" s="10">
        <v>20255.05327830345</v>
      </c>
      <c r="AM29" s="10">
        <v>69821.50260013646</v>
      </c>
      <c r="AN29" s="10">
        <v>33082.91469085982</v>
      </c>
      <c r="AO29" s="10">
        <v>95737.564467227814</v>
      </c>
      <c r="AP29" s="10">
        <v>149203.13840175321</v>
      </c>
      <c r="AQ29" s="10">
        <v>42604.425746784829</v>
      </c>
      <c r="AR29" s="10">
        <v>212004.21879468471</v>
      </c>
      <c r="AS29" s="10">
        <v>11569.87548306288</v>
      </c>
      <c r="AT29" s="10">
        <v>835202.90289641684</v>
      </c>
      <c r="AU29" s="10">
        <v>45865.55391738614</v>
      </c>
      <c r="AV29" s="10">
        <v>45647.232962966671</v>
      </c>
      <c r="AW29" s="10">
        <v>940497.78841683094</v>
      </c>
      <c r="AX29" s="10">
        <v>35543.329885971078</v>
      </c>
      <c r="AY29" s="10">
        <v>2613300.0826658029</v>
      </c>
      <c r="AZ29" s="10">
        <v>353917.50708669942</v>
      </c>
      <c r="BA29" s="10">
        <v>1578562.7639614251</v>
      </c>
      <c r="BB29" s="10">
        <v>26821.29365439876</v>
      </c>
      <c r="BC29" s="10">
        <v>24821.585394834088</v>
      </c>
      <c r="BD29" s="10">
        <v>116050.4663142268</v>
      </c>
      <c r="BE29" s="10">
        <v>58768.602438401882</v>
      </c>
      <c r="BF29" s="10">
        <v>78784.570265964314</v>
      </c>
      <c r="BG29" s="10">
        <v>114536.81667663289</v>
      </c>
      <c r="BH29" s="10">
        <v>45523.077136316861</v>
      </c>
      <c r="BI29" s="10">
        <v>33514.720770168169</v>
      </c>
      <c r="BJ29" s="10">
        <v>31818.265113998499</v>
      </c>
      <c r="BK29" s="10">
        <v>35111.324055289158</v>
      </c>
      <c r="BL29" s="10">
        <v>66176.402161443402</v>
      </c>
      <c r="BM29" s="10">
        <v>68041.558907476574</v>
      </c>
      <c r="BN29" s="10">
        <v>16876.319403626982</v>
      </c>
      <c r="BO29" s="10">
        <v>81923.25878979532</v>
      </c>
      <c r="BP29" s="10">
        <v>43275.697188086269</v>
      </c>
      <c r="BQ29" s="10">
        <v>269142.87984283571</v>
      </c>
      <c r="BR29" s="10">
        <v>34451.636472613172</v>
      </c>
      <c r="BS29" s="10">
        <v>42100.085981566401</v>
      </c>
      <c r="BT29" s="10">
        <v>48284.825258002129</v>
      </c>
      <c r="BU29" s="10">
        <v>54153.335914913769</v>
      </c>
      <c r="BV29" s="10">
        <v>6305.4874227004539</v>
      </c>
      <c r="BW29" s="10">
        <v>135692.5958416858</v>
      </c>
      <c r="BX29" s="10">
        <v>82838.081543907974</v>
      </c>
      <c r="BY29" s="10">
        <v>45727.815307334968</v>
      </c>
      <c r="BZ29" s="10">
        <v>20312.5489671428</v>
      </c>
      <c r="CA29" s="10">
        <v>142786.22174553061</v>
      </c>
      <c r="CB29" s="10">
        <v>72146.200290774723</v>
      </c>
      <c r="CC29" s="10">
        <v>88364.204902322192</v>
      </c>
      <c r="CD29" s="10">
        <v>26326.721996778029</v>
      </c>
      <c r="CE29" s="10">
        <v>22596.845743082631</v>
      </c>
      <c r="CF29" s="10">
        <v>23057.712588426941</v>
      </c>
      <c r="CG29" s="10">
        <v>38014.453363540197</v>
      </c>
      <c r="CH29" s="10">
        <v>143604.84265405749</v>
      </c>
      <c r="CI29" s="10">
        <v>58828.659314966659</v>
      </c>
      <c r="CJ29" s="10">
        <v>57399.474475880292</v>
      </c>
      <c r="CK29" s="10">
        <v>45069.662169778137</v>
      </c>
      <c r="CL29" s="10">
        <v>19180.95132827208</v>
      </c>
      <c r="CM29" s="10">
        <v>38569.649137306493</v>
      </c>
      <c r="CN29" s="10">
        <v>67874.613946465965</v>
      </c>
      <c r="CO29" s="10">
        <v>25988.361194604691</v>
      </c>
      <c r="CP29" s="10">
        <v>14766.22642951136</v>
      </c>
      <c r="CQ29" s="10">
        <v>119884.4209724041</v>
      </c>
      <c r="CR29" s="10">
        <v>16753.272098185549</v>
      </c>
      <c r="CS29" s="10">
        <v>82579.370460640421</v>
      </c>
      <c r="CT29" s="10">
        <v>25173.542044819791</v>
      </c>
      <c r="CU29" s="10">
        <v>18544.466970041769</v>
      </c>
      <c r="CV29" s="10">
        <v>11520.39387207063</v>
      </c>
      <c r="CW29" s="10">
        <v>51292.950558732293</v>
      </c>
      <c r="CX29" s="10">
        <v>8622.9181352507148</v>
      </c>
      <c r="CY29" s="10">
        <v>17003.67800204999</v>
      </c>
      <c r="CZ29" s="10">
        <v>575030.83449653001</v>
      </c>
      <c r="DA29" s="10">
        <v>172483.85589516209</v>
      </c>
      <c r="DB29" s="10">
        <v>84494.014496808537</v>
      </c>
      <c r="DC29" s="10">
        <v>31994.919816997739</v>
      </c>
      <c r="DD29" s="10">
        <v>479031.96851801302</v>
      </c>
      <c r="DE29" s="10">
        <v>62347.359213262083</v>
      </c>
      <c r="DF29" s="10">
        <v>95493.985904720554</v>
      </c>
      <c r="DG29" s="10">
        <v>22251.462432700111</v>
      </c>
      <c r="DH29" s="10">
        <v>394459.08268426068</v>
      </c>
      <c r="DI29" s="10">
        <v>3207.520994010908</v>
      </c>
      <c r="DJ29" s="10">
        <v>17458.69383084459</v>
      </c>
      <c r="DK29" s="10">
        <v>111382.7456147426</v>
      </c>
      <c r="DL29" s="10">
        <v>2454.376618132625</v>
      </c>
      <c r="DM29" s="10">
        <v>2841001.3071467141</v>
      </c>
      <c r="DN29" s="10">
        <v>4333121.714524922</v>
      </c>
      <c r="DO29" s="10">
        <v>26337.092088287551</v>
      </c>
      <c r="DP29" s="10">
        <v>64954.914060278723</v>
      </c>
      <c r="DQ29" s="10">
        <v>117193.3664699144</v>
      </c>
      <c r="DR29" s="10">
        <v>41116.79939599349</v>
      </c>
      <c r="DS29" s="10">
        <v>187256.74046075769</v>
      </c>
      <c r="DT29" s="10">
        <v>302758.50036799727</v>
      </c>
      <c r="DU29" s="10">
        <v>8126.4093184440599</v>
      </c>
      <c r="DV29" s="10">
        <v>262675.98172995332</v>
      </c>
      <c r="DW29" s="10">
        <v>53536.012753301358</v>
      </c>
      <c r="DX29" s="10">
        <v>147664.2481368983</v>
      </c>
      <c r="DY29" s="10">
        <v>82834.370125111687</v>
      </c>
      <c r="DZ29" s="10">
        <v>37441.548983155422</v>
      </c>
      <c r="EA29" s="10">
        <v>14455.010586114629</v>
      </c>
      <c r="EB29" s="10">
        <v>49818.76208583494</v>
      </c>
      <c r="EC29" s="10">
        <v>72333.464355887059</v>
      </c>
      <c r="ED29" s="10">
        <v>1145341.791660297</v>
      </c>
      <c r="EE29" s="10">
        <v>250056.13249850189</v>
      </c>
      <c r="EF29" s="10">
        <v>1503760.5018789731</v>
      </c>
      <c r="EG29" s="10">
        <v>10001.7150879041</v>
      </c>
      <c r="EH29" s="10">
        <v>23541.368198886739</v>
      </c>
      <c r="EI29" s="10">
        <v>33891.73497615182</v>
      </c>
      <c r="EJ29" s="10">
        <v>14275.28900864211</v>
      </c>
      <c r="EK29" s="10">
        <v>6643.2561886885906</v>
      </c>
      <c r="EL29" s="10">
        <v>1346589.573449522</v>
      </c>
      <c r="EM29" s="10">
        <v>1422.9691025595839</v>
      </c>
      <c r="EN29" s="10">
        <v>657655.23480707663</v>
      </c>
      <c r="EO29" s="10">
        <f t="shared" si="1"/>
        <v>33329422.221097078</v>
      </c>
      <c r="EP29" s="10">
        <v>10419024.446419569</v>
      </c>
      <c r="EQ29" s="10">
        <v>15989239.155663574</v>
      </c>
      <c r="ER29" s="10">
        <v>0</v>
      </c>
      <c r="ES29" s="10">
        <f t="shared" si="3"/>
        <v>26408263.602083143</v>
      </c>
      <c r="ET29" s="10">
        <v>0</v>
      </c>
      <c r="EU29" s="10">
        <v>272078.95071519382</v>
      </c>
      <c r="EV29" s="10">
        <f t="shared" si="4"/>
        <v>272078.95071519382</v>
      </c>
      <c r="EW29" s="10">
        <v>568896.72757902683</v>
      </c>
      <c r="EX29" s="11">
        <f t="shared" si="5"/>
        <v>27249239.280377366</v>
      </c>
      <c r="EY29" s="10">
        <v>2782869.4086930482</v>
      </c>
      <c r="EZ29" s="10">
        <f t="shared" si="6"/>
        <v>58127773.578281954</v>
      </c>
      <c r="FA29" s="12">
        <v>331981.48550056294</v>
      </c>
      <c r="FD29" s="10">
        <v>10184.055436398718</v>
      </c>
      <c r="FE29" s="10">
        <v>7258.0550580122417</v>
      </c>
      <c r="FF29" s="13">
        <v>58127773.578281961</v>
      </c>
      <c r="FG29" s="55">
        <f>EZ29-FF29</f>
        <v>0</v>
      </c>
    </row>
    <row r="30" spans="1:164" s="13" customFormat="1" ht="14.15" customHeight="1" x14ac:dyDescent="0.25">
      <c r="A30" s="23"/>
      <c r="B30" s="8" t="s">
        <v>32</v>
      </c>
      <c r="C30" s="9" t="s">
        <v>183</v>
      </c>
      <c r="D30" s="10">
        <v>1683.8343128125</v>
      </c>
      <c r="E30" s="10">
        <v>25.630585376076279</v>
      </c>
      <c r="F30" s="10">
        <v>19378.396645086312</v>
      </c>
      <c r="G30" s="10">
        <v>768.76666782004986</v>
      </c>
      <c r="H30" s="10">
        <v>2499.1198249943341</v>
      </c>
      <c r="I30" s="10">
        <v>54200.951394205949</v>
      </c>
      <c r="J30" s="10">
        <v>103501.9085989116</v>
      </c>
      <c r="K30" s="10">
        <v>5420.751228772323</v>
      </c>
      <c r="L30" s="10">
        <v>147900.03249187869</v>
      </c>
      <c r="M30" s="10">
        <v>33518.317954743892</v>
      </c>
      <c r="N30" s="10">
        <v>36854.776407842088</v>
      </c>
      <c r="O30" s="10">
        <v>1634.871314620309</v>
      </c>
      <c r="P30" s="10">
        <v>23424.22757319286</v>
      </c>
      <c r="Q30" s="10">
        <v>4913.897626352742</v>
      </c>
      <c r="R30" s="10">
        <v>4000.247368227032</v>
      </c>
      <c r="S30" s="10">
        <v>309.87648984092527</v>
      </c>
      <c r="T30" s="10">
        <v>1990.995823692494</v>
      </c>
      <c r="U30" s="10">
        <v>16027.051301105461</v>
      </c>
      <c r="V30" s="10">
        <v>14239.546559226201</v>
      </c>
      <c r="W30" s="10">
        <v>138890.8649878763</v>
      </c>
      <c r="X30" s="10">
        <v>2108.5865284936808</v>
      </c>
      <c r="Y30" s="10">
        <v>82466.640451560292</v>
      </c>
      <c r="Z30" s="10">
        <v>4231.429471794746</v>
      </c>
      <c r="AA30" s="10">
        <v>65409.671454691546</v>
      </c>
      <c r="AB30" s="10">
        <v>20930.478095621209</v>
      </c>
      <c r="AC30" s="10">
        <v>9169538.275681451</v>
      </c>
      <c r="AD30" s="10">
        <v>77631.848425783726</v>
      </c>
      <c r="AE30" s="10">
        <v>52861.837138924777</v>
      </c>
      <c r="AF30" s="10">
        <v>16740.53413022912</v>
      </c>
      <c r="AG30" s="10">
        <v>8195.3409367976456</v>
      </c>
      <c r="AH30" s="10">
        <v>115676.1380920526</v>
      </c>
      <c r="AI30" s="10">
        <v>48043.996286418071</v>
      </c>
      <c r="AJ30" s="10">
        <v>54831.124963973423</v>
      </c>
      <c r="AK30" s="10">
        <v>22352.487287660431</v>
      </c>
      <c r="AL30" s="10">
        <v>987165.97420777823</v>
      </c>
      <c r="AM30" s="10">
        <v>77738.778977603492</v>
      </c>
      <c r="AN30" s="10">
        <v>67523.162613094493</v>
      </c>
      <c r="AO30" s="10">
        <v>25844.77669618349</v>
      </c>
      <c r="AP30" s="10">
        <v>60335.782151592342</v>
      </c>
      <c r="AQ30" s="10">
        <v>302274.3461107997</v>
      </c>
      <c r="AR30" s="10">
        <v>39674.739490640903</v>
      </c>
      <c r="AS30" s="10">
        <v>4736.1221433716019</v>
      </c>
      <c r="AT30" s="10">
        <v>557283.14533171721</v>
      </c>
      <c r="AU30" s="10">
        <v>121551.9014536282</v>
      </c>
      <c r="AV30" s="10">
        <v>7495.7717497115136</v>
      </c>
      <c r="AW30" s="10">
        <v>28514.09654076914</v>
      </c>
      <c r="AX30" s="10">
        <v>35413.192260722317</v>
      </c>
      <c r="AY30" s="10">
        <v>107429.6090021969</v>
      </c>
      <c r="AZ30" s="10">
        <v>20023.928292431759</v>
      </c>
      <c r="BA30" s="10">
        <v>70023.676498063563</v>
      </c>
      <c r="BB30" s="10">
        <v>10984.92326050048</v>
      </c>
      <c r="BC30" s="10">
        <v>21579.963125749211</v>
      </c>
      <c r="BD30" s="10">
        <v>91173.985945312874</v>
      </c>
      <c r="BE30" s="10">
        <v>40672.429248519722</v>
      </c>
      <c r="BF30" s="10">
        <v>30164.994112706641</v>
      </c>
      <c r="BG30" s="10">
        <v>67305.855142074986</v>
      </c>
      <c r="BH30" s="10">
        <v>83002.74112815324</v>
      </c>
      <c r="BI30" s="10">
        <v>14565.55979543317</v>
      </c>
      <c r="BJ30" s="10">
        <v>15760.254655529239</v>
      </c>
      <c r="BK30" s="10">
        <v>5480.2713323277458</v>
      </c>
      <c r="BL30" s="10">
        <v>38529.346055933849</v>
      </c>
      <c r="BM30" s="10">
        <v>65667.812131019775</v>
      </c>
      <c r="BN30" s="10">
        <v>2477.087063083728</v>
      </c>
      <c r="BO30" s="10">
        <v>76144.956996067922</v>
      </c>
      <c r="BP30" s="10">
        <v>20027.191556020251</v>
      </c>
      <c r="BQ30" s="10">
        <v>178226.61790500171</v>
      </c>
      <c r="BR30" s="10">
        <v>19749.670661568871</v>
      </c>
      <c r="BS30" s="10">
        <v>8725.3752481087067</v>
      </c>
      <c r="BT30" s="10">
        <v>12565.285945226031</v>
      </c>
      <c r="BU30" s="10">
        <v>22621.434258606128</v>
      </c>
      <c r="BV30" s="10">
        <v>6864.5284541955543</v>
      </c>
      <c r="BW30" s="10">
        <v>147837.44752907491</v>
      </c>
      <c r="BX30" s="10">
        <v>65363.880626473219</v>
      </c>
      <c r="BY30" s="10">
        <v>13345.058552881959</v>
      </c>
      <c r="BZ30" s="10">
        <v>19939.93595400772</v>
      </c>
      <c r="CA30" s="10">
        <v>73866.996853310833</v>
      </c>
      <c r="CB30" s="10">
        <v>28508.320914676609</v>
      </c>
      <c r="CC30" s="10">
        <v>122940.2112432947</v>
      </c>
      <c r="CD30" s="10">
        <v>10729.427654045579</v>
      </c>
      <c r="CE30" s="10">
        <v>21874.243335553128</v>
      </c>
      <c r="CF30" s="10">
        <v>17312.461869498769</v>
      </c>
      <c r="CG30" s="10">
        <v>37158.044196771509</v>
      </c>
      <c r="CH30" s="10">
        <v>40154.172647606341</v>
      </c>
      <c r="CI30" s="10">
        <v>32099.189184601641</v>
      </c>
      <c r="CJ30" s="10">
        <v>7729.7017412371124</v>
      </c>
      <c r="CK30" s="10">
        <v>51642.97717101204</v>
      </c>
      <c r="CL30" s="10">
        <v>14040.20917948581</v>
      </c>
      <c r="CM30" s="10">
        <v>10657.938612928079</v>
      </c>
      <c r="CN30" s="10">
        <v>30011.84227663507</v>
      </c>
      <c r="CO30" s="10">
        <v>5698.8421379936726</v>
      </c>
      <c r="CP30" s="10">
        <v>6915.2774767524934</v>
      </c>
      <c r="CQ30" s="10">
        <v>59772.021331771408</v>
      </c>
      <c r="CR30" s="10">
        <v>12556.65129143886</v>
      </c>
      <c r="CS30" s="10">
        <v>26984.437642016379</v>
      </c>
      <c r="CT30" s="10">
        <v>364121.61483824009</v>
      </c>
      <c r="CU30" s="10">
        <v>11285.3603976264</v>
      </c>
      <c r="CV30" s="10">
        <v>3736.2450304465669</v>
      </c>
      <c r="CW30" s="10">
        <v>156493.01618786409</v>
      </c>
      <c r="CX30" s="10">
        <v>6435.5669363368525</v>
      </c>
      <c r="CY30" s="10">
        <v>129094.87646077351</v>
      </c>
      <c r="CZ30" s="10">
        <v>335630.07728442119</v>
      </c>
      <c r="DA30" s="10">
        <v>232186.0670544676</v>
      </c>
      <c r="DB30" s="10">
        <v>203791.84619868459</v>
      </c>
      <c r="DC30" s="10">
        <v>61249.559819884067</v>
      </c>
      <c r="DD30" s="10">
        <v>213901.67429242481</v>
      </c>
      <c r="DE30" s="10">
        <v>581255.81023334176</v>
      </c>
      <c r="DF30" s="10">
        <v>213387.86645275509</v>
      </c>
      <c r="DG30" s="10">
        <v>4586.0048915163215</v>
      </c>
      <c r="DH30" s="10">
        <v>1067327.464919623</v>
      </c>
      <c r="DI30" s="10">
        <v>16225.910702110999</v>
      </c>
      <c r="DJ30" s="10">
        <v>32429.795268570801</v>
      </c>
      <c r="DK30" s="10">
        <v>69922.029713843498</v>
      </c>
      <c r="DL30" s="10">
        <v>176247.51296651969</v>
      </c>
      <c r="DM30" s="10">
        <v>4278064.4730967851</v>
      </c>
      <c r="DN30" s="10">
        <v>3777566.152652401</v>
      </c>
      <c r="DO30" s="10">
        <v>603526.42629935883</v>
      </c>
      <c r="DP30" s="10">
        <v>69522.236105575488</v>
      </c>
      <c r="DQ30" s="10">
        <v>360385.65791099769</v>
      </c>
      <c r="DR30" s="10">
        <v>28360.601177840319</v>
      </c>
      <c r="DS30" s="10">
        <v>93617.759933213994</v>
      </c>
      <c r="DT30" s="10">
        <v>551876.18902757484</v>
      </c>
      <c r="DU30" s="10">
        <v>12840.07082570352</v>
      </c>
      <c r="DV30" s="10">
        <v>433987.92740154319</v>
      </c>
      <c r="DW30" s="10">
        <v>392289.51501039061</v>
      </c>
      <c r="DX30" s="10">
        <v>244579.9893865787</v>
      </c>
      <c r="DY30" s="10">
        <v>53304.295607431282</v>
      </c>
      <c r="DZ30" s="10">
        <v>20873.623468930229</v>
      </c>
      <c r="EA30" s="10">
        <v>9904.6067983747616</v>
      </c>
      <c r="EB30" s="10">
        <v>129822.8107104813</v>
      </c>
      <c r="EC30" s="10">
        <v>828997.93771690794</v>
      </c>
      <c r="ED30" s="10">
        <v>111933.5452588812</v>
      </c>
      <c r="EE30" s="10">
        <v>230258.85560106</v>
      </c>
      <c r="EF30" s="10">
        <v>27474.898789465151</v>
      </c>
      <c r="EG30" s="10">
        <v>2194.9219069122942</v>
      </c>
      <c r="EH30" s="10">
        <v>72442.32324835984</v>
      </c>
      <c r="EI30" s="10">
        <v>25924.30991363011</v>
      </c>
      <c r="EJ30" s="10">
        <v>76819.71156251806</v>
      </c>
      <c r="EK30" s="10">
        <v>3321.915889859205</v>
      </c>
      <c r="EL30" s="10">
        <v>1828120.2935001489</v>
      </c>
      <c r="EM30" s="10">
        <v>12847.75977883634</v>
      </c>
      <c r="EN30" s="10">
        <v>2834847.0296259429</v>
      </c>
      <c r="EO30" s="10">
        <f t="shared" si="1"/>
        <v>35549675.168921687</v>
      </c>
      <c r="EP30" s="10">
        <v>9867891.9981779065</v>
      </c>
      <c r="EQ30" s="10">
        <v>19853058.52748052</v>
      </c>
      <c r="ER30" s="10">
        <v>0</v>
      </c>
      <c r="ES30" s="10">
        <f t="shared" si="3"/>
        <v>29720950.525658429</v>
      </c>
      <c r="ET30" s="10">
        <v>0</v>
      </c>
      <c r="EU30" s="10">
        <v>2719361.8006360205</v>
      </c>
      <c r="EV30" s="10">
        <f t="shared" si="4"/>
        <v>2719361.8006360205</v>
      </c>
      <c r="EW30" s="10">
        <v>2120509.034057226</v>
      </c>
      <c r="EX30" s="11">
        <f t="shared" si="5"/>
        <v>34560821.360351674</v>
      </c>
      <c r="EY30" s="10">
        <v>781740.01199375</v>
      </c>
      <c r="EZ30" s="10">
        <f t="shared" si="6"/>
        <v>70521744.846223056</v>
      </c>
      <c r="FA30" s="12">
        <v>1192988.3289434388</v>
      </c>
      <c r="FD30" s="10">
        <v>1709.4648981885771</v>
      </c>
      <c r="FE30" s="10">
        <v>4310.1238580679574</v>
      </c>
      <c r="FF30" s="13">
        <v>70521744.846223056</v>
      </c>
      <c r="FG30" s="55">
        <f>EZ30-FF30</f>
        <v>0</v>
      </c>
    </row>
    <row r="31" spans="1:164" s="13" customFormat="1" ht="14.15" customHeight="1" x14ac:dyDescent="0.25">
      <c r="A31" s="23"/>
      <c r="B31" s="8" t="s">
        <v>33</v>
      </c>
      <c r="C31" s="9" t="s">
        <v>184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60679.795704225748</v>
      </c>
      <c r="J31" s="10">
        <v>640833.22193930845</v>
      </c>
      <c r="K31" s="10">
        <v>486766.13369063451</v>
      </c>
      <c r="L31" s="10">
        <v>237969.56048342181</v>
      </c>
      <c r="M31" s="10">
        <v>144262.15397586371</v>
      </c>
      <c r="N31" s="10">
        <v>290900.35462895961</v>
      </c>
      <c r="O31" s="10">
        <v>0</v>
      </c>
      <c r="P31" s="10">
        <v>125719.43329584649</v>
      </c>
      <c r="Q31" s="10">
        <v>140964.94182882929</v>
      </c>
      <c r="R31" s="10">
        <v>155613.73797383951</v>
      </c>
      <c r="S31" s="10">
        <v>12054.514247635439</v>
      </c>
      <c r="T31" s="10">
        <v>32619.712031944571</v>
      </c>
      <c r="U31" s="10">
        <v>176472.29590928651</v>
      </c>
      <c r="V31" s="10">
        <v>81997.040760942109</v>
      </c>
      <c r="W31" s="10">
        <v>178687.08257932539</v>
      </c>
      <c r="X31" s="10">
        <v>41901.047050266767</v>
      </c>
      <c r="Y31" s="10">
        <v>78776.105964878661</v>
      </c>
      <c r="Z31" s="10">
        <v>42300.043241927502</v>
      </c>
      <c r="AA31" s="10">
        <v>125728.02017498099</v>
      </c>
      <c r="AB31" s="10">
        <v>118675.6319349532</v>
      </c>
      <c r="AC31" s="10">
        <v>89791.029269920604</v>
      </c>
      <c r="AD31" s="10">
        <v>5334591.1142510604</v>
      </c>
      <c r="AE31" s="10">
        <v>396469.92471377488</v>
      </c>
      <c r="AF31" s="10">
        <v>89217.871587631802</v>
      </c>
      <c r="AG31" s="10">
        <v>86069.457683931774</v>
      </c>
      <c r="AH31" s="10">
        <v>94689.921225732876</v>
      </c>
      <c r="AI31" s="10">
        <v>179020.9182498024</v>
      </c>
      <c r="AJ31" s="10">
        <v>392421.60974444653</v>
      </c>
      <c r="AK31" s="10">
        <v>237333.02245618671</v>
      </c>
      <c r="AL31" s="10">
        <v>219841.44542903101</v>
      </c>
      <c r="AM31" s="10">
        <v>368008.72744183667</v>
      </c>
      <c r="AN31" s="10">
        <v>234305.5247917689</v>
      </c>
      <c r="AO31" s="10">
        <v>418262.88461928238</v>
      </c>
      <c r="AP31" s="10">
        <v>202983.85356532791</v>
      </c>
      <c r="AQ31" s="10">
        <v>163680.01054084589</v>
      </c>
      <c r="AR31" s="10">
        <v>1460153.881254436</v>
      </c>
      <c r="AS31" s="10">
        <v>121319.6327839913</v>
      </c>
      <c r="AT31" s="10">
        <v>507462.17562492902</v>
      </c>
      <c r="AU31" s="10">
        <v>172817.16802598769</v>
      </c>
      <c r="AV31" s="10">
        <v>45732.655251747601</v>
      </c>
      <c r="AW31" s="10">
        <v>186604.83710926131</v>
      </c>
      <c r="AX31" s="10">
        <v>449903.6857974428</v>
      </c>
      <c r="AY31" s="10">
        <v>366210.88480813568</v>
      </c>
      <c r="AZ31" s="10">
        <v>103592.86692384331</v>
      </c>
      <c r="BA31" s="10">
        <v>212525.71266105981</v>
      </c>
      <c r="BB31" s="10">
        <v>218835.76133228251</v>
      </c>
      <c r="BC31" s="10">
        <v>223839.49963019101</v>
      </c>
      <c r="BD31" s="10">
        <v>570896.2352832437</v>
      </c>
      <c r="BE31" s="10">
        <v>340919.31721057789</v>
      </c>
      <c r="BF31" s="10">
        <v>195323.0038732425</v>
      </c>
      <c r="BG31" s="10">
        <v>246665.115847434</v>
      </c>
      <c r="BH31" s="10">
        <v>210512.1761866569</v>
      </c>
      <c r="BI31" s="10">
        <v>73991.418471638041</v>
      </c>
      <c r="BJ31" s="10">
        <v>108690.4856253685</v>
      </c>
      <c r="BK31" s="10">
        <v>89955.51599475769</v>
      </c>
      <c r="BL31" s="10">
        <v>549707.79835238517</v>
      </c>
      <c r="BM31" s="10">
        <v>1651249.189137589</v>
      </c>
      <c r="BN31" s="10">
        <v>108015.7616667383</v>
      </c>
      <c r="BO31" s="10">
        <v>783926.67813703103</v>
      </c>
      <c r="BP31" s="10">
        <v>673807.03533310909</v>
      </c>
      <c r="BQ31" s="10">
        <v>1008875.174071676</v>
      </c>
      <c r="BR31" s="10">
        <v>158379.98535516989</v>
      </c>
      <c r="BS31" s="10">
        <v>152140.7754605604</v>
      </c>
      <c r="BT31" s="10">
        <v>150533.71674293809</v>
      </c>
      <c r="BU31" s="10">
        <v>240309.43504537089</v>
      </c>
      <c r="BV31" s="10">
        <v>95312.104729678351</v>
      </c>
      <c r="BW31" s="10">
        <v>817943.03172856034</v>
      </c>
      <c r="BX31" s="10">
        <v>298167.18914762099</v>
      </c>
      <c r="BY31" s="10">
        <v>138392.67678942531</v>
      </c>
      <c r="BZ31" s="10">
        <v>88701.465343503631</v>
      </c>
      <c r="CA31" s="10">
        <v>269704.86357163818</v>
      </c>
      <c r="CB31" s="10">
        <v>602239.58848301345</v>
      </c>
      <c r="CC31" s="10">
        <v>0</v>
      </c>
      <c r="CD31" s="10">
        <v>70546.370911319304</v>
      </c>
      <c r="CE31" s="10">
        <v>162873.34621059499</v>
      </c>
      <c r="CF31" s="10">
        <v>229181.5278547717</v>
      </c>
      <c r="CG31" s="10">
        <v>158125.8563925784</v>
      </c>
      <c r="CH31" s="10">
        <v>360301.7615633934</v>
      </c>
      <c r="CI31" s="10">
        <v>411656.12655508559</v>
      </c>
      <c r="CJ31" s="10">
        <v>0</v>
      </c>
      <c r="CK31" s="10">
        <v>376563.72653077269</v>
      </c>
      <c r="CL31" s="10">
        <v>237190.62021537329</v>
      </c>
      <c r="CM31" s="10">
        <v>710108.96828713675</v>
      </c>
      <c r="CN31" s="10">
        <v>346812.41076650837</v>
      </c>
      <c r="CO31" s="10">
        <v>98113.209498153374</v>
      </c>
      <c r="CP31" s="10">
        <v>202062.75953428651</v>
      </c>
      <c r="CQ31" s="10">
        <v>782029.25111549976</v>
      </c>
      <c r="CR31" s="10">
        <v>38668.215404434857</v>
      </c>
      <c r="CS31" s="10">
        <v>165031.6857402903</v>
      </c>
      <c r="CT31" s="10">
        <v>40843.557391919647</v>
      </c>
      <c r="CU31" s="10">
        <v>168490.66175950409</v>
      </c>
      <c r="CV31" s="10">
        <v>0</v>
      </c>
      <c r="CW31" s="10">
        <v>1358116.7360629151</v>
      </c>
      <c r="CX31" s="10">
        <v>86221.213332720989</v>
      </c>
      <c r="CY31" s="10">
        <v>53850.792453336893</v>
      </c>
      <c r="CZ31" s="10">
        <v>1774418.027600788</v>
      </c>
      <c r="DA31" s="10">
        <v>0</v>
      </c>
      <c r="DB31" s="10">
        <v>0</v>
      </c>
      <c r="DC31" s="10">
        <v>0</v>
      </c>
      <c r="DD31" s="10">
        <v>1118542.306942123</v>
      </c>
      <c r="DE31" s="10">
        <v>213483.21143798009</v>
      </c>
      <c r="DF31" s="10">
        <v>579220.22119831713</v>
      </c>
      <c r="DG31" s="10">
        <v>516696.94920212548</v>
      </c>
      <c r="DH31" s="10">
        <v>133905.88086593081</v>
      </c>
      <c r="DI31" s="10">
        <v>24054.527514299691</v>
      </c>
      <c r="DJ31" s="10">
        <v>137282.06210583361</v>
      </c>
      <c r="DK31" s="10">
        <v>45375.419483943981</v>
      </c>
      <c r="DL31" s="10">
        <v>38223.41681851817</v>
      </c>
      <c r="DM31" s="10">
        <v>715265.58971641643</v>
      </c>
      <c r="DN31" s="10">
        <v>1896232.197745726</v>
      </c>
      <c r="DO31" s="10">
        <v>417005.7653589517</v>
      </c>
      <c r="DP31" s="10">
        <v>129783.2589018471</v>
      </c>
      <c r="DQ31" s="10">
        <v>507694.9574352593</v>
      </c>
      <c r="DR31" s="10">
        <v>16008.773981171749</v>
      </c>
      <c r="DS31" s="10">
        <v>206552.74001822199</v>
      </c>
      <c r="DT31" s="10">
        <v>712757.18063690932</v>
      </c>
      <c r="DU31" s="10">
        <v>11776.1020132334</v>
      </c>
      <c r="DV31" s="10">
        <v>671468.90922701487</v>
      </c>
      <c r="DW31" s="10">
        <v>70151.585225423769</v>
      </c>
      <c r="DX31" s="10">
        <v>192069.87385114239</v>
      </c>
      <c r="DY31" s="10">
        <v>46445.834625490388</v>
      </c>
      <c r="DZ31" s="10">
        <v>17947.110306342529</v>
      </c>
      <c r="EA31" s="10">
        <v>9302.2370773010934</v>
      </c>
      <c r="EB31" s="10">
        <v>60696.101217467411</v>
      </c>
      <c r="EC31" s="10">
        <v>185411.69379182931</v>
      </c>
      <c r="ED31" s="10">
        <v>198567.43354860219</v>
      </c>
      <c r="EE31" s="10">
        <v>483473.41543642653</v>
      </c>
      <c r="EF31" s="10">
        <v>342887.32786096021</v>
      </c>
      <c r="EG31" s="10">
        <v>19871.984219509781</v>
      </c>
      <c r="EH31" s="10">
        <v>43152.401103966717</v>
      </c>
      <c r="EI31" s="10">
        <v>58712.995457897967</v>
      </c>
      <c r="EJ31" s="10">
        <v>34784.499645959593</v>
      </c>
      <c r="EK31" s="10">
        <v>21338.17567211928</v>
      </c>
      <c r="EL31" s="10">
        <v>531745.42439297133</v>
      </c>
      <c r="EM31" s="10">
        <v>4048.3032556638159</v>
      </c>
      <c r="EN31" s="10">
        <v>701925.03582879365</v>
      </c>
      <c r="EO31" s="10">
        <f t="shared" si="1"/>
        <v>44318034.370082967</v>
      </c>
      <c r="EP31" s="10">
        <v>7288216.0632030666</v>
      </c>
      <c r="EQ31" s="10">
        <v>17745326.513113838</v>
      </c>
      <c r="ER31" s="10">
        <v>0</v>
      </c>
      <c r="ES31" s="10">
        <f t="shared" si="3"/>
        <v>25033542.576316904</v>
      </c>
      <c r="ET31" s="10">
        <v>0</v>
      </c>
      <c r="EU31" s="10">
        <v>912624.80252544337</v>
      </c>
      <c r="EV31" s="10">
        <f t="shared" si="4"/>
        <v>912624.80252544337</v>
      </c>
      <c r="EW31" s="10">
        <v>499022.56819891708</v>
      </c>
      <c r="EX31" s="11">
        <f t="shared" si="5"/>
        <v>26445189.947041262</v>
      </c>
      <c r="EY31" s="10">
        <v>728294.88557299576</v>
      </c>
      <c r="EZ31" s="10">
        <f t="shared" si="6"/>
        <v>70500546.263310373</v>
      </c>
      <c r="FA31" s="12">
        <v>465616.8317591399</v>
      </c>
      <c r="FD31" s="10">
        <v>0</v>
      </c>
      <c r="FE31" s="10">
        <v>167668.25222147495</v>
      </c>
      <c r="FF31" s="13">
        <v>70500546.263310358</v>
      </c>
      <c r="FG31" s="55">
        <f>EZ31-FF31</f>
        <v>0</v>
      </c>
    </row>
    <row r="32" spans="1:164" s="13" customFormat="1" ht="14.15" customHeight="1" x14ac:dyDescent="0.25">
      <c r="A32" s="23"/>
      <c r="B32" s="8" t="s">
        <v>34</v>
      </c>
      <c r="C32" s="9" t="s">
        <v>185</v>
      </c>
      <c r="D32" s="10">
        <v>895.82524154291787</v>
      </c>
      <c r="E32" s="10">
        <v>13.63585785174971</v>
      </c>
      <c r="F32" s="10">
        <v>6792.1052355588781</v>
      </c>
      <c r="G32" s="10">
        <v>709.75903868229864</v>
      </c>
      <c r="H32" s="10">
        <v>516.51828368768076</v>
      </c>
      <c r="I32" s="10">
        <v>99661.12989480031</v>
      </c>
      <c r="J32" s="10">
        <v>115602.6949044035</v>
      </c>
      <c r="K32" s="10">
        <v>8974.7609509605409</v>
      </c>
      <c r="L32" s="10">
        <v>17001.975029051981</v>
      </c>
      <c r="M32" s="10">
        <v>77320.343738774027</v>
      </c>
      <c r="N32" s="10">
        <v>8862.2698202338815</v>
      </c>
      <c r="O32" s="10">
        <v>10032.72925903915</v>
      </c>
      <c r="P32" s="10">
        <v>81437.215989505828</v>
      </c>
      <c r="Q32" s="10">
        <v>47187.469578388103</v>
      </c>
      <c r="R32" s="10">
        <v>85130.606002505912</v>
      </c>
      <c r="S32" s="10">
        <v>6594.5855187898869</v>
      </c>
      <c r="T32" s="10">
        <v>6232.4100280184521</v>
      </c>
      <c r="U32" s="10">
        <v>15348.216216529299</v>
      </c>
      <c r="V32" s="10">
        <v>3247.2809539242121</v>
      </c>
      <c r="W32" s="10">
        <v>205874.42930925669</v>
      </c>
      <c r="X32" s="10">
        <v>11375.45622976819</v>
      </c>
      <c r="Y32" s="10">
        <v>18158.495338837671</v>
      </c>
      <c r="Z32" s="10">
        <v>8810.5504346968646</v>
      </c>
      <c r="AA32" s="10">
        <v>29913.871345985099</v>
      </c>
      <c r="AB32" s="10">
        <v>82561.006267303863</v>
      </c>
      <c r="AC32" s="10">
        <v>34797.112886829171</v>
      </c>
      <c r="AD32" s="10">
        <v>512.53462351505073</v>
      </c>
      <c r="AE32" s="10">
        <v>99472383.180155024</v>
      </c>
      <c r="AF32" s="10">
        <v>1506400.672302362</v>
      </c>
      <c r="AG32" s="10">
        <v>585002.24601944524</v>
      </c>
      <c r="AH32" s="10">
        <v>10184778.97210215</v>
      </c>
      <c r="AI32" s="10">
        <v>15163672.03233731</v>
      </c>
      <c r="AJ32" s="10">
        <v>60754689.971985899</v>
      </c>
      <c r="AK32" s="10">
        <v>2977853.1189433201</v>
      </c>
      <c r="AL32" s="10">
        <v>5092758.5253127981</v>
      </c>
      <c r="AM32" s="10">
        <v>234349.80212087961</v>
      </c>
      <c r="AN32" s="10">
        <v>1821464.504815537</v>
      </c>
      <c r="AO32" s="10">
        <v>203511.87473919391</v>
      </c>
      <c r="AP32" s="10">
        <v>83627.235880584398</v>
      </c>
      <c r="AQ32" s="10">
        <v>7133063.3452975806</v>
      </c>
      <c r="AR32" s="10">
        <v>2969.9263642911842</v>
      </c>
      <c r="AS32" s="10">
        <v>11361.798539477169</v>
      </c>
      <c r="AT32" s="10">
        <v>219015.3341984094</v>
      </c>
      <c r="AU32" s="10">
        <v>112530.1888918006</v>
      </c>
      <c r="AV32" s="10">
        <v>62290.89806043898</v>
      </c>
      <c r="AW32" s="10">
        <v>108812.26090066299</v>
      </c>
      <c r="AX32" s="10">
        <v>130158.2835640041</v>
      </c>
      <c r="AY32" s="10">
        <v>325922.49418284412</v>
      </c>
      <c r="AZ32" s="10">
        <v>171004.1304183777</v>
      </c>
      <c r="BA32" s="10">
        <v>2062747.3527806939</v>
      </c>
      <c r="BB32" s="10">
        <v>1104778.999960856</v>
      </c>
      <c r="BC32" s="10">
        <v>1838985.750966267</v>
      </c>
      <c r="BD32" s="10">
        <v>6926786.7112875283</v>
      </c>
      <c r="BE32" s="10">
        <v>491721.44128101389</v>
      </c>
      <c r="BF32" s="10">
        <v>72414.478535585717</v>
      </c>
      <c r="BG32" s="10">
        <v>215808.04643475069</v>
      </c>
      <c r="BH32" s="10">
        <v>416630.84343831678</v>
      </c>
      <c r="BI32" s="10">
        <v>98944.034372990543</v>
      </c>
      <c r="BJ32" s="10">
        <v>90653.339055431745</v>
      </c>
      <c r="BK32" s="10">
        <v>352641.86464776221</v>
      </c>
      <c r="BL32" s="10">
        <v>58790.31917334233</v>
      </c>
      <c r="BM32" s="10">
        <v>125798.05686308759</v>
      </c>
      <c r="BN32" s="10">
        <v>4367.1001713837504</v>
      </c>
      <c r="BO32" s="10">
        <v>153702.63768667571</v>
      </c>
      <c r="BP32" s="10">
        <v>186205.59418142031</v>
      </c>
      <c r="BQ32" s="10">
        <v>399241.50983481738</v>
      </c>
      <c r="BR32" s="10">
        <v>32575.384521835189</v>
      </c>
      <c r="BS32" s="10">
        <v>24365.928293333469</v>
      </c>
      <c r="BT32" s="10">
        <v>16637.959680192289</v>
      </c>
      <c r="BU32" s="10">
        <v>19818.574507836089</v>
      </c>
      <c r="BV32" s="10">
        <v>9692.056024286996</v>
      </c>
      <c r="BW32" s="10">
        <v>102462.2850705977</v>
      </c>
      <c r="BX32" s="10">
        <v>200213.66499889479</v>
      </c>
      <c r="BY32" s="10">
        <v>9847.5521499231763</v>
      </c>
      <c r="BZ32" s="10">
        <v>3603.78180903354</v>
      </c>
      <c r="CA32" s="10">
        <v>288041.52378004597</v>
      </c>
      <c r="CB32" s="10">
        <v>72535.584409324627</v>
      </c>
      <c r="CC32" s="10">
        <v>664728.0462891038</v>
      </c>
      <c r="CD32" s="10">
        <v>5231.2199811685159</v>
      </c>
      <c r="CE32" s="10">
        <v>33346.956797703497</v>
      </c>
      <c r="CF32" s="10">
        <v>109342.9602414159</v>
      </c>
      <c r="CG32" s="10">
        <v>14994.15308761656</v>
      </c>
      <c r="CH32" s="10">
        <v>26938.599295465268</v>
      </c>
      <c r="CI32" s="10">
        <v>74258.416004202023</v>
      </c>
      <c r="CJ32" s="10">
        <v>13401.6358857042</v>
      </c>
      <c r="CK32" s="10">
        <v>220967.6138868047</v>
      </c>
      <c r="CL32" s="10">
        <v>17682.11895862675</v>
      </c>
      <c r="CM32" s="10">
        <v>11939.11305370602</v>
      </c>
      <c r="CN32" s="10">
        <v>8332.7103793331171</v>
      </c>
      <c r="CO32" s="10">
        <v>17099.218307522638</v>
      </c>
      <c r="CP32" s="10">
        <v>37943.53362949349</v>
      </c>
      <c r="CQ32" s="10">
        <v>77765.962893569886</v>
      </c>
      <c r="CR32" s="10">
        <v>19992.522447683761</v>
      </c>
      <c r="CS32" s="10">
        <v>10589.76857302172</v>
      </c>
      <c r="CT32" s="10">
        <v>1965820.848489027</v>
      </c>
      <c r="CU32" s="10">
        <v>223208.32856915679</v>
      </c>
      <c r="CV32" s="10">
        <v>490.33153980645352</v>
      </c>
      <c r="CW32" s="10">
        <v>2135.012901629661</v>
      </c>
      <c r="CX32" s="10">
        <v>4.6489449705716286</v>
      </c>
      <c r="CY32" s="10">
        <v>229.5036590757843</v>
      </c>
      <c r="CZ32" s="10">
        <v>95392.003917445065</v>
      </c>
      <c r="DA32" s="10">
        <v>5447.8108290257578</v>
      </c>
      <c r="DB32" s="10">
        <v>904.12342988607202</v>
      </c>
      <c r="DC32" s="10">
        <v>635.50715357625882</v>
      </c>
      <c r="DD32" s="10">
        <v>34420.566273268509</v>
      </c>
      <c r="DE32" s="10">
        <v>26915.386794996801</v>
      </c>
      <c r="DF32" s="10">
        <v>1026.082128086854</v>
      </c>
      <c r="DG32" s="10">
        <v>0</v>
      </c>
      <c r="DH32" s="10">
        <v>15.379061065381419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109546.61667492249</v>
      </c>
      <c r="DX32" s="10">
        <v>6862.4198026885979</v>
      </c>
      <c r="DY32" s="10">
        <v>1978.8721701023419</v>
      </c>
      <c r="DZ32" s="10">
        <v>18810.065949214681</v>
      </c>
      <c r="EA32" s="10">
        <v>27600.560233024011</v>
      </c>
      <c r="EB32" s="10">
        <v>172376.12533486949</v>
      </c>
      <c r="EC32" s="10">
        <v>92334.048788789732</v>
      </c>
      <c r="ED32" s="10">
        <v>158875.83031068021</v>
      </c>
      <c r="EE32" s="10">
        <v>290102.06719536398</v>
      </c>
      <c r="EF32" s="10">
        <v>2325193.1719431411</v>
      </c>
      <c r="EG32" s="10">
        <v>1580.778745823146</v>
      </c>
      <c r="EH32" s="10">
        <v>43820.981227895769</v>
      </c>
      <c r="EI32" s="10">
        <v>34439.112582458009</v>
      </c>
      <c r="EJ32" s="10">
        <v>25637.442830868011</v>
      </c>
      <c r="EK32" s="10">
        <v>1079.2569736927369</v>
      </c>
      <c r="EL32" s="10">
        <v>29308.218665051019</v>
      </c>
      <c r="EM32" s="10">
        <v>1590.233437957444</v>
      </c>
      <c r="EN32" s="10">
        <v>1541191.462705971</v>
      </c>
      <c r="EO32" s="10">
        <f t="shared" si="1"/>
        <v>231324725.51000386</v>
      </c>
      <c r="EP32" s="10">
        <v>393613.22826223419</v>
      </c>
      <c r="EQ32" s="10">
        <v>378440.73954060348</v>
      </c>
      <c r="ER32" s="10">
        <v>0</v>
      </c>
      <c r="ES32" s="10">
        <f t="shared" si="3"/>
        <v>772053.96780283772</v>
      </c>
      <c r="ET32" s="10">
        <v>0</v>
      </c>
      <c r="EU32" s="10">
        <v>979179.55085803056</v>
      </c>
      <c r="EV32" s="10">
        <f t="shared" si="4"/>
        <v>979179.55085803056</v>
      </c>
      <c r="EW32" s="10">
        <v>20671331.039425086</v>
      </c>
      <c r="EX32" s="11">
        <f t="shared" si="5"/>
        <v>22422564.558085956</v>
      </c>
      <c r="EY32" s="10">
        <v>5336092.6908999998</v>
      </c>
      <c r="EZ32" s="10">
        <f t="shared" si="6"/>
        <v>251616438.23309037</v>
      </c>
      <c r="FA32" s="12">
        <v>3205240.8559005558</v>
      </c>
      <c r="FD32" s="10">
        <v>909.46109939466692</v>
      </c>
      <c r="FE32" s="10">
        <v>91725.191521295681</v>
      </c>
      <c r="FF32" s="13">
        <v>251616438.23309025</v>
      </c>
      <c r="FG32" s="55">
        <f>EZ32-FF32</f>
        <v>0</v>
      </c>
    </row>
    <row r="33" spans="1:163" s="13" customFormat="1" ht="14.15" customHeight="1" x14ac:dyDescent="0.25">
      <c r="A33" s="23"/>
      <c r="B33" s="8" t="s">
        <v>35</v>
      </c>
      <c r="C33" s="9" t="s">
        <v>186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1971352.3751366569</v>
      </c>
      <c r="AF33" s="10">
        <v>3845913.3596349922</v>
      </c>
      <c r="AG33" s="10">
        <v>312690.5357146858</v>
      </c>
      <c r="AH33" s="10">
        <v>1702412.682922499</v>
      </c>
      <c r="AI33" s="10">
        <v>2132931.7858488131</v>
      </c>
      <c r="AJ33" s="10">
        <v>9144357.4976959545</v>
      </c>
      <c r="AK33" s="10">
        <v>442679.09620589082</v>
      </c>
      <c r="AL33" s="10">
        <v>104600.55821399089</v>
      </c>
      <c r="AM33" s="10">
        <v>159.03731383721171</v>
      </c>
      <c r="AN33" s="10">
        <v>1270.923974742595</v>
      </c>
      <c r="AO33" s="10">
        <v>15523.953748340129</v>
      </c>
      <c r="AP33" s="10">
        <v>47051.224288649268</v>
      </c>
      <c r="AQ33" s="10">
        <v>1254400.5290296939</v>
      </c>
      <c r="AR33" s="10">
        <v>56910.19799323281</v>
      </c>
      <c r="AS33" s="10">
        <v>0</v>
      </c>
      <c r="AT33" s="10">
        <v>3755.785451991313</v>
      </c>
      <c r="AU33" s="10">
        <v>380.45774253815563</v>
      </c>
      <c r="AV33" s="10">
        <v>0</v>
      </c>
      <c r="AW33" s="10">
        <v>0</v>
      </c>
      <c r="AX33" s="10">
        <v>4.1417154614295328E-2</v>
      </c>
      <c r="AY33" s="10">
        <v>80.778595630219371</v>
      </c>
      <c r="AZ33" s="10">
        <v>1.046699612454376E-2</v>
      </c>
      <c r="BA33" s="10">
        <v>89.470515191634831</v>
      </c>
      <c r="BB33" s="10">
        <v>270.3066746141115</v>
      </c>
      <c r="BC33" s="10">
        <v>329.38292265683788</v>
      </c>
      <c r="BD33" s="10">
        <v>80207.421007312922</v>
      </c>
      <c r="BE33" s="10">
        <v>0</v>
      </c>
      <c r="BF33" s="10">
        <v>0</v>
      </c>
      <c r="BG33" s="10">
        <v>2237.3949261751818</v>
      </c>
      <c r="BH33" s="10">
        <v>0</v>
      </c>
      <c r="BI33" s="10">
        <v>11.486806990712539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374.94747775166007</v>
      </c>
      <c r="BP33" s="10">
        <v>26460.441631806239</v>
      </c>
      <c r="BQ33" s="10">
        <v>9752.9052622450781</v>
      </c>
      <c r="BR33" s="10">
        <v>806.02033943814638</v>
      </c>
      <c r="BS33" s="10">
        <v>8.9237939676002469</v>
      </c>
      <c r="BT33" s="10">
        <v>38.338445578304558</v>
      </c>
      <c r="BU33" s="10">
        <v>0</v>
      </c>
      <c r="BV33" s="10">
        <v>0</v>
      </c>
      <c r="BW33" s="10">
        <v>3562.076392615772</v>
      </c>
      <c r="BX33" s="10">
        <v>1200.643726819088</v>
      </c>
      <c r="BY33" s="10">
        <v>626.35013357426851</v>
      </c>
      <c r="BZ33" s="10">
        <v>3176.40775425231</v>
      </c>
      <c r="CA33" s="10">
        <v>45841.322285954288</v>
      </c>
      <c r="CB33" s="10">
        <v>17926.17817780509</v>
      </c>
      <c r="CC33" s="10">
        <v>533621.34563936607</v>
      </c>
      <c r="CD33" s="10">
        <v>27.62682326131014</v>
      </c>
      <c r="CE33" s="10">
        <v>0</v>
      </c>
      <c r="CF33" s="10">
        <v>0.31850698126829258</v>
      </c>
      <c r="CG33" s="10">
        <v>982.56952297928638</v>
      </c>
      <c r="CH33" s="10">
        <v>0</v>
      </c>
      <c r="CI33" s="10">
        <v>8172.3273634966736</v>
      </c>
      <c r="CJ33" s="10">
        <v>0</v>
      </c>
      <c r="CK33" s="10">
        <v>6.3389004930981248</v>
      </c>
      <c r="CL33" s="10">
        <v>41.79158802626521</v>
      </c>
      <c r="CM33" s="10">
        <v>104.4960491099509</v>
      </c>
      <c r="CN33" s="10">
        <v>0.3223464034923651</v>
      </c>
      <c r="CO33" s="10">
        <v>0</v>
      </c>
      <c r="CP33" s="10">
        <v>1160.823556003061</v>
      </c>
      <c r="CQ33" s="10">
        <v>331.38595104525001</v>
      </c>
      <c r="CR33" s="10">
        <v>251.9132319958224</v>
      </c>
      <c r="CS33" s="10">
        <v>13149.18866836429</v>
      </c>
      <c r="CT33" s="10">
        <v>35716.171319852139</v>
      </c>
      <c r="CU33" s="10">
        <v>327.02970015643848</v>
      </c>
      <c r="CV33" s="10">
        <v>5184.3117391356</v>
      </c>
      <c r="CW33" s="10">
        <v>162.20932848222611</v>
      </c>
      <c r="CX33" s="10">
        <v>0</v>
      </c>
      <c r="CY33" s="10">
        <v>0</v>
      </c>
      <c r="CZ33" s="10">
        <v>11128.711757054991</v>
      </c>
      <c r="DA33" s="10">
        <v>4426.6517736951373</v>
      </c>
      <c r="DB33" s="10">
        <v>1632.1937175011301</v>
      </c>
      <c r="DC33" s="10">
        <v>1263.2399704036859</v>
      </c>
      <c r="DD33" s="10">
        <v>2006.2066605738501</v>
      </c>
      <c r="DE33" s="10">
        <v>1199.868599022685</v>
      </c>
      <c r="DF33" s="10">
        <v>0</v>
      </c>
      <c r="DG33" s="10">
        <v>0</v>
      </c>
      <c r="DH33" s="10">
        <v>0.274625000241837</v>
      </c>
      <c r="DI33" s="10">
        <v>0</v>
      </c>
      <c r="DJ33" s="10">
        <v>0</v>
      </c>
      <c r="DK33" s="10">
        <v>10971.230655298121</v>
      </c>
      <c r="DL33" s="10">
        <v>0</v>
      </c>
      <c r="DM33" s="10">
        <v>9215.211607629195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418.0280321879805</v>
      </c>
      <c r="DU33" s="10">
        <v>2947.8987889027221</v>
      </c>
      <c r="DV33" s="10">
        <v>106079.3752302865</v>
      </c>
      <c r="DW33" s="10">
        <v>458366.23261122702</v>
      </c>
      <c r="DX33" s="10">
        <v>16637.87180034164</v>
      </c>
      <c r="DY33" s="10">
        <v>9517.2404198708082</v>
      </c>
      <c r="DZ33" s="10">
        <v>196.38075095104671</v>
      </c>
      <c r="EA33" s="10">
        <v>2017.5511405888069</v>
      </c>
      <c r="EB33" s="10">
        <v>12555.723987935709</v>
      </c>
      <c r="EC33" s="10">
        <v>152.14871334710699</v>
      </c>
      <c r="ED33" s="10">
        <v>11657.9141446053</v>
      </c>
      <c r="EE33" s="10">
        <v>157958.98454598579</v>
      </c>
      <c r="EF33" s="10">
        <v>16369.278466384811</v>
      </c>
      <c r="EG33" s="10">
        <v>146.09624892858591</v>
      </c>
      <c r="EH33" s="10">
        <v>0</v>
      </c>
      <c r="EI33" s="10">
        <v>30158.6797102446</v>
      </c>
      <c r="EJ33" s="10">
        <v>49173.976870666796</v>
      </c>
      <c r="EK33" s="10">
        <v>118.20695997845181</v>
      </c>
      <c r="EL33" s="10">
        <v>12640.21125044638</v>
      </c>
      <c r="EM33" s="10">
        <v>194.07193707427379</v>
      </c>
      <c r="EN33" s="10">
        <v>31595.434544953321</v>
      </c>
      <c r="EO33" s="10">
        <f t="shared" si="1"/>
        <v>22789375.915427282</v>
      </c>
      <c r="EP33" s="10">
        <v>32142.203108666876</v>
      </c>
      <c r="EQ33" s="10">
        <v>21984.55869738161</v>
      </c>
      <c r="ER33" s="10">
        <v>0</v>
      </c>
      <c r="ES33" s="10">
        <f t="shared" si="3"/>
        <v>54126.761806048482</v>
      </c>
      <c r="ET33" s="10">
        <v>0</v>
      </c>
      <c r="EU33" s="10">
        <v>406897.07704083098</v>
      </c>
      <c r="EV33" s="10">
        <f t="shared" si="4"/>
        <v>406897.07704083098</v>
      </c>
      <c r="EW33" s="10">
        <v>1427544.6030587878</v>
      </c>
      <c r="EX33" s="11">
        <f t="shared" si="5"/>
        <v>1888568.4419056671</v>
      </c>
      <c r="EY33" s="10">
        <v>322171.38380625</v>
      </c>
      <c r="EZ33" s="10">
        <f t="shared" si="6"/>
        <v>24794065.099577922</v>
      </c>
      <c r="FA33" s="12">
        <v>438292.12605122477</v>
      </c>
      <c r="FD33" s="10">
        <v>0</v>
      </c>
      <c r="FE33" s="10">
        <v>0</v>
      </c>
      <c r="FF33" s="13">
        <v>24794065.099577919</v>
      </c>
      <c r="FG33" s="55">
        <f>EZ33-FF33</f>
        <v>0</v>
      </c>
    </row>
    <row r="34" spans="1:163" s="13" customFormat="1" ht="14.15" customHeight="1" x14ac:dyDescent="0.25">
      <c r="A34" s="23"/>
      <c r="B34" s="8" t="s">
        <v>36</v>
      </c>
      <c r="C34" s="9" t="s">
        <v>187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5618.3414045176851</v>
      </c>
      <c r="K34" s="10">
        <v>151.86103369278291</v>
      </c>
      <c r="L34" s="10">
        <v>8986.3817182617295</v>
      </c>
      <c r="M34" s="10">
        <v>2593.971585946329</v>
      </c>
      <c r="N34" s="10">
        <v>3413.8613750397599</v>
      </c>
      <c r="O34" s="10">
        <v>64.576043564366316</v>
      </c>
      <c r="P34" s="10">
        <v>3228.3245987689702</v>
      </c>
      <c r="Q34" s="10">
        <v>3266.449368365526</v>
      </c>
      <c r="R34" s="10">
        <v>1821.8639934389871</v>
      </c>
      <c r="S34" s="10">
        <v>141.12947707647939</v>
      </c>
      <c r="T34" s="10">
        <v>125.7843071475359</v>
      </c>
      <c r="U34" s="10">
        <v>3464.4116724742539</v>
      </c>
      <c r="V34" s="10">
        <v>3031.88061834777</v>
      </c>
      <c r="W34" s="10">
        <v>4195.2059028293688</v>
      </c>
      <c r="X34" s="10">
        <v>24.39685365395734</v>
      </c>
      <c r="Y34" s="10">
        <v>19.07281856787079</v>
      </c>
      <c r="Z34" s="10">
        <v>37.309381431120073</v>
      </c>
      <c r="AA34" s="10">
        <v>57.783882723482783</v>
      </c>
      <c r="AB34" s="10">
        <v>4043.839998528983</v>
      </c>
      <c r="AC34" s="10">
        <v>3352.309832392496</v>
      </c>
      <c r="AD34" s="10">
        <v>375.85233944106699</v>
      </c>
      <c r="AE34" s="10">
        <v>1908072.5056762791</v>
      </c>
      <c r="AF34" s="10">
        <v>83967.417581601374</v>
      </c>
      <c r="AG34" s="10">
        <v>3989198.9664464281</v>
      </c>
      <c r="AH34" s="10">
        <v>265089.17063718499</v>
      </c>
      <c r="AI34" s="10">
        <v>632807.90442498121</v>
      </c>
      <c r="AJ34" s="10">
        <v>8354318.0046463832</v>
      </c>
      <c r="AK34" s="10">
        <v>80019.800223527025</v>
      </c>
      <c r="AL34" s="10">
        <v>197092.40239559399</v>
      </c>
      <c r="AM34" s="10">
        <v>2415.902946055035</v>
      </c>
      <c r="AN34" s="10">
        <v>35714.091000426379</v>
      </c>
      <c r="AO34" s="10">
        <v>2706.096164805937</v>
      </c>
      <c r="AP34" s="10">
        <v>316.76402069397642</v>
      </c>
      <c r="AQ34" s="10">
        <v>936938.66674153996</v>
      </c>
      <c r="AR34" s="10">
        <v>114.4240424898686</v>
      </c>
      <c r="AS34" s="10">
        <v>2.731960093094119</v>
      </c>
      <c r="AT34" s="10">
        <v>4766.8869108109111</v>
      </c>
      <c r="AU34" s="10">
        <v>2603.6873440417348</v>
      </c>
      <c r="AV34" s="10">
        <v>1400.035489473014</v>
      </c>
      <c r="AW34" s="10">
        <v>2048.7577499453928</v>
      </c>
      <c r="AX34" s="10">
        <v>2202.2889707913</v>
      </c>
      <c r="AY34" s="10">
        <v>4018.7397012051438</v>
      </c>
      <c r="AZ34" s="10">
        <v>4529.5098726745919</v>
      </c>
      <c r="BA34" s="10">
        <v>11615.12526204236</v>
      </c>
      <c r="BB34" s="10">
        <v>6370.3034104117141</v>
      </c>
      <c r="BC34" s="10">
        <v>17522.639996418289</v>
      </c>
      <c r="BD34" s="10">
        <v>34770.719479641899</v>
      </c>
      <c r="BE34" s="10">
        <v>28504.320877736402</v>
      </c>
      <c r="BF34" s="10">
        <v>3838.8458778895779</v>
      </c>
      <c r="BG34" s="10">
        <v>30971.367188274391</v>
      </c>
      <c r="BH34" s="10">
        <v>15059.57750990796</v>
      </c>
      <c r="BI34" s="10">
        <v>5234.9049298934251</v>
      </c>
      <c r="BJ34" s="10">
        <v>4846.6003794304952</v>
      </c>
      <c r="BK34" s="10">
        <v>4958.5680396359412</v>
      </c>
      <c r="BL34" s="10">
        <v>4233.6301507779444</v>
      </c>
      <c r="BM34" s="10">
        <v>14026.04230590819</v>
      </c>
      <c r="BN34" s="10">
        <v>483.24283132509117</v>
      </c>
      <c r="BO34" s="10">
        <v>1287.5250742656681</v>
      </c>
      <c r="BP34" s="10">
        <v>1038.8651568157859</v>
      </c>
      <c r="BQ34" s="10">
        <v>239674.81284536701</v>
      </c>
      <c r="BR34" s="10">
        <v>1495.95449355145</v>
      </c>
      <c r="BS34" s="10">
        <v>3028.445199676059</v>
      </c>
      <c r="BT34" s="10">
        <v>3152.595361179785</v>
      </c>
      <c r="BU34" s="10">
        <v>4369.7049987609689</v>
      </c>
      <c r="BV34" s="10">
        <v>144.35346952650639</v>
      </c>
      <c r="BW34" s="10">
        <v>17146.62582560199</v>
      </c>
      <c r="BX34" s="10">
        <v>883.75998929850948</v>
      </c>
      <c r="BY34" s="10">
        <v>695.0032476111154</v>
      </c>
      <c r="BZ34" s="10">
        <v>288.67960450110331</v>
      </c>
      <c r="CA34" s="10">
        <v>3082.85870888932</v>
      </c>
      <c r="CB34" s="10">
        <v>9601.1489211621065</v>
      </c>
      <c r="CC34" s="10">
        <v>760.72737493578779</v>
      </c>
      <c r="CD34" s="10">
        <v>5341.7336387871164</v>
      </c>
      <c r="CE34" s="10">
        <v>251.83592297791469</v>
      </c>
      <c r="CF34" s="10">
        <v>316.42470187577197</v>
      </c>
      <c r="CG34" s="10">
        <v>938.39376243756737</v>
      </c>
      <c r="CH34" s="10">
        <v>1822.7037687313471</v>
      </c>
      <c r="CI34" s="10">
        <v>2695.5023696697181</v>
      </c>
      <c r="CJ34" s="10">
        <v>782.50172587707482</v>
      </c>
      <c r="CK34" s="10">
        <v>13341.219120872071</v>
      </c>
      <c r="CL34" s="10">
        <v>1148.326930100761</v>
      </c>
      <c r="CM34" s="10">
        <v>48.544077635194213</v>
      </c>
      <c r="CN34" s="10">
        <v>41.076312266074289</v>
      </c>
      <c r="CO34" s="10">
        <v>83.519486699402734</v>
      </c>
      <c r="CP34" s="10">
        <v>24.71856956291894</v>
      </c>
      <c r="CQ34" s="10">
        <v>190.71388690752889</v>
      </c>
      <c r="CR34" s="10">
        <v>23.230811494504021</v>
      </c>
      <c r="CS34" s="10">
        <v>33.84632287326518</v>
      </c>
      <c r="CT34" s="10">
        <v>17500.887052696911</v>
      </c>
      <c r="CU34" s="10">
        <v>0</v>
      </c>
      <c r="CV34" s="10">
        <v>937.92389869300575</v>
      </c>
      <c r="CW34" s="10">
        <v>26.342712549539179</v>
      </c>
      <c r="CX34" s="10">
        <v>0</v>
      </c>
      <c r="CY34" s="10">
        <v>3.628145999923218</v>
      </c>
      <c r="CZ34" s="10">
        <v>24605.873540009201</v>
      </c>
      <c r="DA34" s="10">
        <v>9169.5713854811529</v>
      </c>
      <c r="DB34" s="10">
        <v>3306.7982777886591</v>
      </c>
      <c r="DC34" s="10">
        <v>2771.393899336505</v>
      </c>
      <c r="DD34" s="10">
        <v>93356.820326882866</v>
      </c>
      <c r="DE34" s="10">
        <v>630.22976142465575</v>
      </c>
      <c r="DF34" s="10">
        <v>0</v>
      </c>
      <c r="DG34" s="10">
        <v>9.2629504094985608E-3</v>
      </c>
      <c r="DH34" s="10">
        <v>0</v>
      </c>
      <c r="DI34" s="10">
        <v>0</v>
      </c>
      <c r="DJ34" s="10">
        <v>0</v>
      </c>
      <c r="DK34" s="10">
        <v>4020.2720769905031</v>
      </c>
      <c r="DL34" s="10">
        <v>25.586956170456698</v>
      </c>
      <c r="DM34" s="10">
        <v>54.775104253373087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73.26006301867838</v>
      </c>
      <c r="DU34" s="10">
        <v>3018.1490181249419</v>
      </c>
      <c r="DV34" s="10">
        <v>9964.2827371904204</v>
      </c>
      <c r="DW34" s="10">
        <v>40186.233759439601</v>
      </c>
      <c r="DX34" s="10">
        <v>3119.591389176881</v>
      </c>
      <c r="DY34" s="10">
        <v>943.85010443125134</v>
      </c>
      <c r="DZ34" s="10">
        <v>85.614497214502762</v>
      </c>
      <c r="EA34" s="10">
        <v>0</v>
      </c>
      <c r="EB34" s="10">
        <v>0</v>
      </c>
      <c r="EC34" s="10">
        <v>49895.260018685462</v>
      </c>
      <c r="ED34" s="10">
        <v>9374.5411457502451</v>
      </c>
      <c r="EE34" s="10">
        <v>13239.602780052561</v>
      </c>
      <c r="EF34" s="10">
        <v>1078.7218952975411</v>
      </c>
      <c r="EG34" s="10">
        <v>9.4656651231964144</v>
      </c>
      <c r="EH34" s="10">
        <v>0</v>
      </c>
      <c r="EI34" s="10">
        <v>10417.597920024131</v>
      </c>
      <c r="EJ34" s="10">
        <v>8225.3634268797414</v>
      </c>
      <c r="EK34" s="10">
        <v>0</v>
      </c>
      <c r="EL34" s="10">
        <v>0</v>
      </c>
      <c r="EM34" s="10">
        <v>8.5233506662472536</v>
      </c>
      <c r="EN34" s="10">
        <v>21452.18828740868</v>
      </c>
      <c r="EO34" s="10">
        <f t="shared" si="1"/>
        <v>17382032.961532157</v>
      </c>
      <c r="EP34" s="10">
        <v>23217.691826042115</v>
      </c>
      <c r="EQ34" s="10">
        <v>36479.360010499448</v>
      </c>
      <c r="ER34" s="10">
        <v>0</v>
      </c>
      <c r="ES34" s="10">
        <f t="shared" si="3"/>
        <v>59697.051836541563</v>
      </c>
      <c r="ET34" s="10">
        <v>0</v>
      </c>
      <c r="EU34" s="10">
        <v>-30950.912860687</v>
      </c>
      <c r="EV34" s="10">
        <f t="shared" si="4"/>
        <v>-30950.912860687</v>
      </c>
      <c r="EW34" s="10">
        <v>1611206.0538134507</v>
      </c>
      <c r="EX34" s="11">
        <f t="shared" si="5"/>
        <v>1639952.1927893052</v>
      </c>
      <c r="EY34" s="10">
        <v>370290.95520625002</v>
      </c>
      <c r="EZ34" s="10">
        <f t="shared" si="6"/>
        <v>19014861.007282924</v>
      </c>
      <c r="FA34" s="12">
        <v>363166.8081677109</v>
      </c>
      <c r="FD34" s="10">
        <v>0</v>
      </c>
      <c r="FE34" s="10">
        <v>1962.9934705154651</v>
      </c>
      <c r="FF34" s="13">
        <v>19014861.00728292</v>
      </c>
      <c r="FG34" s="55">
        <f>EZ34-FF34</f>
        <v>0</v>
      </c>
    </row>
    <row r="35" spans="1:163" s="13" customFormat="1" ht="14.15" customHeight="1" x14ac:dyDescent="0.25">
      <c r="A35" s="23"/>
      <c r="B35" s="8" t="s">
        <v>309</v>
      </c>
      <c r="C35" s="9" t="s">
        <v>188</v>
      </c>
      <c r="D35" s="10">
        <v>1216.0610867962071</v>
      </c>
      <c r="E35" s="10">
        <v>18.510347051660879</v>
      </c>
      <c r="F35" s="10">
        <v>5464.8862232196961</v>
      </c>
      <c r="G35" s="10">
        <v>934.51244805635008</v>
      </c>
      <c r="H35" s="10">
        <v>58.37191759793302</v>
      </c>
      <c r="I35" s="10">
        <v>12411.04480626976</v>
      </c>
      <c r="J35" s="10">
        <v>3300.6585720539078</v>
      </c>
      <c r="K35" s="10">
        <v>631.9161888635457</v>
      </c>
      <c r="L35" s="10">
        <v>1005.842433635004</v>
      </c>
      <c r="M35" s="10">
        <v>11744.690859455621</v>
      </c>
      <c r="N35" s="10">
        <v>413.83879345614531</v>
      </c>
      <c r="O35" s="10">
        <v>215.58718253069901</v>
      </c>
      <c r="P35" s="10">
        <v>479.38659956335692</v>
      </c>
      <c r="Q35" s="10">
        <v>633.12792969700604</v>
      </c>
      <c r="R35" s="10">
        <v>287.3731039688036</v>
      </c>
      <c r="S35" s="10">
        <v>22.261165506875258</v>
      </c>
      <c r="T35" s="10">
        <v>38.407710007523242</v>
      </c>
      <c r="U35" s="10">
        <v>3738.6254679705539</v>
      </c>
      <c r="V35" s="10">
        <v>758.40747673004603</v>
      </c>
      <c r="W35" s="10">
        <v>624.16591469236903</v>
      </c>
      <c r="X35" s="10">
        <v>498.11305976216852</v>
      </c>
      <c r="Y35" s="10">
        <v>1438.5532067297311</v>
      </c>
      <c r="Z35" s="10">
        <v>485.641911454504</v>
      </c>
      <c r="AA35" s="10">
        <v>4963.569060320332</v>
      </c>
      <c r="AB35" s="10">
        <v>1430.500212493856</v>
      </c>
      <c r="AC35" s="10">
        <v>1166.446346251952</v>
      </c>
      <c r="AD35" s="10">
        <v>1067.550027938986</v>
      </c>
      <c r="AE35" s="10">
        <v>95624.401624972874</v>
      </c>
      <c r="AF35" s="10">
        <v>84821.859462731882</v>
      </c>
      <c r="AG35" s="10">
        <v>113402.5671005784</v>
      </c>
      <c r="AH35" s="10">
        <v>2942021.2132248022</v>
      </c>
      <c r="AI35" s="10">
        <v>2036790.895045283</v>
      </c>
      <c r="AJ35" s="10">
        <v>11419614.33503115</v>
      </c>
      <c r="AK35" s="10">
        <v>633758.84417548426</v>
      </c>
      <c r="AL35" s="10">
        <v>719090.64748885296</v>
      </c>
      <c r="AM35" s="10">
        <v>4157.1867528482671</v>
      </c>
      <c r="AN35" s="10">
        <v>76425.034802805312</v>
      </c>
      <c r="AO35" s="10">
        <v>1305.275929934799</v>
      </c>
      <c r="AP35" s="10">
        <v>7807.0829675216801</v>
      </c>
      <c r="AQ35" s="10">
        <v>583781.92569607135</v>
      </c>
      <c r="AR35" s="10">
        <v>2857.840240299357</v>
      </c>
      <c r="AS35" s="10">
        <v>527.95707412895206</v>
      </c>
      <c r="AT35" s="10">
        <v>2391.1581206217538</v>
      </c>
      <c r="AU35" s="10">
        <v>2053.0423607972489</v>
      </c>
      <c r="AV35" s="10">
        <v>310.90164844765258</v>
      </c>
      <c r="AW35" s="10">
        <v>1242.5786913210691</v>
      </c>
      <c r="AX35" s="10">
        <v>1108.469398550546</v>
      </c>
      <c r="AY35" s="10">
        <v>4102.5825043617106</v>
      </c>
      <c r="AZ35" s="10">
        <v>387.87267294500191</v>
      </c>
      <c r="BA35" s="10">
        <v>2375.6865090578131</v>
      </c>
      <c r="BB35" s="10">
        <v>2142.7960510791831</v>
      </c>
      <c r="BC35" s="10">
        <v>341.64084838509598</v>
      </c>
      <c r="BD35" s="10">
        <v>118548.1569332653</v>
      </c>
      <c r="BE35" s="10">
        <v>6620.2157513692018</v>
      </c>
      <c r="BF35" s="10">
        <v>3433.7572551159178</v>
      </c>
      <c r="BG35" s="10">
        <v>12687.664271980861</v>
      </c>
      <c r="BH35" s="10">
        <v>30316.178048749091</v>
      </c>
      <c r="BI35" s="10">
        <v>6482.6507974674714</v>
      </c>
      <c r="BJ35" s="10">
        <v>1134.765898145138</v>
      </c>
      <c r="BK35" s="10">
        <v>9060.5099247998387</v>
      </c>
      <c r="BL35" s="10">
        <v>910.34844744019608</v>
      </c>
      <c r="BM35" s="10">
        <v>608.63777985397724</v>
      </c>
      <c r="BN35" s="10">
        <v>117.67587829464399</v>
      </c>
      <c r="BO35" s="10">
        <v>850.52017205004881</v>
      </c>
      <c r="BP35" s="10">
        <v>204.3464250692947</v>
      </c>
      <c r="BQ35" s="10">
        <v>21889.295141899482</v>
      </c>
      <c r="BR35" s="10">
        <v>0</v>
      </c>
      <c r="BS35" s="10">
        <v>85.922606057891102</v>
      </c>
      <c r="BT35" s="10">
        <v>0</v>
      </c>
      <c r="BU35" s="10">
        <v>0</v>
      </c>
      <c r="BV35" s="10">
        <v>0</v>
      </c>
      <c r="BW35" s="10">
        <v>1001.550083918028</v>
      </c>
      <c r="BX35" s="10">
        <v>2268.602647113431</v>
      </c>
      <c r="BY35" s="10">
        <v>307.99648626924687</v>
      </c>
      <c r="BZ35" s="10">
        <v>178.51576086399629</v>
      </c>
      <c r="CA35" s="10">
        <v>731.56638709186302</v>
      </c>
      <c r="CB35" s="10">
        <v>99535.815451626753</v>
      </c>
      <c r="CC35" s="10">
        <v>179048.165249671</v>
      </c>
      <c r="CD35" s="10">
        <v>1968.0766364480601</v>
      </c>
      <c r="CE35" s="10">
        <v>182.99634742270871</v>
      </c>
      <c r="CF35" s="10">
        <v>623.83037533193533</v>
      </c>
      <c r="CG35" s="10">
        <v>1672.4481480914101</v>
      </c>
      <c r="CH35" s="10">
        <v>4641.3569208706513</v>
      </c>
      <c r="CI35" s="10">
        <v>1557.0958949649021</v>
      </c>
      <c r="CJ35" s="10">
        <v>710.73159531317378</v>
      </c>
      <c r="CK35" s="10">
        <v>10559.00547183966</v>
      </c>
      <c r="CL35" s="10">
        <v>2261.492913392442</v>
      </c>
      <c r="CM35" s="10">
        <v>119.8592093307735</v>
      </c>
      <c r="CN35" s="10">
        <v>280.05551763905311</v>
      </c>
      <c r="CO35" s="10">
        <v>108.6035910095831</v>
      </c>
      <c r="CP35" s="10">
        <v>702.5887811419459</v>
      </c>
      <c r="CQ35" s="10">
        <v>4055.1943823190459</v>
      </c>
      <c r="CR35" s="10">
        <v>58.444682587953643</v>
      </c>
      <c r="CS35" s="10">
        <v>35.160729437083234</v>
      </c>
      <c r="CT35" s="10">
        <v>122345.2573419274</v>
      </c>
      <c r="CU35" s="10">
        <v>0</v>
      </c>
      <c r="CV35" s="10">
        <v>7146.1643219928274</v>
      </c>
      <c r="CW35" s="10">
        <v>359.89362564467473</v>
      </c>
      <c r="CX35" s="10">
        <v>285.06434139801758</v>
      </c>
      <c r="CY35" s="10">
        <v>393.94907111277428</v>
      </c>
      <c r="CZ35" s="10">
        <v>120210.91513089889</v>
      </c>
      <c r="DA35" s="10">
        <v>30359.765362368809</v>
      </c>
      <c r="DB35" s="10">
        <v>8028.3629857313344</v>
      </c>
      <c r="DC35" s="10">
        <v>6158.2549244178581</v>
      </c>
      <c r="DD35" s="10">
        <v>33405.030148984843</v>
      </c>
      <c r="DE35" s="10">
        <v>3849.479179246759</v>
      </c>
      <c r="DF35" s="10">
        <v>165.48053369892031</v>
      </c>
      <c r="DG35" s="10">
        <v>0</v>
      </c>
      <c r="DH35" s="10">
        <v>0</v>
      </c>
      <c r="DI35" s="10">
        <v>24.72950121254209</v>
      </c>
      <c r="DJ35" s="10">
        <v>498.66660797974299</v>
      </c>
      <c r="DK35" s="10">
        <v>4516.9578178519814</v>
      </c>
      <c r="DL35" s="10">
        <v>0</v>
      </c>
      <c r="DM35" s="10">
        <v>26.23843576195825</v>
      </c>
      <c r="DN35" s="10">
        <v>15618.3133599911</v>
      </c>
      <c r="DO35" s="10">
        <v>481.62715950613767</v>
      </c>
      <c r="DP35" s="10">
        <v>2798.965889047844</v>
      </c>
      <c r="DQ35" s="10">
        <v>13729.64359140243</v>
      </c>
      <c r="DR35" s="10">
        <v>460.37830381566778</v>
      </c>
      <c r="DS35" s="10">
        <v>9091.5062043665912</v>
      </c>
      <c r="DT35" s="10">
        <v>19864.618995117391</v>
      </c>
      <c r="DU35" s="10">
        <v>111.57005794808489</v>
      </c>
      <c r="DV35" s="10">
        <v>2418.3940254265999</v>
      </c>
      <c r="DW35" s="10">
        <v>327.54957807865111</v>
      </c>
      <c r="DX35" s="10">
        <v>3923.2237821162371</v>
      </c>
      <c r="DY35" s="10">
        <v>3634.7199926477251</v>
      </c>
      <c r="DZ35" s="10">
        <v>8966.4084045706968</v>
      </c>
      <c r="EA35" s="10">
        <v>67.534853664430628</v>
      </c>
      <c r="EB35" s="10">
        <v>2259.461959929708</v>
      </c>
      <c r="EC35" s="10">
        <v>101513.8331097621</v>
      </c>
      <c r="ED35" s="10">
        <v>5036.859416440293</v>
      </c>
      <c r="EE35" s="10">
        <v>14293.600870581389</v>
      </c>
      <c r="EF35" s="10">
        <v>84630.366457790849</v>
      </c>
      <c r="EG35" s="10">
        <v>261.08920808200662</v>
      </c>
      <c r="EH35" s="10">
        <v>1684.7751140024991</v>
      </c>
      <c r="EI35" s="10">
        <v>57.564189149438867</v>
      </c>
      <c r="EJ35" s="10">
        <v>33.954873802390587</v>
      </c>
      <c r="EK35" s="10">
        <v>182.8056163191504</v>
      </c>
      <c r="EL35" s="10">
        <v>4824.3347532925682</v>
      </c>
      <c r="EM35" s="10">
        <v>0</v>
      </c>
      <c r="EN35" s="10">
        <v>834318.0013742462</v>
      </c>
      <c r="EO35" s="10">
        <f t="shared" si="1"/>
        <v>20787416.954541679</v>
      </c>
      <c r="EP35" s="10">
        <v>992915.31577352062</v>
      </c>
      <c r="EQ35" s="10">
        <v>1494563.6850895616</v>
      </c>
      <c r="ER35" s="10">
        <v>0</v>
      </c>
      <c r="ES35" s="10">
        <f t="shared" si="3"/>
        <v>2487479.0008630822</v>
      </c>
      <c r="ET35" s="10">
        <v>0</v>
      </c>
      <c r="EU35" s="10">
        <v>613560.72364338522</v>
      </c>
      <c r="EV35" s="10">
        <f t="shared" si="4"/>
        <v>613560.72364338522</v>
      </c>
      <c r="EW35" s="10">
        <v>6434250.2509360481</v>
      </c>
      <c r="EX35" s="11">
        <f t="shared" si="5"/>
        <v>9535289.9754425157</v>
      </c>
      <c r="EY35" s="10">
        <v>948343.95094374998</v>
      </c>
      <c r="EZ35" s="10">
        <f t="shared" si="6"/>
        <v>30040084.318335921</v>
      </c>
      <c r="FA35" s="12">
        <v>665721.33929547295</v>
      </c>
      <c r="FD35" s="10">
        <v>1234.5714338478672</v>
      </c>
      <c r="FE35" s="10">
        <v>309.63426947567865</v>
      </c>
      <c r="FF35" s="13">
        <v>30040084.318335932</v>
      </c>
      <c r="FG35" s="55">
        <f>EZ35-FF35</f>
        <v>0</v>
      </c>
    </row>
    <row r="36" spans="1:163" s="13" customFormat="1" ht="14.15" customHeight="1" x14ac:dyDescent="0.25">
      <c r="A36" s="23"/>
      <c r="B36" s="8" t="s">
        <v>310</v>
      </c>
      <c r="C36" s="9" t="s">
        <v>189</v>
      </c>
      <c r="D36" s="10">
        <v>120.8694640077066</v>
      </c>
      <c r="E36" s="10">
        <v>1.8398218239391999</v>
      </c>
      <c r="F36" s="10">
        <v>1805.2291709015369</v>
      </c>
      <c r="G36" s="10">
        <v>17.901965555439311</v>
      </c>
      <c r="H36" s="10">
        <v>2759.5819979595999</v>
      </c>
      <c r="I36" s="10">
        <v>1008.638505179171</v>
      </c>
      <c r="J36" s="10">
        <v>41150.797982313969</v>
      </c>
      <c r="K36" s="10">
        <v>6597.7641844334639</v>
      </c>
      <c r="L36" s="10">
        <v>4079.046305105986</v>
      </c>
      <c r="M36" s="10">
        <v>18821.097029041641</v>
      </c>
      <c r="N36" s="10">
        <v>20348.677930345671</v>
      </c>
      <c r="O36" s="10">
        <v>6379.2079144612062</v>
      </c>
      <c r="P36" s="10">
        <v>817.1829446126078</v>
      </c>
      <c r="Q36" s="10">
        <v>12576.57990391462</v>
      </c>
      <c r="R36" s="10">
        <v>3987.73217139899</v>
      </c>
      <c r="S36" s="10">
        <v>308.90700847996118</v>
      </c>
      <c r="T36" s="10">
        <v>694.10579255695006</v>
      </c>
      <c r="U36" s="10">
        <v>1015.529725152423</v>
      </c>
      <c r="V36" s="10">
        <v>2343.6536292517658</v>
      </c>
      <c r="W36" s="10">
        <v>34138.529575474473</v>
      </c>
      <c r="X36" s="10">
        <v>7183.5232416014687</v>
      </c>
      <c r="Y36" s="10">
        <v>3996.699986518357</v>
      </c>
      <c r="Z36" s="10">
        <v>2256.934075193632</v>
      </c>
      <c r="AA36" s="10">
        <v>3164.1858204720352</v>
      </c>
      <c r="AB36" s="10">
        <v>1873.2764040516361</v>
      </c>
      <c r="AC36" s="10">
        <v>3978.238762020022</v>
      </c>
      <c r="AD36" s="10">
        <v>8905.9054518437151</v>
      </c>
      <c r="AE36" s="10">
        <v>177112.22880339081</v>
      </c>
      <c r="AF36" s="10">
        <v>1315.832030681411</v>
      </c>
      <c r="AG36" s="10">
        <v>19274.301457599391</v>
      </c>
      <c r="AH36" s="10">
        <v>51630.455505048631</v>
      </c>
      <c r="AI36" s="10">
        <v>705720.3354429116</v>
      </c>
      <c r="AJ36" s="10">
        <v>4254049.904906149</v>
      </c>
      <c r="AK36" s="10">
        <v>366428.35924980982</v>
      </c>
      <c r="AL36" s="10">
        <v>171608.4224594663</v>
      </c>
      <c r="AM36" s="10">
        <v>24888.325046683382</v>
      </c>
      <c r="AN36" s="10">
        <v>295373.25433735672</v>
      </c>
      <c r="AO36" s="10">
        <v>368240.7269079957</v>
      </c>
      <c r="AP36" s="10">
        <v>8305.8465402479105</v>
      </c>
      <c r="AQ36" s="10">
        <v>726496.90389959398</v>
      </c>
      <c r="AR36" s="10">
        <v>10977.088276114089</v>
      </c>
      <c r="AS36" s="10">
        <v>1019.1206176549711</v>
      </c>
      <c r="AT36" s="10">
        <v>11282.28145144166</v>
      </c>
      <c r="AU36" s="10">
        <v>19117.420203973139</v>
      </c>
      <c r="AV36" s="10">
        <v>1648.114025791205</v>
      </c>
      <c r="AW36" s="10">
        <v>9734.1269131495883</v>
      </c>
      <c r="AX36" s="10">
        <v>43536.108117616197</v>
      </c>
      <c r="AY36" s="10">
        <v>52082.843070688927</v>
      </c>
      <c r="AZ36" s="10">
        <v>1700.38443579362</v>
      </c>
      <c r="BA36" s="10">
        <v>170802.571646444</v>
      </c>
      <c r="BB36" s="10">
        <v>22673.486993449089</v>
      </c>
      <c r="BC36" s="10">
        <v>213057.64180795461</v>
      </c>
      <c r="BD36" s="10">
        <v>664424.23411267356</v>
      </c>
      <c r="BE36" s="10">
        <v>26379.53441245154</v>
      </c>
      <c r="BF36" s="10">
        <v>5929.1414568325927</v>
      </c>
      <c r="BG36" s="10">
        <v>52041.945196569097</v>
      </c>
      <c r="BH36" s="10">
        <v>9087.4513073823473</v>
      </c>
      <c r="BI36" s="10">
        <v>8721.7926641101694</v>
      </c>
      <c r="BJ36" s="10">
        <v>2784.4581728104572</v>
      </c>
      <c r="BK36" s="10">
        <v>4225.7785546488976</v>
      </c>
      <c r="BL36" s="10">
        <v>4141.7924088544369</v>
      </c>
      <c r="BM36" s="10">
        <v>0</v>
      </c>
      <c r="BN36" s="10">
        <v>5590.2997772927283</v>
      </c>
      <c r="BO36" s="10">
        <v>40252.167011053942</v>
      </c>
      <c r="BP36" s="10">
        <v>4094.375451552281</v>
      </c>
      <c r="BQ36" s="10">
        <v>114420.71035711491</v>
      </c>
      <c r="BR36" s="10">
        <v>2311.3996108586562</v>
      </c>
      <c r="BS36" s="10">
        <v>2812.1636248893519</v>
      </c>
      <c r="BT36" s="10">
        <v>51948.202214046367</v>
      </c>
      <c r="BU36" s="10">
        <v>9194.8350122057855</v>
      </c>
      <c r="BV36" s="10">
        <v>1120.7384038788309</v>
      </c>
      <c r="BW36" s="10">
        <v>7503.7306320175121</v>
      </c>
      <c r="BX36" s="10">
        <v>15672.3268083413</v>
      </c>
      <c r="BY36" s="10">
        <v>2200.8919720286899</v>
      </c>
      <c r="BZ36" s="10">
        <v>23130.95885771159</v>
      </c>
      <c r="CA36" s="10">
        <v>289156.40233633918</v>
      </c>
      <c r="CB36" s="10">
        <v>220156.20049166051</v>
      </c>
      <c r="CC36" s="10">
        <v>694384.8136717726</v>
      </c>
      <c r="CD36" s="10">
        <v>42104.490537355981</v>
      </c>
      <c r="CE36" s="10">
        <v>39498.163557534637</v>
      </c>
      <c r="CF36" s="10">
        <v>27099.711945427371</v>
      </c>
      <c r="CG36" s="10">
        <v>6596.7140148257849</v>
      </c>
      <c r="CH36" s="10">
        <v>32992.75866102233</v>
      </c>
      <c r="CI36" s="10">
        <v>196039.43467982681</v>
      </c>
      <c r="CJ36" s="10">
        <v>15053.021052317201</v>
      </c>
      <c r="CK36" s="10">
        <v>237035.67690603979</v>
      </c>
      <c r="CL36" s="10">
        <v>1572.926191331883</v>
      </c>
      <c r="CM36" s="10">
        <v>1455.5528880021729</v>
      </c>
      <c r="CN36" s="10">
        <v>3082.528240091789</v>
      </c>
      <c r="CO36" s="10">
        <v>24512.770523695421</v>
      </c>
      <c r="CP36" s="10">
        <v>587.84579653587821</v>
      </c>
      <c r="CQ36" s="10">
        <v>17148.14052600475</v>
      </c>
      <c r="CR36" s="10">
        <v>584.38858977573534</v>
      </c>
      <c r="CS36" s="10">
        <v>30513.087236510659</v>
      </c>
      <c r="CT36" s="10">
        <v>193491.51546375951</v>
      </c>
      <c r="CU36" s="10">
        <v>1920.811556709469</v>
      </c>
      <c r="CV36" s="10">
        <v>9581.5412668735171</v>
      </c>
      <c r="CW36" s="10">
        <v>1432.630180975704</v>
      </c>
      <c r="CX36" s="10">
        <v>263.61203828381349</v>
      </c>
      <c r="CY36" s="10">
        <v>840.60196863196984</v>
      </c>
      <c r="CZ36" s="10">
        <v>290990.86208634998</v>
      </c>
      <c r="DA36" s="10">
        <v>10280.1117599554</v>
      </c>
      <c r="DB36" s="10">
        <v>2504.4859656696458</v>
      </c>
      <c r="DC36" s="10">
        <v>3273.43240930296</v>
      </c>
      <c r="DD36" s="10">
        <v>4435.0536356473058</v>
      </c>
      <c r="DE36" s="10">
        <v>42759.501088118268</v>
      </c>
      <c r="DF36" s="10">
        <v>13851.36255726048</v>
      </c>
      <c r="DG36" s="10">
        <v>15692.617290459481</v>
      </c>
      <c r="DH36" s="10">
        <v>143335.7680170954</v>
      </c>
      <c r="DI36" s="10">
        <v>381.27646740179949</v>
      </c>
      <c r="DJ36" s="10">
        <v>3812.100976138328</v>
      </c>
      <c r="DK36" s="10">
        <v>138540.63993968791</v>
      </c>
      <c r="DL36" s="10">
        <v>15796.04432918203</v>
      </c>
      <c r="DM36" s="10">
        <v>1369408.231733894</v>
      </c>
      <c r="DN36" s="10">
        <v>30572.18030494573</v>
      </c>
      <c r="DO36" s="10">
        <v>16360.210434610381</v>
      </c>
      <c r="DP36" s="10">
        <v>0</v>
      </c>
      <c r="DQ36" s="10">
        <v>32211.838200785471</v>
      </c>
      <c r="DR36" s="10">
        <v>417.66705918830451</v>
      </c>
      <c r="DS36" s="10">
        <v>484.79006092665111</v>
      </c>
      <c r="DT36" s="10">
        <v>167265.4132444429</v>
      </c>
      <c r="DU36" s="10">
        <v>103.8299618852465</v>
      </c>
      <c r="DV36" s="10">
        <v>189226.2312639161</v>
      </c>
      <c r="DW36" s="10">
        <v>191.58751689250781</v>
      </c>
      <c r="DX36" s="10">
        <v>27885.283725855021</v>
      </c>
      <c r="DY36" s="10">
        <v>2105.3399771266641</v>
      </c>
      <c r="DZ36" s="10">
        <v>27366.665342860331</v>
      </c>
      <c r="EA36" s="10">
        <v>21442.915569577319</v>
      </c>
      <c r="EB36" s="10">
        <v>128299.2173159146</v>
      </c>
      <c r="EC36" s="10">
        <v>253348.854646419</v>
      </c>
      <c r="ED36" s="10">
        <v>21745.251215229371</v>
      </c>
      <c r="EE36" s="10">
        <v>1665.0471566195979</v>
      </c>
      <c r="EF36" s="10">
        <v>763922.10559404164</v>
      </c>
      <c r="EG36" s="10">
        <v>2478.9979594846009</v>
      </c>
      <c r="EH36" s="10">
        <v>811.97591891904688</v>
      </c>
      <c r="EI36" s="10">
        <v>1655.57666500544</v>
      </c>
      <c r="EJ36" s="10">
        <v>9935.0954161313257</v>
      </c>
      <c r="EK36" s="10">
        <v>3891.991698121165</v>
      </c>
      <c r="EL36" s="10">
        <v>609.61543579378338</v>
      </c>
      <c r="EM36" s="10">
        <v>546.09211812929493</v>
      </c>
      <c r="EN36" s="10">
        <v>728264.8153918176</v>
      </c>
      <c r="EO36" s="10">
        <f t="shared" si="1"/>
        <v>15551372.066702109</v>
      </c>
      <c r="EP36" s="10">
        <v>1702399.2566470145</v>
      </c>
      <c r="EQ36" s="10">
        <v>3407055.9575417661</v>
      </c>
      <c r="ER36" s="10">
        <v>0</v>
      </c>
      <c r="ES36" s="10">
        <f t="shared" si="3"/>
        <v>5109455.2141887806</v>
      </c>
      <c r="ET36" s="10">
        <v>0</v>
      </c>
      <c r="EU36" s="10">
        <v>305162.14057993051</v>
      </c>
      <c r="EV36" s="10">
        <f t="shared" si="4"/>
        <v>305162.14057993051</v>
      </c>
      <c r="EW36" s="10">
        <v>21611676.862666875</v>
      </c>
      <c r="EX36" s="11">
        <f t="shared" si="5"/>
        <v>27026294.217435587</v>
      </c>
      <c r="EY36" s="10">
        <v>2420455.4364159354</v>
      </c>
      <c r="EZ36" s="10">
        <f t="shared" si="6"/>
        <v>40339363.544166908</v>
      </c>
      <c r="FA36" s="12">
        <v>182152.69644514471</v>
      </c>
      <c r="FD36" s="10">
        <v>122.70928583164579</v>
      </c>
      <c r="FE36" s="10">
        <v>4296.6391798789491</v>
      </c>
      <c r="FF36" s="13">
        <v>40339363.544166908</v>
      </c>
      <c r="FG36" s="55">
        <f>EZ36-FF36</f>
        <v>0</v>
      </c>
    </row>
    <row r="37" spans="1:163" s="13" customFormat="1" ht="14.15" customHeight="1" x14ac:dyDescent="0.25">
      <c r="A37" s="23"/>
      <c r="B37" s="8" t="s">
        <v>39</v>
      </c>
      <c r="C37" s="9" t="s">
        <v>190</v>
      </c>
      <c r="D37" s="10">
        <v>219.5012363383936</v>
      </c>
      <c r="E37" s="10">
        <v>3.3411512850860641</v>
      </c>
      <c r="F37" s="10">
        <v>13941.67421326781</v>
      </c>
      <c r="G37" s="10">
        <v>140.04569680166921</v>
      </c>
      <c r="H37" s="10">
        <v>235.46383025950249</v>
      </c>
      <c r="I37" s="10">
        <v>51613.124974786078</v>
      </c>
      <c r="J37" s="10">
        <v>511751.35675409558</v>
      </c>
      <c r="K37" s="10">
        <v>203788.59045226409</v>
      </c>
      <c r="L37" s="10">
        <v>193991.64639837461</v>
      </c>
      <c r="M37" s="10">
        <v>114224.41915452491</v>
      </c>
      <c r="N37" s="10">
        <v>84729.368728628338</v>
      </c>
      <c r="O37" s="10">
        <v>39102.860026044589</v>
      </c>
      <c r="P37" s="10">
        <v>28643.251670800539</v>
      </c>
      <c r="Q37" s="10">
        <v>44120.402445154446</v>
      </c>
      <c r="R37" s="10">
        <v>10256.84600914508</v>
      </c>
      <c r="S37" s="10">
        <v>794.5397235675141</v>
      </c>
      <c r="T37" s="10">
        <v>4239.4394550424686</v>
      </c>
      <c r="U37" s="10">
        <v>44261.914994690858</v>
      </c>
      <c r="V37" s="10">
        <v>43540.027544589633</v>
      </c>
      <c r="W37" s="10">
        <v>92164.692199744051</v>
      </c>
      <c r="X37" s="10">
        <v>16991.700444073609</v>
      </c>
      <c r="Y37" s="10">
        <v>15866.36772650797</v>
      </c>
      <c r="Z37" s="10">
        <v>31912.26567762659</v>
      </c>
      <c r="AA37" s="10">
        <v>101377.0174376082</v>
      </c>
      <c r="AB37" s="10">
        <v>76831.310821216146</v>
      </c>
      <c r="AC37" s="10">
        <v>86491.828124494787</v>
      </c>
      <c r="AD37" s="10">
        <v>123531.5573321789</v>
      </c>
      <c r="AE37" s="10">
        <v>532206.05979345937</v>
      </c>
      <c r="AF37" s="10">
        <v>245796.91719094329</v>
      </c>
      <c r="AG37" s="10">
        <v>79531.035865608748</v>
      </c>
      <c r="AH37" s="10">
        <v>223574.19120177929</v>
      </c>
      <c r="AI37" s="10">
        <v>61186.099403034117</v>
      </c>
      <c r="AJ37" s="10">
        <v>3403120.7365028448</v>
      </c>
      <c r="AK37" s="10">
        <v>548418.98284687661</v>
      </c>
      <c r="AL37" s="10">
        <v>198552.52543364381</v>
      </c>
      <c r="AM37" s="10">
        <v>291345.75307360588</v>
      </c>
      <c r="AN37" s="10">
        <v>197651.987616144</v>
      </c>
      <c r="AO37" s="10">
        <v>191313.97391630229</v>
      </c>
      <c r="AP37" s="10">
        <v>74544.922082852121</v>
      </c>
      <c r="AQ37" s="10">
        <v>407680.17286198912</v>
      </c>
      <c r="AR37" s="10">
        <v>163356.76123312829</v>
      </c>
      <c r="AS37" s="10">
        <v>25891.901366907361</v>
      </c>
      <c r="AT37" s="10">
        <v>281183.46631690738</v>
      </c>
      <c r="AU37" s="10">
        <v>67888.551629663722</v>
      </c>
      <c r="AV37" s="10">
        <v>45270.649447093732</v>
      </c>
      <c r="AW37" s="10">
        <v>78201.945096526732</v>
      </c>
      <c r="AX37" s="10">
        <v>104893.813980163</v>
      </c>
      <c r="AY37" s="10">
        <v>182666.71803124019</v>
      </c>
      <c r="AZ37" s="10">
        <v>38082.175591948493</v>
      </c>
      <c r="BA37" s="10">
        <v>157810.00999185629</v>
      </c>
      <c r="BB37" s="10">
        <v>167003.33983562939</v>
      </c>
      <c r="BC37" s="10">
        <v>114771.99463228371</v>
      </c>
      <c r="BD37" s="10">
        <v>372754.64831016411</v>
      </c>
      <c r="BE37" s="10">
        <v>143560.5641332003</v>
      </c>
      <c r="BF37" s="10">
        <v>442987.06654163008</v>
      </c>
      <c r="BG37" s="10">
        <v>396243.38289370999</v>
      </c>
      <c r="BH37" s="10">
        <v>129738.1060903848</v>
      </c>
      <c r="BI37" s="10">
        <v>152009.18496545509</v>
      </c>
      <c r="BJ37" s="10">
        <v>596985.74679846817</v>
      </c>
      <c r="BK37" s="10">
        <v>65800.708056356365</v>
      </c>
      <c r="BL37" s="10">
        <v>120907.85817513381</v>
      </c>
      <c r="BM37" s="10">
        <v>553722.13775372563</v>
      </c>
      <c r="BN37" s="10">
        <v>18767.480276466718</v>
      </c>
      <c r="BO37" s="10">
        <v>222961.45896832619</v>
      </c>
      <c r="BP37" s="10">
        <v>75742.182481136901</v>
      </c>
      <c r="BQ37" s="10">
        <v>661118.92038913583</v>
      </c>
      <c r="BR37" s="10">
        <v>89066.788162193741</v>
      </c>
      <c r="BS37" s="10">
        <v>66131.110137366981</v>
      </c>
      <c r="BT37" s="10">
        <v>79722.055630361428</v>
      </c>
      <c r="BU37" s="10">
        <v>209617.12642629191</v>
      </c>
      <c r="BV37" s="10">
        <v>12966.31851818107</v>
      </c>
      <c r="BW37" s="10">
        <v>549539.11137678637</v>
      </c>
      <c r="BX37" s="10">
        <v>192510.43597148999</v>
      </c>
      <c r="BY37" s="10">
        <v>120900.2414177865</v>
      </c>
      <c r="BZ37" s="10">
        <v>48025.974239372401</v>
      </c>
      <c r="CA37" s="10">
        <v>261239.76069671119</v>
      </c>
      <c r="CB37" s="10">
        <v>501934.76925190148</v>
      </c>
      <c r="CC37" s="10">
        <v>405612.73781823472</v>
      </c>
      <c r="CD37" s="10">
        <v>64487.307634863049</v>
      </c>
      <c r="CE37" s="10">
        <v>86647.278176977459</v>
      </c>
      <c r="CF37" s="10">
        <v>149514.0981761477</v>
      </c>
      <c r="CG37" s="10">
        <v>60815.942506335101</v>
      </c>
      <c r="CH37" s="10">
        <v>179369.01598786761</v>
      </c>
      <c r="CI37" s="10">
        <v>175143.97122457021</v>
      </c>
      <c r="CJ37" s="10">
        <v>54888.618351280442</v>
      </c>
      <c r="CK37" s="10">
        <v>99988.133462164638</v>
      </c>
      <c r="CL37" s="10">
        <v>35589.115082323056</v>
      </c>
      <c r="CM37" s="10">
        <v>45190.115302939237</v>
      </c>
      <c r="CN37" s="10">
        <v>46080.354226442672</v>
      </c>
      <c r="CO37" s="10">
        <v>61546.462749572667</v>
      </c>
      <c r="CP37" s="10">
        <v>19535.724926961731</v>
      </c>
      <c r="CQ37" s="10">
        <v>157718.68974342939</v>
      </c>
      <c r="CR37" s="10">
        <v>14930.17173265919</v>
      </c>
      <c r="CS37" s="10">
        <v>81686.852063093116</v>
      </c>
      <c r="CT37" s="10">
        <v>115961.43611028969</v>
      </c>
      <c r="CU37" s="10">
        <v>38795.517587501163</v>
      </c>
      <c r="CV37" s="10">
        <v>26588.355717750779</v>
      </c>
      <c r="CW37" s="10">
        <v>282862.88322990813</v>
      </c>
      <c r="CX37" s="10">
        <v>47379.583717571208</v>
      </c>
      <c r="CY37" s="10">
        <v>84475.209635177802</v>
      </c>
      <c r="CZ37" s="10">
        <v>2742351.975970455</v>
      </c>
      <c r="DA37" s="10">
        <v>1079001.8557107479</v>
      </c>
      <c r="DB37" s="10">
        <v>412080.05286922568</v>
      </c>
      <c r="DC37" s="10">
        <v>1099748.1800283929</v>
      </c>
      <c r="DD37" s="10">
        <v>526367.5051238914</v>
      </c>
      <c r="DE37" s="10">
        <v>56268.989016352964</v>
      </c>
      <c r="DF37" s="10">
        <v>864816.85021626367</v>
      </c>
      <c r="DG37" s="10">
        <v>8627.5142102966656</v>
      </c>
      <c r="DH37" s="10">
        <v>197555.77238162921</v>
      </c>
      <c r="DI37" s="10">
        <v>901.29325224299168</v>
      </c>
      <c r="DJ37" s="10">
        <v>630375.11724320718</v>
      </c>
      <c r="DK37" s="10">
        <v>173165.15247148601</v>
      </c>
      <c r="DL37" s="10">
        <v>71542.65755199366</v>
      </c>
      <c r="DM37" s="10">
        <v>679345.51671705476</v>
      </c>
      <c r="DN37" s="10">
        <v>281880.19205372612</v>
      </c>
      <c r="DO37" s="10">
        <v>204836.25465166109</v>
      </c>
      <c r="DP37" s="10">
        <v>4874.7322862259271</v>
      </c>
      <c r="DQ37" s="10">
        <v>2971760.1279327162</v>
      </c>
      <c r="DR37" s="10">
        <v>165422.10871872419</v>
      </c>
      <c r="DS37" s="10">
        <v>47077.049924627281</v>
      </c>
      <c r="DT37" s="10">
        <v>598488.8303979364</v>
      </c>
      <c r="DU37" s="10">
        <v>3901.0853162561839</v>
      </c>
      <c r="DV37" s="10">
        <v>4423680.1446077367</v>
      </c>
      <c r="DW37" s="10">
        <v>7294.9446590036523</v>
      </c>
      <c r="DX37" s="10">
        <v>90986.420694693574</v>
      </c>
      <c r="DY37" s="10">
        <v>50813.454071864027</v>
      </c>
      <c r="DZ37" s="10">
        <v>37995.90871654584</v>
      </c>
      <c r="EA37" s="10">
        <v>123593.18900545069</v>
      </c>
      <c r="EB37" s="10">
        <v>249710.43171237569</v>
      </c>
      <c r="EC37" s="10">
        <v>381306.64809941308</v>
      </c>
      <c r="ED37" s="10">
        <v>105633.8505316841</v>
      </c>
      <c r="EE37" s="10">
        <v>38267.908898952432</v>
      </c>
      <c r="EF37" s="10">
        <v>1771704.53920175</v>
      </c>
      <c r="EG37" s="10">
        <v>4399.812145419327</v>
      </c>
      <c r="EH37" s="10">
        <v>32701.765225429699</v>
      </c>
      <c r="EI37" s="10">
        <v>1140967.7290256431</v>
      </c>
      <c r="EJ37" s="10">
        <v>668201.21872667712</v>
      </c>
      <c r="EK37" s="10">
        <v>54175.906955253296</v>
      </c>
      <c r="EL37" s="10">
        <v>27804.542741673489</v>
      </c>
      <c r="EM37" s="10">
        <v>1263.011282794165</v>
      </c>
      <c r="EN37" s="10">
        <v>4126681.042839231</v>
      </c>
      <c r="EO37" s="10">
        <f t="shared" si="1"/>
        <v>44394041.235178046</v>
      </c>
      <c r="EP37" s="10">
        <v>12201785.964429349</v>
      </c>
      <c r="EQ37" s="10">
        <v>50020171.789726987</v>
      </c>
      <c r="ER37" s="10">
        <v>0</v>
      </c>
      <c r="ES37" s="10">
        <f t="shared" si="3"/>
        <v>62221957.754156336</v>
      </c>
      <c r="ET37" s="10">
        <v>0</v>
      </c>
      <c r="EU37" s="10">
        <v>818527.66149621271</v>
      </c>
      <c r="EV37" s="10">
        <f t="shared" si="4"/>
        <v>818527.66149621271</v>
      </c>
      <c r="EW37" s="10">
        <v>68978566.118717462</v>
      </c>
      <c r="EX37" s="11">
        <f t="shared" si="5"/>
        <v>132019051.53437001</v>
      </c>
      <c r="EY37" s="10">
        <v>5278076.9937433219</v>
      </c>
      <c r="EZ37" s="10">
        <f t="shared" si="6"/>
        <v>172147413.38276032</v>
      </c>
      <c r="FA37" s="12">
        <v>1012397.6069555953</v>
      </c>
      <c r="FD37" s="10">
        <v>222.84238762347962</v>
      </c>
      <c r="FE37" s="10">
        <v>11051.38573271259</v>
      </c>
      <c r="FF37" s="13">
        <v>172147413.38276032</v>
      </c>
      <c r="FG37" s="55">
        <f>EZ37-FF37</f>
        <v>0</v>
      </c>
    </row>
    <row r="38" spans="1:163" s="13" customFormat="1" ht="14.15" customHeight="1" x14ac:dyDescent="0.25">
      <c r="A38" s="23"/>
      <c r="B38" s="8" t="s">
        <v>40</v>
      </c>
      <c r="C38" s="9" t="s">
        <v>191</v>
      </c>
      <c r="D38" s="10">
        <v>500.61056172667281</v>
      </c>
      <c r="E38" s="10">
        <v>7.620073807065693</v>
      </c>
      <c r="F38" s="10">
        <v>3124.0017158033479</v>
      </c>
      <c r="G38" s="10">
        <v>1967.0794355151679</v>
      </c>
      <c r="H38" s="10">
        <v>353.34388763971458</v>
      </c>
      <c r="I38" s="10">
        <v>190602.38509516831</v>
      </c>
      <c r="J38" s="10">
        <v>16498.80846695336</v>
      </c>
      <c r="K38" s="10">
        <v>7116.4126979735329</v>
      </c>
      <c r="L38" s="10">
        <v>49.739112673030718</v>
      </c>
      <c r="M38" s="10">
        <v>642.68458069145208</v>
      </c>
      <c r="N38" s="10">
        <v>2312.004825839726</v>
      </c>
      <c r="O38" s="10">
        <v>94.855215764529021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249.0053372491993</v>
      </c>
      <c r="X38" s="10">
        <v>1298.5817675169831</v>
      </c>
      <c r="Y38" s="10">
        <v>387.09075628967832</v>
      </c>
      <c r="Z38" s="10">
        <v>980.40609086175016</v>
      </c>
      <c r="AA38" s="10">
        <v>3661.0463717040689</v>
      </c>
      <c r="AB38" s="10">
        <v>1562.109987410033</v>
      </c>
      <c r="AC38" s="10">
        <v>1853.8884202967949</v>
      </c>
      <c r="AD38" s="10">
        <v>223.36851521304831</v>
      </c>
      <c r="AE38" s="10">
        <v>176706.61925831201</v>
      </c>
      <c r="AF38" s="10">
        <v>107.4923638982966</v>
      </c>
      <c r="AG38" s="10">
        <v>1030.0361435451521</v>
      </c>
      <c r="AH38" s="10">
        <v>9213.3327165785868</v>
      </c>
      <c r="AI38" s="10">
        <v>29212.44143305951</v>
      </c>
      <c r="AJ38" s="10">
        <v>6249710.9883450177</v>
      </c>
      <c r="AK38" s="10">
        <v>15362827.91531517</v>
      </c>
      <c r="AL38" s="10">
        <v>7383781.0076574935</v>
      </c>
      <c r="AM38" s="10">
        <v>1949.0249094116191</v>
      </c>
      <c r="AN38" s="10">
        <v>2150652.40524837</v>
      </c>
      <c r="AO38" s="10">
        <v>1722.9472881345059</v>
      </c>
      <c r="AP38" s="10">
        <v>18213.400729051202</v>
      </c>
      <c r="AQ38" s="10">
        <v>729573.83459543402</v>
      </c>
      <c r="AR38" s="10">
        <v>733.34944923452008</v>
      </c>
      <c r="AS38" s="10">
        <v>1607.243290014592</v>
      </c>
      <c r="AT38" s="10">
        <v>110593.7673841292</v>
      </c>
      <c r="AU38" s="10">
        <v>58805.476982987653</v>
      </c>
      <c r="AV38" s="10">
        <v>33800.867485123228</v>
      </c>
      <c r="AW38" s="10">
        <v>42206.914485021778</v>
      </c>
      <c r="AX38" s="10">
        <v>63807.073236819168</v>
      </c>
      <c r="AY38" s="10">
        <v>424521.96030818328</v>
      </c>
      <c r="AZ38" s="10">
        <v>84510.744400768992</v>
      </c>
      <c r="BA38" s="10">
        <v>6327.3381401311344</v>
      </c>
      <c r="BB38" s="10">
        <v>38.611811386646437</v>
      </c>
      <c r="BC38" s="10">
        <v>107432.8209266323</v>
      </c>
      <c r="BD38" s="10">
        <v>91089.864785238242</v>
      </c>
      <c r="BE38" s="10">
        <v>7887.1341738308147</v>
      </c>
      <c r="BF38" s="10">
        <v>10093.43692527336</v>
      </c>
      <c r="BG38" s="10">
        <v>1801.776299371762</v>
      </c>
      <c r="BH38" s="10">
        <v>1793.9799187072699</v>
      </c>
      <c r="BI38" s="10">
        <v>295.94148785319089</v>
      </c>
      <c r="BJ38" s="10">
        <v>4266.9122861354344</v>
      </c>
      <c r="BK38" s="10">
        <v>257.46377049298439</v>
      </c>
      <c r="BL38" s="10">
        <v>685.65604022138621</v>
      </c>
      <c r="BM38" s="10">
        <v>650.41095224723063</v>
      </c>
      <c r="BN38" s="10">
        <v>37.486248752599373</v>
      </c>
      <c r="BO38" s="10">
        <v>758.63340039181878</v>
      </c>
      <c r="BP38" s="10">
        <v>7027.4446512503846</v>
      </c>
      <c r="BQ38" s="10">
        <v>16535.020361018091</v>
      </c>
      <c r="BR38" s="10">
        <v>577.89825068881669</v>
      </c>
      <c r="BS38" s="10">
        <v>2665.9024732714752</v>
      </c>
      <c r="BT38" s="10">
        <v>2849.9835669356221</v>
      </c>
      <c r="BU38" s="10">
        <v>547.15531482760946</v>
      </c>
      <c r="BV38" s="10">
        <v>7286.8828116988116</v>
      </c>
      <c r="BW38" s="10">
        <v>3813.9686167137679</v>
      </c>
      <c r="BX38" s="10">
        <v>1263.5768510474049</v>
      </c>
      <c r="BY38" s="10">
        <v>4786.8999718943169</v>
      </c>
      <c r="BZ38" s="10">
        <v>206.46776277369639</v>
      </c>
      <c r="CA38" s="10">
        <v>31957.04658167667</v>
      </c>
      <c r="CB38" s="10">
        <v>3008102.1531240661</v>
      </c>
      <c r="CC38" s="10">
        <v>798283.97052717523</v>
      </c>
      <c r="CD38" s="10">
        <v>3952.1545415315409</v>
      </c>
      <c r="CE38" s="10">
        <v>5180.2420136111314</v>
      </c>
      <c r="CF38" s="10">
        <v>46883.469657789487</v>
      </c>
      <c r="CG38" s="10">
        <v>1528.195697094483</v>
      </c>
      <c r="CH38" s="10">
        <v>55028.134903242149</v>
      </c>
      <c r="CI38" s="10">
        <v>5260.11929203605</v>
      </c>
      <c r="CJ38" s="10">
        <v>2089.8581629838782</v>
      </c>
      <c r="CK38" s="10">
        <v>79565.869108693805</v>
      </c>
      <c r="CL38" s="10">
        <v>2197.588113678858</v>
      </c>
      <c r="CM38" s="10">
        <v>1451.749643985454</v>
      </c>
      <c r="CN38" s="10">
        <v>731.13303676142493</v>
      </c>
      <c r="CO38" s="10">
        <v>2232.3573827455298</v>
      </c>
      <c r="CP38" s="10">
        <v>393.09132743388841</v>
      </c>
      <c r="CQ38" s="10">
        <v>26480.17483442264</v>
      </c>
      <c r="CR38" s="10">
        <v>154.84203255384091</v>
      </c>
      <c r="CS38" s="10">
        <v>23155.452329031901</v>
      </c>
      <c r="CT38" s="10">
        <v>24533.00582605994</v>
      </c>
      <c r="CU38" s="10">
        <v>2043.765163613519</v>
      </c>
      <c r="CV38" s="10">
        <v>1409.6034330780351</v>
      </c>
      <c r="CW38" s="10">
        <v>445.07497843815588</v>
      </c>
      <c r="CX38" s="10">
        <v>682.65641488354379</v>
      </c>
      <c r="CY38" s="10">
        <v>959.40779936344529</v>
      </c>
      <c r="CZ38" s="10">
        <v>18581.945535796</v>
      </c>
      <c r="DA38" s="10">
        <v>4692.9473354664133</v>
      </c>
      <c r="DB38" s="10">
        <v>1241.0071499039859</v>
      </c>
      <c r="DC38" s="10">
        <v>951.92985241409281</v>
      </c>
      <c r="DD38" s="10">
        <v>85561.955256585294</v>
      </c>
      <c r="DE38" s="10">
        <v>13898.04487557374</v>
      </c>
      <c r="DF38" s="10">
        <v>9920.2353666751987</v>
      </c>
      <c r="DG38" s="10">
        <v>269.33269918682328</v>
      </c>
      <c r="DH38" s="10">
        <v>3602.835887751618</v>
      </c>
      <c r="DI38" s="10">
        <v>649.81396820150928</v>
      </c>
      <c r="DJ38" s="10">
        <v>3423.3581415403742</v>
      </c>
      <c r="DK38" s="10">
        <v>1462.9694829848349</v>
      </c>
      <c r="DL38" s="10">
        <v>0</v>
      </c>
      <c r="DM38" s="10">
        <v>2581.9121636617451</v>
      </c>
      <c r="DN38" s="10">
        <v>1733.4076573033881</v>
      </c>
      <c r="DO38" s="10">
        <v>60397.836431963558</v>
      </c>
      <c r="DP38" s="10">
        <v>2595.9489027732252</v>
      </c>
      <c r="DQ38" s="10">
        <v>3087.258809175135</v>
      </c>
      <c r="DR38" s="10">
        <v>124.6494259958548</v>
      </c>
      <c r="DS38" s="10">
        <v>4617.1345968913311</v>
      </c>
      <c r="DT38" s="10">
        <v>12672.4232054943</v>
      </c>
      <c r="DU38" s="10">
        <v>2371.356122851882</v>
      </c>
      <c r="DV38" s="10">
        <v>1820.789884868082</v>
      </c>
      <c r="DW38" s="10">
        <v>59.461188452624093</v>
      </c>
      <c r="DX38" s="10">
        <v>1255.8574321448091</v>
      </c>
      <c r="DY38" s="10">
        <v>160.4434426704548</v>
      </c>
      <c r="DZ38" s="10">
        <v>5603.928241163524</v>
      </c>
      <c r="EA38" s="10">
        <v>87.746989331790942</v>
      </c>
      <c r="EB38" s="10">
        <v>202.89296704430581</v>
      </c>
      <c r="EC38" s="10">
        <v>4459.6469482065731</v>
      </c>
      <c r="ED38" s="10">
        <v>122293.79757324151</v>
      </c>
      <c r="EE38" s="10">
        <v>49.922101422057302</v>
      </c>
      <c r="EF38" s="10">
        <v>40354.64483917207</v>
      </c>
      <c r="EG38" s="10">
        <v>0</v>
      </c>
      <c r="EH38" s="10">
        <v>1.3197393465371441</v>
      </c>
      <c r="EI38" s="10">
        <v>691.76343985357823</v>
      </c>
      <c r="EJ38" s="10">
        <v>1310.5382600301709</v>
      </c>
      <c r="EK38" s="10">
        <v>75684.835426496094</v>
      </c>
      <c r="EL38" s="10">
        <v>125.8645091067137</v>
      </c>
      <c r="EM38" s="10">
        <v>94.88510297898749</v>
      </c>
      <c r="EN38" s="10">
        <v>1210296.1890894689</v>
      </c>
      <c r="EO38" s="10">
        <f t="shared" si="1"/>
        <v>39273446.499709792</v>
      </c>
      <c r="EP38" s="10">
        <v>2169570.3390860138</v>
      </c>
      <c r="EQ38" s="10">
        <v>10857599.741776291</v>
      </c>
      <c r="ER38" s="10">
        <v>0</v>
      </c>
      <c r="ES38" s="10">
        <f t="shared" si="3"/>
        <v>13027170.080862306</v>
      </c>
      <c r="ET38" s="10">
        <v>0</v>
      </c>
      <c r="EU38" s="10">
        <v>200022.55782262876</v>
      </c>
      <c r="EV38" s="10">
        <f t="shared" si="4"/>
        <v>200022.55782262876</v>
      </c>
      <c r="EW38" s="10">
        <v>17064762.197539311</v>
      </c>
      <c r="EX38" s="11">
        <f t="shared" si="5"/>
        <v>30291954.836224243</v>
      </c>
      <c r="EY38" s="10">
        <v>3883157.5179425906</v>
      </c>
      <c r="EZ38" s="10">
        <f t="shared" si="6"/>
        <v>67025300.106107429</v>
      </c>
      <c r="FA38" s="12">
        <v>1343056.2881159782</v>
      </c>
      <c r="FD38" s="10">
        <v>508.23063553373828</v>
      </c>
      <c r="FE38" s="10">
        <v>0</v>
      </c>
      <c r="FF38" s="13">
        <v>67025300.106107406</v>
      </c>
      <c r="FG38" s="55">
        <f>EZ38-FF38</f>
        <v>0</v>
      </c>
    </row>
    <row r="39" spans="1:163" s="13" customFormat="1" ht="14.15" customHeight="1" x14ac:dyDescent="0.25">
      <c r="A39" s="23"/>
      <c r="B39" s="8" t="s">
        <v>41</v>
      </c>
      <c r="C39" s="9" t="s">
        <v>192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30884.944317333229</v>
      </c>
      <c r="K39" s="10">
        <v>18562.954333679849</v>
      </c>
      <c r="L39" s="10">
        <v>14475.56890312808</v>
      </c>
      <c r="M39" s="10">
        <v>5720.9264292483149</v>
      </c>
      <c r="N39" s="10">
        <v>3709.0808286619408</v>
      </c>
      <c r="O39" s="10">
        <v>5962.425459382137</v>
      </c>
      <c r="P39" s="10">
        <v>756.97062546701284</v>
      </c>
      <c r="Q39" s="10">
        <v>956.84118687347177</v>
      </c>
      <c r="R39" s="10">
        <v>335.97304558291881</v>
      </c>
      <c r="S39" s="10">
        <v>26.02592751471348</v>
      </c>
      <c r="T39" s="10">
        <v>76.667425687110182</v>
      </c>
      <c r="U39" s="10">
        <v>1237.0474483187591</v>
      </c>
      <c r="V39" s="10">
        <v>1166.837336759176</v>
      </c>
      <c r="W39" s="10">
        <v>957.70194111315732</v>
      </c>
      <c r="X39" s="10">
        <v>713.02632453816602</v>
      </c>
      <c r="Y39" s="10">
        <v>472.70683324191373</v>
      </c>
      <c r="Z39" s="10">
        <v>303.87769196902559</v>
      </c>
      <c r="AA39" s="10">
        <v>2053.7680701501099</v>
      </c>
      <c r="AB39" s="10">
        <v>1747.92617147802</v>
      </c>
      <c r="AC39" s="10">
        <v>504.7971265495201</v>
      </c>
      <c r="AD39" s="10">
        <v>215.81369374509509</v>
      </c>
      <c r="AE39" s="10">
        <v>2406.5962930339369</v>
      </c>
      <c r="AF39" s="10">
        <v>214.7330137453707</v>
      </c>
      <c r="AG39" s="10">
        <v>142.91206604224331</v>
      </c>
      <c r="AH39" s="10">
        <v>233.8994681813785</v>
      </c>
      <c r="AI39" s="10">
        <v>35154.69108122852</v>
      </c>
      <c r="AJ39" s="10">
        <v>110984.3488823448</v>
      </c>
      <c r="AK39" s="10">
        <v>16009.913911244181</v>
      </c>
      <c r="AL39" s="10">
        <v>6095397.8570338665</v>
      </c>
      <c r="AM39" s="10">
        <v>985.31035411863525</v>
      </c>
      <c r="AN39" s="10">
        <v>118.7190331660898</v>
      </c>
      <c r="AO39" s="10">
        <v>2503.1047085959722</v>
      </c>
      <c r="AP39" s="10">
        <v>519.23479986968107</v>
      </c>
      <c r="AQ39" s="10">
        <v>20635.899734408122</v>
      </c>
      <c r="AR39" s="10">
        <v>1912.3643029886359</v>
      </c>
      <c r="AS39" s="10">
        <v>648.40039993335449</v>
      </c>
      <c r="AT39" s="10">
        <v>35426.526369699743</v>
      </c>
      <c r="AU39" s="10">
        <v>589.14466047725398</v>
      </c>
      <c r="AV39" s="10">
        <v>536.67419723489968</v>
      </c>
      <c r="AW39" s="10">
        <v>2164.0893245458728</v>
      </c>
      <c r="AX39" s="10">
        <v>1174.792218339144</v>
      </c>
      <c r="AY39" s="10">
        <v>4255.7954627360295</v>
      </c>
      <c r="AZ39" s="10">
        <v>215.50387139376321</v>
      </c>
      <c r="BA39" s="10">
        <v>5902.8336937420599</v>
      </c>
      <c r="BB39" s="10">
        <v>589.60413553902026</v>
      </c>
      <c r="BC39" s="10">
        <v>108795.7218260388</v>
      </c>
      <c r="BD39" s="10">
        <v>756.78913219463868</v>
      </c>
      <c r="BE39" s="10">
        <v>2538.4596495325582</v>
      </c>
      <c r="BF39" s="10">
        <v>295.02665145609001</v>
      </c>
      <c r="BG39" s="10">
        <v>1566.735648995136</v>
      </c>
      <c r="BH39" s="10">
        <v>735.40533200706159</v>
      </c>
      <c r="BI39" s="10">
        <v>1004.872906432169</v>
      </c>
      <c r="BJ39" s="10">
        <v>503.5081502697696</v>
      </c>
      <c r="BK39" s="10">
        <v>292.53608784782119</v>
      </c>
      <c r="BL39" s="10">
        <v>1173.3177830696791</v>
      </c>
      <c r="BM39" s="10">
        <v>3933.5561439062558</v>
      </c>
      <c r="BN39" s="10">
        <v>156.13106526801039</v>
      </c>
      <c r="BO39" s="10">
        <v>9983.9428477928577</v>
      </c>
      <c r="BP39" s="10">
        <v>1790.939956180812</v>
      </c>
      <c r="BQ39" s="10">
        <v>17499.441762858449</v>
      </c>
      <c r="BR39" s="10">
        <v>1038.714260504127</v>
      </c>
      <c r="BS39" s="10">
        <v>1923.867530313157</v>
      </c>
      <c r="BT39" s="10">
        <v>742.49835674916358</v>
      </c>
      <c r="BU39" s="10">
        <v>920.13025945662207</v>
      </c>
      <c r="BV39" s="10">
        <v>17.40085167646788</v>
      </c>
      <c r="BW39" s="10">
        <v>3688.2364032562432</v>
      </c>
      <c r="BX39" s="10">
        <v>5331.7626748297998</v>
      </c>
      <c r="BY39" s="10">
        <v>344.9947407492175</v>
      </c>
      <c r="BZ39" s="10">
        <v>236.1521776049585</v>
      </c>
      <c r="CA39" s="10">
        <v>357901.76600136393</v>
      </c>
      <c r="CB39" s="10">
        <v>4375.3511462099741</v>
      </c>
      <c r="CC39" s="10">
        <v>4948.9802839225104</v>
      </c>
      <c r="CD39" s="10">
        <v>2819.6576349018792</v>
      </c>
      <c r="CE39" s="10">
        <v>2349.4803200630381</v>
      </c>
      <c r="CF39" s="10">
        <v>815.97065738774211</v>
      </c>
      <c r="CG39" s="10">
        <v>42987.76206813613</v>
      </c>
      <c r="CH39" s="10">
        <v>14013.52076001479</v>
      </c>
      <c r="CI39" s="10">
        <v>1045.834596630116</v>
      </c>
      <c r="CJ39" s="10">
        <v>308.27703818783732</v>
      </c>
      <c r="CK39" s="10">
        <v>2665.143707403909</v>
      </c>
      <c r="CL39" s="10">
        <v>544.97914782102714</v>
      </c>
      <c r="CM39" s="10">
        <v>812.91386554067037</v>
      </c>
      <c r="CN39" s="10">
        <v>594.01607675115963</v>
      </c>
      <c r="CO39" s="10">
        <v>297.21102716680161</v>
      </c>
      <c r="CP39" s="10">
        <v>98.189824959160575</v>
      </c>
      <c r="CQ39" s="10">
        <v>4603.305517552968</v>
      </c>
      <c r="CR39" s="10">
        <v>217.7584693869166</v>
      </c>
      <c r="CS39" s="10">
        <v>2805.2733545023489</v>
      </c>
      <c r="CT39" s="10">
        <v>161.12861083466319</v>
      </c>
      <c r="CU39" s="10">
        <v>446.84080570687331</v>
      </c>
      <c r="CV39" s="10">
        <v>3972.3605068055608</v>
      </c>
      <c r="CW39" s="10">
        <v>1496.420714225595</v>
      </c>
      <c r="CX39" s="10">
        <v>628.45474215700415</v>
      </c>
      <c r="CY39" s="10">
        <v>241.51644816156519</v>
      </c>
      <c r="CZ39" s="10">
        <v>63289.832255515154</v>
      </c>
      <c r="DA39" s="10">
        <v>15984.10989918781</v>
      </c>
      <c r="DB39" s="10">
        <v>4226.8519764800276</v>
      </c>
      <c r="DC39" s="10">
        <v>3242.258981713484</v>
      </c>
      <c r="DD39" s="10">
        <v>8809.570261208999</v>
      </c>
      <c r="DE39" s="10">
        <v>29753.062287764729</v>
      </c>
      <c r="DF39" s="10">
        <v>34216.149188894917</v>
      </c>
      <c r="DG39" s="10">
        <v>458.67159265625622</v>
      </c>
      <c r="DH39" s="10">
        <v>1105.153010199338</v>
      </c>
      <c r="DI39" s="10">
        <v>19.529748704071022</v>
      </c>
      <c r="DJ39" s="10">
        <v>2844.9975513262948</v>
      </c>
      <c r="DK39" s="10">
        <v>31439.919185979721</v>
      </c>
      <c r="DL39" s="10">
        <v>10328.604503766681</v>
      </c>
      <c r="DM39" s="10">
        <v>12105.21862646674</v>
      </c>
      <c r="DN39" s="10">
        <v>12334.32621549856</v>
      </c>
      <c r="DO39" s="10">
        <v>849.07096828265639</v>
      </c>
      <c r="DP39" s="10">
        <v>2263.8373068010142</v>
      </c>
      <c r="DQ39" s="10">
        <v>91649.796873088024</v>
      </c>
      <c r="DR39" s="10">
        <v>372.9977583258584</v>
      </c>
      <c r="DS39" s="10">
        <v>1646.6278973613501</v>
      </c>
      <c r="DT39" s="10">
        <v>171510.85211061701</v>
      </c>
      <c r="DU39" s="10">
        <v>99.751223306232944</v>
      </c>
      <c r="DV39" s="10">
        <v>82537.369384573554</v>
      </c>
      <c r="DW39" s="10">
        <v>2957.5768640289812</v>
      </c>
      <c r="DX39" s="10">
        <v>16268.182539586751</v>
      </c>
      <c r="DY39" s="10">
        <v>5109.8240192180401</v>
      </c>
      <c r="DZ39" s="10">
        <v>9584.2521192673703</v>
      </c>
      <c r="EA39" s="10">
        <v>1195.3979175999741</v>
      </c>
      <c r="EB39" s="10">
        <v>24172.947996720701</v>
      </c>
      <c r="EC39" s="10">
        <v>124858.5799990737</v>
      </c>
      <c r="ED39" s="10">
        <v>30139.091140684359</v>
      </c>
      <c r="EE39" s="10">
        <v>28154.204780884778</v>
      </c>
      <c r="EF39" s="10">
        <v>8181.1822959106339</v>
      </c>
      <c r="EG39" s="10">
        <v>1236.8846696635569</v>
      </c>
      <c r="EH39" s="10">
        <v>1394.45769108369</v>
      </c>
      <c r="EI39" s="10">
        <v>9063.9320091229547</v>
      </c>
      <c r="EJ39" s="10">
        <v>13046.458545887441</v>
      </c>
      <c r="EK39" s="10">
        <v>4909.5412872575416</v>
      </c>
      <c r="EL39" s="10">
        <v>6487.0834830586637</v>
      </c>
      <c r="EM39" s="10">
        <v>46.859247091366107</v>
      </c>
      <c r="EN39" s="10">
        <v>2092622.6130533351</v>
      </c>
      <c r="EO39" s="10">
        <f t="shared" si="1"/>
        <v>10006504.71412888</v>
      </c>
      <c r="EP39" s="10">
        <v>4864085.7570342608</v>
      </c>
      <c r="EQ39" s="10">
        <v>22340135.716528211</v>
      </c>
      <c r="ER39" s="10">
        <v>0</v>
      </c>
      <c r="ES39" s="10">
        <f t="shared" si="3"/>
        <v>27204221.473562472</v>
      </c>
      <c r="ET39" s="10">
        <v>0</v>
      </c>
      <c r="EU39" s="10">
        <v>130689.00610008443</v>
      </c>
      <c r="EV39" s="10">
        <f t="shared" si="4"/>
        <v>130689.00610008443</v>
      </c>
      <c r="EW39" s="10">
        <v>21565048.948265705</v>
      </c>
      <c r="EX39" s="11">
        <f t="shared" si="5"/>
        <v>48899959.427928261</v>
      </c>
      <c r="EY39" s="10">
        <v>1984606.4048566127</v>
      </c>
      <c r="EZ39" s="10">
        <f t="shared" si="6"/>
        <v>57843258.079152554</v>
      </c>
      <c r="FA39" s="12">
        <v>921400.34195202589</v>
      </c>
      <c r="FD39" s="10">
        <v>0</v>
      </c>
      <c r="FE39" s="10">
        <v>361.99897309763196</v>
      </c>
      <c r="FF39" s="13">
        <v>57843258.079152554</v>
      </c>
      <c r="FG39" s="55">
        <f>EZ39-FF39</f>
        <v>0</v>
      </c>
    </row>
    <row r="40" spans="1:163" s="13" customFormat="1" ht="14.15" customHeight="1" x14ac:dyDescent="0.25">
      <c r="A40" s="23"/>
      <c r="B40" s="8" t="s">
        <v>42</v>
      </c>
      <c r="C40" s="9" t="s">
        <v>193</v>
      </c>
      <c r="D40" s="10">
        <v>9623.5945027520193</v>
      </c>
      <c r="E40" s="10">
        <v>146.48612315990391</v>
      </c>
      <c r="F40" s="10">
        <v>10998.43497944686</v>
      </c>
      <c r="G40" s="10">
        <v>4031.740373576356</v>
      </c>
      <c r="H40" s="10">
        <v>43066.437510796219</v>
      </c>
      <c r="I40" s="10">
        <v>23614.90977834598</v>
      </c>
      <c r="J40" s="10">
        <v>4020581.3278288241</v>
      </c>
      <c r="K40" s="10">
        <v>1473.261134113538</v>
      </c>
      <c r="L40" s="10">
        <v>31239.88532507468</v>
      </c>
      <c r="M40" s="10">
        <v>152662.6987068952</v>
      </c>
      <c r="N40" s="10">
        <v>66296.316112129993</v>
      </c>
      <c r="O40" s="10">
        <v>3463.9736487458458</v>
      </c>
      <c r="P40" s="10">
        <v>9800.7510792430003</v>
      </c>
      <c r="Q40" s="10">
        <v>8680.3470986990214</v>
      </c>
      <c r="R40" s="10">
        <v>6607.4978519342603</v>
      </c>
      <c r="S40" s="10">
        <v>511.84540667451989</v>
      </c>
      <c r="T40" s="10">
        <v>952.1277552263665</v>
      </c>
      <c r="U40" s="10">
        <v>19601.32530081334</v>
      </c>
      <c r="V40" s="10">
        <v>20212.65742188516</v>
      </c>
      <c r="W40" s="10">
        <v>49086.114428923582</v>
      </c>
      <c r="X40" s="10">
        <v>5482.3226734243926</v>
      </c>
      <c r="Y40" s="10">
        <v>8374.3781594937009</v>
      </c>
      <c r="Z40" s="10">
        <v>7270.9553794124631</v>
      </c>
      <c r="AA40" s="10">
        <v>40120.75177985437</v>
      </c>
      <c r="AB40" s="10">
        <v>76836.694363790666</v>
      </c>
      <c r="AC40" s="10">
        <v>45159.266144795343</v>
      </c>
      <c r="AD40" s="10">
        <v>51300.712188998987</v>
      </c>
      <c r="AE40" s="10">
        <v>302509.20361270412</v>
      </c>
      <c r="AF40" s="10">
        <v>30919.26322692302</v>
      </c>
      <c r="AG40" s="10">
        <v>30144.155127514801</v>
      </c>
      <c r="AH40" s="10">
        <v>77629.534045076507</v>
      </c>
      <c r="AI40" s="10">
        <v>91301.200002985279</v>
      </c>
      <c r="AJ40" s="10">
        <v>101028.8036613585</v>
      </c>
      <c r="AK40" s="10">
        <v>39356.578738212462</v>
      </c>
      <c r="AL40" s="10">
        <v>123454.05303837069</v>
      </c>
      <c r="AM40" s="10">
        <v>43511258.863986634</v>
      </c>
      <c r="AN40" s="10">
        <v>20239717.884577069</v>
      </c>
      <c r="AO40" s="10">
        <v>1627855.1661737191</v>
      </c>
      <c r="AP40" s="10">
        <v>305532.82924052118</v>
      </c>
      <c r="AQ40" s="10">
        <v>3049895.5683334381</v>
      </c>
      <c r="AR40" s="10">
        <v>70983.322649721769</v>
      </c>
      <c r="AS40" s="10">
        <v>8126.2735414399194</v>
      </c>
      <c r="AT40" s="10">
        <v>62923.260101314627</v>
      </c>
      <c r="AU40" s="10">
        <v>28499.84455860579</v>
      </c>
      <c r="AV40" s="10">
        <v>14294.545320892241</v>
      </c>
      <c r="AW40" s="10">
        <v>57572.513913782423</v>
      </c>
      <c r="AX40" s="10">
        <v>46295.673984595633</v>
      </c>
      <c r="AY40" s="10">
        <v>83800.195849758791</v>
      </c>
      <c r="AZ40" s="10">
        <v>125468.94725996671</v>
      </c>
      <c r="BA40" s="10">
        <v>17272.95707360173</v>
      </c>
      <c r="BB40" s="10">
        <v>222420.09368205591</v>
      </c>
      <c r="BC40" s="10">
        <v>116227.1432582041</v>
      </c>
      <c r="BD40" s="10">
        <v>562248.4588836669</v>
      </c>
      <c r="BE40" s="10">
        <v>368938.26717170369</v>
      </c>
      <c r="BF40" s="10">
        <v>299422.33850910253</v>
      </c>
      <c r="BG40" s="10">
        <v>580463.58650971099</v>
      </c>
      <c r="BH40" s="10">
        <v>285863.56494912307</v>
      </c>
      <c r="BI40" s="10">
        <v>132819.12394162631</v>
      </c>
      <c r="BJ40" s="10">
        <v>103666.233172544</v>
      </c>
      <c r="BK40" s="10">
        <v>45587.799989565159</v>
      </c>
      <c r="BL40" s="10">
        <v>101976.2132229367</v>
      </c>
      <c r="BM40" s="10">
        <v>199343.13323709121</v>
      </c>
      <c r="BN40" s="10">
        <v>27747.808450441909</v>
      </c>
      <c r="BO40" s="10">
        <v>223012.46882050231</v>
      </c>
      <c r="BP40" s="10">
        <v>192259.6995569171</v>
      </c>
      <c r="BQ40" s="10">
        <v>2398913.4038820062</v>
      </c>
      <c r="BR40" s="10">
        <v>106781.6610940945</v>
      </c>
      <c r="BS40" s="10">
        <v>273329.20760292088</v>
      </c>
      <c r="BT40" s="10">
        <v>225478.9518192533</v>
      </c>
      <c r="BU40" s="10">
        <v>329469.99769589253</v>
      </c>
      <c r="BV40" s="10">
        <v>62771.735517165573</v>
      </c>
      <c r="BW40" s="10">
        <v>821870.59882346063</v>
      </c>
      <c r="BX40" s="10">
        <v>149129.89045147129</v>
      </c>
      <c r="BY40" s="10">
        <v>131479.2923718059</v>
      </c>
      <c r="BZ40" s="10">
        <v>47889.489054822669</v>
      </c>
      <c r="CA40" s="10">
        <v>733892.98115574301</v>
      </c>
      <c r="CB40" s="10">
        <v>132479.8830639536</v>
      </c>
      <c r="CC40" s="10">
        <v>417008.65626882168</v>
      </c>
      <c r="CD40" s="10">
        <v>106997.362277811</v>
      </c>
      <c r="CE40" s="10">
        <v>162977.27382511389</v>
      </c>
      <c r="CF40" s="10">
        <v>139332.09685278879</v>
      </c>
      <c r="CG40" s="10">
        <v>81208.315398746214</v>
      </c>
      <c r="CH40" s="10">
        <v>114241.0282296076</v>
      </c>
      <c r="CI40" s="10">
        <v>204028.90766778821</v>
      </c>
      <c r="CJ40" s="10">
        <v>89437.521208375983</v>
      </c>
      <c r="CK40" s="10">
        <v>194855.7006353226</v>
      </c>
      <c r="CL40" s="10">
        <v>149825.76882330939</v>
      </c>
      <c r="CM40" s="10">
        <v>20042.757140436901</v>
      </c>
      <c r="CN40" s="10">
        <v>12295.53451443511</v>
      </c>
      <c r="CO40" s="10">
        <v>22230.589752012482</v>
      </c>
      <c r="CP40" s="10">
        <v>9837.2473901012181</v>
      </c>
      <c r="CQ40" s="10">
        <v>241379.83181946931</v>
      </c>
      <c r="CR40" s="10">
        <v>7020.6344130059979</v>
      </c>
      <c r="CS40" s="10">
        <v>76329.162845203871</v>
      </c>
      <c r="CT40" s="10">
        <v>714176.45238171541</v>
      </c>
      <c r="CU40" s="10">
        <v>20478.944325670211</v>
      </c>
      <c r="CV40" s="10">
        <v>32093.52823534558</v>
      </c>
      <c r="CW40" s="10">
        <v>4206.7092340970439</v>
      </c>
      <c r="CX40" s="10">
        <v>187.60293002472781</v>
      </c>
      <c r="CY40" s="10">
        <v>319.90359573784121</v>
      </c>
      <c r="CZ40" s="10">
        <v>10288479.513666131</v>
      </c>
      <c r="DA40" s="10">
        <v>2574954.6876290832</v>
      </c>
      <c r="DB40" s="10">
        <v>141333.81039053079</v>
      </c>
      <c r="DC40" s="10">
        <v>17590950.83921792</v>
      </c>
      <c r="DD40" s="10">
        <v>11119.040143116359</v>
      </c>
      <c r="DE40" s="10">
        <v>62882.641389552453</v>
      </c>
      <c r="DF40" s="10">
        <v>2113.357872581661</v>
      </c>
      <c r="DG40" s="10">
        <v>10973.521330315811</v>
      </c>
      <c r="DH40" s="10">
        <v>38.223235089352059</v>
      </c>
      <c r="DI40" s="10">
        <v>74.105111045450386</v>
      </c>
      <c r="DJ40" s="10">
        <v>10.71648231743505</v>
      </c>
      <c r="DK40" s="10">
        <v>4108.4179165229816</v>
      </c>
      <c r="DL40" s="10">
        <v>51852.580213583999</v>
      </c>
      <c r="DM40" s="10">
        <v>1869.9391554586041</v>
      </c>
      <c r="DN40" s="10">
        <v>89185.277493019312</v>
      </c>
      <c r="DO40" s="10">
        <v>332.59422567206133</v>
      </c>
      <c r="DP40" s="10">
        <v>169.16488551171099</v>
      </c>
      <c r="DQ40" s="10">
        <v>15763.184636878719</v>
      </c>
      <c r="DR40" s="10">
        <v>620.77700860609593</v>
      </c>
      <c r="DS40" s="10">
        <v>0</v>
      </c>
      <c r="DT40" s="10">
        <v>3579.3158448485242</v>
      </c>
      <c r="DU40" s="10">
        <v>0</v>
      </c>
      <c r="DV40" s="10">
        <v>3138.5091693251838</v>
      </c>
      <c r="DW40" s="10">
        <v>257.26259793443819</v>
      </c>
      <c r="DX40" s="10">
        <v>784.24494279215821</v>
      </c>
      <c r="DY40" s="10">
        <v>5000.2405329311741</v>
      </c>
      <c r="DZ40" s="10">
        <v>96852.565981576423</v>
      </c>
      <c r="EA40" s="10">
        <v>42130.390482183473</v>
      </c>
      <c r="EB40" s="10">
        <v>1696.7027528939091</v>
      </c>
      <c r="EC40" s="10">
        <v>755.92456634215807</v>
      </c>
      <c r="ED40" s="10">
        <v>9166.9201814548196</v>
      </c>
      <c r="EE40" s="10">
        <v>505.15264631712762</v>
      </c>
      <c r="EF40" s="10">
        <v>1175.2890255023101</v>
      </c>
      <c r="EG40" s="10">
        <v>370.42984514452007</v>
      </c>
      <c r="EH40" s="10">
        <v>133.7974570612885</v>
      </c>
      <c r="EI40" s="10">
        <v>4834.2798991534282</v>
      </c>
      <c r="EJ40" s="10">
        <v>222462.9017305701</v>
      </c>
      <c r="EK40" s="10">
        <v>1652.897074107419</v>
      </c>
      <c r="EL40" s="10">
        <v>132.81015203550041</v>
      </c>
      <c r="EM40" s="10">
        <v>27223.671683326851</v>
      </c>
      <c r="EN40" s="10">
        <v>4235.2608226464599</v>
      </c>
      <c r="EO40" s="10">
        <f t="shared" si="1"/>
        <v>117731952.96611907</v>
      </c>
      <c r="EP40" s="10">
        <v>498898.44011120859</v>
      </c>
      <c r="EQ40" s="10">
        <v>1641915.8820451051</v>
      </c>
      <c r="ER40" s="10">
        <v>0</v>
      </c>
      <c r="ES40" s="10">
        <f t="shared" si="3"/>
        <v>2140814.3221563138</v>
      </c>
      <c r="ET40" s="10">
        <v>0</v>
      </c>
      <c r="EU40" s="10">
        <v>610787.95761995658</v>
      </c>
      <c r="EV40" s="10">
        <f t="shared" si="4"/>
        <v>610787.95761995658</v>
      </c>
      <c r="EW40" s="10">
        <v>7987288.3887905395</v>
      </c>
      <c r="EX40" s="11">
        <f t="shared" si="5"/>
        <v>10738890.66856681</v>
      </c>
      <c r="EY40" s="10">
        <v>3702838.4740053499</v>
      </c>
      <c r="EZ40" s="10">
        <f t="shared" si="6"/>
        <v>125620576.23094882</v>
      </c>
      <c r="FA40" s="12">
        <v>852571.07026830316</v>
      </c>
      <c r="FD40" s="10">
        <v>9770.0806259119199</v>
      </c>
      <c r="FE40" s="10">
        <v>7119.3432586087756</v>
      </c>
      <c r="FF40" s="13">
        <v>125620576.23094876</v>
      </c>
      <c r="FG40" s="55">
        <f>EZ40-FF40</f>
        <v>0</v>
      </c>
    </row>
    <row r="41" spans="1:163" s="13" customFormat="1" ht="14.15" customHeight="1" x14ac:dyDescent="0.25">
      <c r="A41" s="23"/>
      <c r="B41" s="8" t="s">
        <v>43</v>
      </c>
      <c r="C41" s="9" t="s">
        <v>194</v>
      </c>
      <c r="D41" s="10">
        <v>11007.63980802822</v>
      </c>
      <c r="E41" s="10">
        <v>167.55345210748141</v>
      </c>
      <c r="F41" s="10">
        <v>14853.4742175258</v>
      </c>
      <c r="G41" s="10">
        <v>2252.94693946707</v>
      </c>
      <c r="H41" s="10">
        <v>50722.736165329487</v>
      </c>
      <c r="I41" s="10">
        <v>39216.655076771181</v>
      </c>
      <c r="J41" s="10">
        <v>24793.13029737728</v>
      </c>
      <c r="K41" s="10">
        <v>13099.105964928111</v>
      </c>
      <c r="L41" s="10">
        <v>4707.8314190601413</v>
      </c>
      <c r="M41" s="10">
        <v>2353.3015723108629</v>
      </c>
      <c r="N41" s="10">
        <v>552.61935480375018</v>
      </c>
      <c r="O41" s="10">
        <v>1174.8367615251771</v>
      </c>
      <c r="P41" s="10">
        <v>326.06147296818</v>
      </c>
      <c r="Q41" s="10">
        <v>430.80750244404209</v>
      </c>
      <c r="R41" s="10">
        <v>206.45976452311291</v>
      </c>
      <c r="S41" s="10">
        <v>15.99326772438121</v>
      </c>
      <c r="T41" s="10">
        <v>36.355610035240417</v>
      </c>
      <c r="U41" s="10">
        <v>248.53271817916411</v>
      </c>
      <c r="V41" s="10">
        <v>1132.9761741696891</v>
      </c>
      <c r="W41" s="10">
        <v>478.88227471324768</v>
      </c>
      <c r="X41" s="10">
        <v>1898.2914885812311</v>
      </c>
      <c r="Y41" s="10">
        <v>806.81160702372176</v>
      </c>
      <c r="Z41" s="10">
        <v>639.5793301085854</v>
      </c>
      <c r="AA41" s="10">
        <v>2438.9105909677742</v>
      </c>
      <c r="AB41" s="10">
        <v>2081.7338942654769</v>
      </c>
      <c r="AC41" s="10">
        <v>1317.1556431983549</v>
      </c>
      <c r="AD41" s="10">
        <v>2575.372195604938</v>
      </c>
      <c r="AE41" s="10">
        <v>2668.4343734762729</v>
      </c>
      <c r="AF41" s="10">
        <v>65.616970163462554</v>
      </c>
      <c r="AG41" s="10">
        <v>106.23676326582741</v>
      </c>
      <c r="AH41" s="10">
        <v>987.78586807429156</v>
      </c>
      <c r="AI41" s="10">
        <v>2517.972241043025</v>
      </c>
      <c r="AJ41" s="10">
        <v>31524.53374303244</v>
      </c>
      <c r="AK41" s="10">
        <v>1975.565728525437</v>
      </c>
      <c r="AL41" s="10">
        <v>1005.0850628842149</v>
      </c>
      <c r="AM41" s="10">
        <v>251910.06143640861</v>
      </c>
      <c r="AN41" s="10">
        <v>458328.18002650229</v>
      </c>
      <c r="AO41" s="10">
        <v>1330.138264974707</v>
      </c>
      <c r="AP41" s="10">
        <v>5416.944163424384</v>
      </c>
      <c r="AQ41" s="10">
        <v>32928.891327130958</v>
      </c>
      <c r="AR41" s="10">
        <v>18243.202221532269</v>
      </c>
      <c r="AS41" s="10">
        <v>2914.6864186567041</v>
      </c>
      <c r="AT41" s="10">
        <v>1273.6667050000219</v>
      </c>
      <c r="AU41" s="10">
        <v>1049.517384971093</v>
      </c>
      <c r="AV41" s="10">
        <v>133.50594557043971</v>
      </c>
      <c r="AW41" s="10">
        <v>2455.2996957190212</v>
      </c>
      <c r="AX41" s="10">
        <v>1002.405516064567</v>
      </c>
      <c r="AY41" s="10">
        <v>3026.2609303853778</v>
      </c>
      <c r="AZ41" s="10">
        <v>277.43999923656258</v>
      </c>
      <c r="BA41" s="10">
        <v>6754.0665633097697</v>
      </c>
      <c r="BB41" s="10">
        <v>1138.6955620693971</v>
      </c>
      <c r="BC41" s="10">
        <v>63.50178978128703</v>
      </c>
      <c r="BD41" s="10">
        <v>11576.333146343841</v>
      </c>
      <c r="BE41" s="10">
        <v>1365.6103926060271</v>
      </c>
      <c r="BF41" s="10">
        <v>366.18351571465109</v>
      </c>
      <c r="BG41" s="10">
        <v>1798.569405634207</v>
      </c>
      <c r="BH41" s="10">
        <v>3174.4449450317202</v>
      </c>
      <c r="BI41" s="10">
        <v>2401.965462535944</v>
      </c>
      <c r="BJ41" s="10">
        <v>272.30318343725492</v>
      </c>
      <c r="BK41" s="10">
        <v>368.5560614823811</v>
      </c>
      <c r="BL41" s="10">
        <v>709.56699727628813</v>
      </c>
      <c r="BM41" s="10">
        <v>2813.4359509529049</v>
      </c>
      <c r="BN41" s="10">
        <v>59.04107429337742</v>
      </c>
      <c r="BO41" s="10">
        <v>938.10859318791711</v>
      </c>
      <c r="BP41" s="10">
        <v>124.6366694509277</v>
      </c>
      <c r="BQ41" s="10">
        <v>29879.819763625572</v>
      </c>
      <c r="BR41" s="10">
        <v>775.88414549026254</v>
      </c>
      <c r="BS41" s="10">
        <v>205.08188458274691</v>
      </c>
      <c r="BT41" s="10">
        <v>2159.3368272770808</v>
      </c>
      <c r="BU41" s="10">
        <v>598.57254852007372</v>
      </c>
      <c r="BV41" s="10">
        <v>54.48614414484652</v>
      </c>
      <c r="BW41" s="10">
        <v>62976.417996976263</v>
      </c>
      <c r="BX41" s="10">
        <v>13741.87001169028</v>
      </c>
      <c r="BY41" s="10">
        <v>564.10239522512086</v>
      </c>
      <c r="BZ41" s="10">
        <v>500.45843039283949</v>
      </c>
      <c r="CA41" s="10">
        <v>8257.5057741300316</v>
      </c>
      <c r="CB41" s="10">
        <v>2822492.850936688</v>
      </c>
      <c r="CC41" s="10">
        <v>24608.06808280023</v>
      </c>
      <c r="CD41" s="10">
        <v>131132.90700301339</v>
      </c>
      <c r="CE41" s="10">
        <v>73960.06301652563</v>
      </c>
      <c r="CF41" s="10">
        <v>56871.113933980087</v>
      </c>
      <c r="CG41" s="10">
        <v>528.41366618846473</v>
      </c>
      <c r="CH41" s="10">
        <v>2819.0579324434179</v>
      </c>
      <c r="CI41" s="10">
        <v>384.05539320693327</v>
      </c>
      <c r="CJ41" s="10">
        <v>762.64645798743368</v>
      </c>
      <c r="CK41" s="10">
        <v>3899.7931224699469</v>
      </c>
      <c r="CL41" s="10">
        <v>763.91066315960677</v>
      </c>
      <c r="CM41" s="10">
        <v>208.9441688165017</v>
      </c>
      <c r="CN41" s="10">
        <v>510.43762004644992</v>
      </c>
      <c r="CO41" s="10">
        <v>519.8808839542254</v>
      </c>
      <c r="CP41" s="10">
        <v>48.934781215901133</v>
      </c>
      <c r="CQ41" s="10">
        <v>21361.56354024227</v>
      </c>
      <c r="CR41" s="10">
        <v>1469.9853546628131</v>
      </c>
      <c r="CS41" s="10">
        <v>1685.2311319978</v>
      </c>
      <c r="CT41" s="10">
        <v>4722.3410228098082</v>
      </c>
      <c r="CU41" s="10">
        <v>573.60749083559131</v>
      </c>
      <c r="CV41" s="10">
        <v>948.37285095134939</v>
      </c>
      <c r="CW41" s="10">
        <v>7086.5791140474321</v>
      </c>
      <c r="CX41" s="10">
        <v>3482.39074143269</v>
      </c>
      <c r="CY41" s="10">
        <v>1615.196038251383</v>
      </c>
      <c r="CZ41" s="10">
        <v>770404.98560400435</v>
      </c>
      <c r="DA41" s="10">
        <v>57418.955679891558</v>
      </c>
      <c r="DB41" s="10">
        <v>15563.55514270164</v>
      </c>
      <c r="DC41" s="10">
        <v>1486109.6555761481</v>
      </c>
      <c r="DD41" s="10">
        <v>225208.8129820434</v>
      </c>
      <c r="DE41" s="10">
        <v>17955.54447963231</v>
      </c>
      <c r="DF41" s="10">
        <v>83158.92796991684</v>
      </c>
      <c r="DG41" s="10">
        <v>8613.960056894799</v>
      </c>
      <c r="DH41" s="10">
        <v>8225.4177398920074</v>
      </c>
      <c r="DI41" s="10">
        <v>277.49339896699371</v>
      </c>
      <c r="DJ41" s="10">
        <v>88678.979394117967</v>
      </c>
      <c r="DK41" s="10">
        <v>19481.842587352879</v>
      </c>
      <c r="DL41" s="10">
        <v>58062.761778240812</v>
      </c>
      <c r="DM41" s="10">
        <v>57689.195706433376</v>
      </c>
      <c r="DN41" s="10">
        <v>52610.022366359619</v>
      </c>
      <c r="DO41" s="10">
        <v>73331.891994074409</v>
      </c>
      <c r="DP41" s="10">
        <v>34054.73918747624</v>
      </c>
      <c r="DQ41" s="10">
        <v>416761.52809005749</v>
      </c>
      <c r="DR41" s="10">
        <v>4416.7807665324644</v>
      </c>
      <c r="DS41" s="10">
        <v>7487.7542789354866</v>
      </c>
      <c r="DT41" s="10">
        <v>210926.7222002309</v>
      </c>
      <c r="DU41" s="10">
        <v>455.35120768946177</v>
      </c>
      <c r="DV41" s="10">
        <v>172985.55929308891</v>
      </c>
      <c r="DW41" s="10">
        <v>10481.396201676231</v>
      </c>
      <c r="DX41" s="10">
        <v>32462.547358994139</v>
      </c>
      <c r="DY41" s="10">
        <v>35294.080398509868</v>
      </c>
      <c r="DZ41" s="10">
        <v>3979.3550402627379</v>
      </c>
      <c r="EA41" s="10">
        <v>7887.4596582934882</v>
      </c>
      <c r="EB41" s="10">
        <v>14672.257656445459</v>
      </c>
      <c r="EC41" s="10">
        <v>187201.02546050531</v>
      </c>
      <c r="ED41" s="10">
        <v>73920.03756914557</v>
      </c>
      <c r="EE41" s="10">
        <v>107.02624833060359</v>
      </c>
      <c r="EF41" s="10">
        <v>171.19488363484069</v>
      </c>
      <c r="EG41" s="10">
        <v>2859.0581866384978</v>
      </c>
      <c r="EH41" s="10">
        <v>6260.3115466963354</v>
      </c>
      <c r="EI41" s="10">
        <v>9125.9656002200354</v>
      </c>
      <c r="EJ41" s="10">
        <v>6356.3829787654886</v>
      </c>
      <c r="EK41" s="10">
        <v>2807.5877774452729</v>
      </c>
      <c r="EL41" s="10">
        <v>5280.6202993497518</v>
      </c>
      <c r="EM41" s="10">
        <v>334.48021225668032</v>
      </c>
      <c r="EN41" s="10">
        <v>1429471.378353796</v>
      </c>
      <c r="EO41" s="10">
        <f t="shared" si="1"/>
        <v>10015324.688444328</v>
      </c>
      <c r="EP41" s="10">
        <v>2029517.7550351303</v>
      </c>
      <c r="EQ41" s="10">
        <v>7412995.3020263566</v>
      </c>
      <c r="ER41" s="10">
        <v>0</v>
      </c>
      <c r="ES41" s="10">
        <f t="shared" si="3"/>
        <v>9442513.0570614859</v>
      </c>
      <c r="ET41" s="10">
        <v>14912181.499355976</v>
      </c>
      <c r="EU41" s="10">
        <v>483558.95725282282</v>
      </c>
      <c r="EV41" s="10">
        <f t="shared" si="4"/>
        <v>15395740.456608798</v>
      </c>
      <c r="EW41" s="10">
        <v>28180322.492540259</v>
      </c>
      <c r="EX41" s="11">
        <f t="shared" si="5"/>
        <v>53018576.006210543</v>
      </c>
      <c r="EY41" s="10">
        <v>1366636.0777749999</v>
      </c>
      <c r="EZ41" s="10">
        <f t="shared" si="6"/>
        <v>61868178.859463587</v>
      </c>
      <c r="FA41" s="12">
        <v>200914.2425837256</v>
      </c>
      <c r="FD41" s="10">
        <v>11175.193260135689</v>
      </c>
      <c r="FE41" s="10">
        <v>222.45303224749392</v>
      </c>
      <c r="FF41" s="13">
        <v>61868178.85946358</v>
      </c>
      <c r="FG41" s="55">
        <f>EZ41-FF41</f>
        <v>0</v>
      </c>
    </row>
    <row r="42" spans="1:163" s="13" customFormat="1" ht="14.15" customHeight="1" x14ac:dyDescent="0.25">
      <c r="A42" s="23"/>
      <c r="B42" s="8" t="s">
        <v>44</v>
      </c>
      <c r="C42" s="9" t="s">
        <v>195</v>
      </c>
      <c r="D42" s="10">
        <v>7122.2387124210636</v>
      </c>
      <c r="E42" s="10">
        <v>108.4115853908429</v>
      </c>
      <c r="F42" s="10">
        <v>7222.5728419284733</v>
      </c>
      <c r="G42" s="10">
        <v>204.33608724109001</v>
      </c>
      <c r="H42" s="10">
        <v>11245.782410071721</v>
      </c>
      <c r="I42" s="10">
        <v>7228.2169807909813</v>
      </c>
      <c r="J42" s="10">
        <v>50370.089969481684</v>
      </c>
      <c r="K42" s="10">
        <v>14326.246759215521</v>
      </c>
      <c r="L42" s="10">
        <v>9515.932726017676</v>
      </c>
      <c r="M42" s="10">
        <v>5782.1654631655592</v>
      </c>
      <c r="N42" s="10">
        <v>26989.04177594863</v>
      </c>
      <c r="O42" s="10">
        <v>4370.5565156884886</v>
      </c>
      <c r="P42" s="10">
        <v>103762.1268081106</v>
      </c>
      <c r="Q42" s="10">
        <v>76462.770069786813</v>
      </c>
      <c r="R42" s="10">
        <v>214071.2407412325</v>
      </c>
      <c r="S42" s="10">
        <v>16582.885644440979</v>
      </c>
      <c r="T42" s="10">
        <v>13787.385905557079</v>
      </c>
      <c r="U42" s="10">
        <v>381726.8342018578</v>
      </c>
      <c r="V42" s="10">
        <v>304923.73073674721</v>
      </c>
      <c r="W42" s="10">
        <v>464404.64640782302</v>
      </c>
      <c r="X42" s="10">
        <v>298086.20660097018</v>
      </c>
      <c r="Y42" s="10">
        <v>965963.52226078499</v>
      </c>
      <c r="Z42" s="10">
        <v>242202.63336389911</v>
      </c>
      <c r="AA42" s="10">
        <v>1193038.9911586251</v>
      </c>
      <c r="AB42" s="10">
        <v>933482.38879337755</v>
      </c>
      <c r="AC42" s="10">
        <v>809309.97937881679</v>
      </c>
      <c r="AD42" s="10">
        <v>2403609.0850179549</v>
      </c>
      <c r="AE42" s="10">
        <v>355462.2388702071</v>
      </c>
      <c r="AF42" s="10">
        <v>89087.424791348822</v>
      </c>
      <c r="AG42" s="10">
        <v>29375.095750000779</v>
      </c>
      <c r="AH42" s="10">
        <v>138272.11522915139</v>
      </c>
      <c r="AI42" s="10">
        <v>331693.87823360058</v>
      </c>
      <c r="AJ42" s="10">
        <v>532754.17862997763</v>
      </c>
      <c r="AK42" s="10">
        <v>516286.79515566322</v>
      </c>
      <c r="AL42" s="10">
        <v>582433.8765987776</v>
      </c>
      <c r="AM42" s="10">
        <v>949316.45280714764</v>
      </c>
      <c r="AN42" s="10">
        <v>544979.93072001601</v>
      </c>
      <c r="AO42" s="10">
        <v>37223435.835228257</v>
      </c>
      <c r="AP42" s="10">
        <v>20770776.975040369</v>
      </c>
      <c r="AQ42" s="10">
        <v>5716224.8995790733</v>
      </c>
      <c r="AR42" s="10">
        <v>67441.320078063218</v>
      </c>
      <c r="AS42" s="10">
        <v>1595.0167572030341</v>
      </c>
      <c r="AT42" s="10">
        <v>373333.41331722162</v>
      </c>
      <c r="AU42" s="10">
        <v>51182.373886206187</v>
      </c>
      <c r="AV42" s="10">
        <v>140841.85426347211</v>
      </c>
      <c r="AW42" s="10">
        <v>197138.57615019919</v>
      </c>
      <c r="AX42" s="10">
        <v>230004.68846996751</v>
      </c>
      <c r="AY42" s="10">
        <v>388803.55821888399</v>
      </c>
      <c r="AZ42" s="10">
        <v>634872.06985661539</v>
      </c>
      <c r="BA42" s="10">
        <v>1468552.231547188</v>
      </c>
      <c r="BB42" s="10">
        <v>428570.09327427391</v>
      </c>
      <c r="BC42" s="10">
        <v>436676.28780926671</v>
      </c>
      <c r="BD42" s="10">
        <v>953747.75305756007</v>
      </c>
      <c r="BE42" s="10">
        <v>3367637.2171561681</v>
      </c>
      <c r="BF42" s="10">
        <v>418701.15847527172</v>
      </c>
      <c r="BG42" s="10">
        <v>1245114.0895995379</v>
      </c>
      <c r="BH42" s="10">
        <v>563699.8151438249</v>
      </c>
      <c r="BI42" s="10">
        <v>378248.17923807667</v>
      </c>
      <c r="BJ42" s="10">
        <v>202104.84997640969</v>
      </c>
      <c r="BK42" s="10">
        <v>177624.5950142059</v>
      </c>
      <c r="BL42" s="10">
        <v>18349.639900236969</v>
      </c>
      <c r="BM42" s="10">
        <v>110437.3798351686</v>
      </c>
      <c r="BN42" s="10">
        <v>6121.7979257958668</v>
      </c>
      <c r="BO42" s="10">
        <v>96602.28538958916</v>
      </c>
      <c r="BP42" s="10">
        <v>124904.10043720029</v>
      </c>
      <c r="BQ42" s="10">
        <v>908096.7837034174</v>
      </c>
      <c r="BR42" s="10">
        <v>98894.840781375387</v>
      </c>
      <c r="BS42" s="10">
        <v>194235.12810031531</v>
      </c>
      <c r="BT42" s="10">
        <v>162129.31088099311</v>
      </c>
      <c r="BU42" s="10">
        <v>252739.4740668429</v>
      </c>
      <c r="BV42" s="10">
        <v>173339.7509507873</v>
      </c>
      <c r="BW42" s="10">
        <v>1118429.792611599</v>
      </c>
      <c r="BX42" s="10">
        <v>102820.9856880444</v>
      </c>
      <c r="BY42" s="10">
        <v>73564.878366052435</v>
      </c>
      <c r="BZ42" s="10">
        <v>39246.888907942302</v>
      </c>
      <c r="CA42" s="10">
        <v>450183.82404453849</v>
      </c>
      <c r="CB42" s="10">
        <v>84951.127436774361</v>
      </c>
      <c r="CC42" s="10">
        <v>391438.63611019473</v>
      </c>
      <c r="CD42" s="10">
        <v>27812.274164181152</v>
      </c>
      <c r="CE42" s="10">
        <v>25063.58024895404</v>
      </c>
      <c r="CF42" s="10">
        <v>153265.02786916</v>
      </c>
      <c r="CG42" s="10">
        <v>241079.75050309391</v>
      </c>
      <c r="CH42" s="10">
        <v>658169.33808672684</v>
      </c>
      <c r="CI42" s="10">
        <v>694614.02211274183</v>
      </c>
      <c r="CJ42" s="10">
        <v>366250.27242444019</v>
      </c>
      <c r="CK42" s="10">
        <v>1334195.0349100409</v>
      </c>
      <c r="CL42" s="10">
        <v>289431.66822826129</v>
      </c>
      <c r="CM42" s="10">
        <v>605732.74553457263</v>
      </c>
      <c r="CN42" s="10">
        <v>448089.30760373833</v>
      </c>
      <c r="CO42" s="10">
        <v>83340.079189532931</v>
      </c>
      <c r="CP42" s="10">
        <v>190051.6987262849</v>
      </c>
      <c r="CQ42" s="10">
        <v>1878073.154438741</v>
      </c>
      <c r="CR42" s="10">
        <v>273859.69538652431</v>
      </c>
      <c r="CS42" s="10">
        <v>334757.98924803239</v>
      </c>
      <c r="CT42" s="10">
        <v>315481.18309291248</v>
      </c>
      <c r="CU42" s="10">
        <v>70517.024678101399</v>
      </c>
      <c r="CV42" s="10">
        <v>40700.039424854876</v>
      </c>
      <c r="CW42" s="10">
        <v>311093.52739625738</v>
      </c>
      <c r="CX42" s="10">
        <v>1715.042328981348</v>
      </c>
      <c r="CY42" s="10">
        <v>1482.626156168792</v>
      </c>
      <c r="CZ42" s="10">
        <v>222437.2907126522</v>
      </c>
      <c r="DA42" s="10">
        <v>65442.99742350119</v>
      </c>
      <c r="DB42" s="10">
        <v>19820.012563698328</v>
      </c>
      <c r="DC42" s="10">
        <v>256563.11919520909</v>
      </c>
      <c r="DD42" s="10">
        <v>735471.99114046362</v>
      </c>
      <c r="DE42" s="10">
        <v>117789.5273816478</v>
      </c>
      <c r="DF42" s="10">
        <v>144755.2722504632</v>
      </c>
      <c r="DG42" s="10">
        <v>10211.089329465971</v>
      </c>
      <c r="DH42" s="10">
        <v>9970.066189878502</v>
      </c>
      <c r="DI42" s="10">
        <v>3866.334663152094</v>
      </c>
      <c r="DJ42" s="10">
        <v>35903.603047721757</v>
      </c>
      <c r="DK42" s="10">
        <v>36437.67621933519</v>
      </c>
      <c r="DL42" s="10">
        <v>31100.983016390299</v>
      </c>
      <c r="DM42" s="10">
        <v>170959.35454516971</v>
      </c>
      <c r="DN42" s="10">
        <v>316531.59323094413</v>
      </c>
      <c r="DO42" s="10">
        <v>102950.5631161686</v>
      </c>
      <c r="DP42" s="10">
        <v>951410.76536537742</v>
      </c>
      <c r="DQ42" s="10">
        <v>1491278.325642063</v>
      </c>
      <c r="DR42" s="10">
        <v>100717.2883805068</v>
      </c>
      <c r="DS42" s="10">
        <v>115664.0162287541</v>
      </c>
      <c r="DT42" s="10">
        <v>396392.91756032477</v>
      </c>
      <c r="DU42" s="10">
        <v>1099.1839766239891</v>
      </c>
      <c r="DV42" s="10">
        <v>12999590.25391648</v>
      </c>
      <c r="DW42" s="10">
        <v>129443.87396309061</v>
      </c>
      <c r="DX42" s="10">
        <v>240503.88281820301</v>
      </c>
      <c r="DY42" s="10">
        <v>130914.25737625929</v>
      </c>
      <c r="DZ42" s="10">
        <v>5519.6772888661844</v>
      </c>
      <c r="EA42" s="10">
        <v>6762.2538610447464</v>
      </c>
      <c r="EB42" s="10">
        <v>27518.111634809371</v>
      </c>
      <c r="EC42" s="10">
        <v>133630.4830281382</v>
      </c>
      <c r="ED42" s="10">
        <v>126789.284468388</v>
      </c>
      <c r="EE42" s="10">
        <v>1767204.4904206579</v>
      </c>
      <c r="EF42" s="10">
        <v>127873.965135152</v>
      </c>
      <c r="EG42" s="10">
        <v>5506.3658864825511</v>
      </c>
      <c r="EH42" s="10">
        <v>1924814.163939747</v>
      </c>
      <c r="EI42" s="10">
        <v>3027.0588865666318</v>
      </c>
      <c r="EJ42" s="10">
        <v>8243.9851029767397</v>
      </c>
      <c r="EK42" s="10">
        <v>2752.6474848152689</v>
      </c>
      <c r="EL42" s="10">
        <v>832.54718323708346</v>
      </c>
      <c r="EM42" s="10">
        <v>3466.3154241192628</v>
      </c>
      <c r="EN42" s="10">
        <v>2177700.5166157051</v>
      </c>
      <c r="EO42" s="10">
        <f t="shared" si="1"/>
        <v>125982018.66934392</v>
      </c>
      <c r="EP42" s="10">
        <v>327285.34727704286</v>
      </c>
      <c r="EQ42" s="10">
        <v>1266473.5654834441</v>
      </c>
      <c r="ER42" s="10">
        <v>0</v>
      </c>
      <c r="ES42" s="10">
        <f t="shared" si="3"/>
        <v>1593758.9127604871</v>
      </c>
      <c r="ET42" s="10">
        <v>0</v>
      </c>
      <c r="EU42" s="10">
        <v>-103399.39483428</v>
      </c>
      <c r="EV42" s="10">
        <f t="shared" si="4"/>
        <v>-103399.39483428</v>
      </c>
      <c r="EW42" s="10">
        <v>5910467.9479164341</v>
      </c>
      <c r="EX42" s="11">
        <f t="shared" si="5"/>
        <v>7400827.465842641</v>
      </c>
      <c r="EY42" s="10">
        <v>9027755.3254687507</v>
      </c>
      <c r="EZ42" s="10">
        <f t="shared" si="6"/>
        <v>124174704.62077716</v>
      </c>
      <c r="FA42" s="12">
        <v>-180386.18894064426</v>
      </c>
      <c r="FD42" s="10">
        <v>7230.6502978119106</v>
      </c>
      <c r="FE42" s="10">
        <v>230654.12638567359</v>
      </c>
      <c r="FF42" s="13">
        <v>124174704.62077725</v>
      </c>
      <c r="FG42" s="55">
        <f>EZ42-FF42</f>
        <v>0</v>
      </c>
    </row>
    <row r="43" spans="1:163" s="13" customFormat="1" ht="14.15" customHeight="1" x14ac:dyDescent="0.25">
      <c r="A43" s="23"/>
      <c r="B43" s="8" t="s">
        <v>45</v>
      </c>
      <c r="C43" s="9" t="s">
        <v>196</v>
      </c>
      <c r="D43" s="10">
        <v>4963.8270477655042</v>
      </c>
      <c r="E43" s="10">
        <v>75.557192279402955</v>
      </c>
      <c r="F43" s="10">
        <v>11013.60015362933</v>
      </c>
      <c r="G43" s="10">
        <v>1144.820511730361</v>
      </c>
      <c r="H43" s="10">
        <v>41485.702836122167</v>
      </c>
      <c r="I43" s="10">
        <v>43011.98885930227</v>
      </c>
      <c r="J43" s="10">
        <v>51747.823662871393</v>
      </c>
      <c r="K43" s="10">
        <v>17319.72528053425</v>
      </c>
      <c r="L43" s="10">
        <v>210990.96854969751</v>
      </c>
      <c r="M43" s="10">
        <v>10326.00110860084</v>
      </c>
      <c r="N43" s="10">
        <v>11045.72393503445</v>
      </c>
      <c r="O43" s="10">
        <v>2336.897923989799</v>
      </c>
      <c r="P43" s="10">
        <v>19389.687092439541</v>
      </c>
      <c r="Q43" s="10">
        <v>26826.391704964841</v>
      </c>
      <c r="R43" s="10">
        <v>5482.0031662810143</v>
      </c>
      <c r="S43" s="10">
        <v>424.65971278593901</v>
      </c>
      <c r="T43" s="10">
        <v>1659.554424815939</v>
      </c>
      <c r="U43" s="10">
        <v>27289.46850772914</v>
      </c>
      <c r="V43" s="10">
        <v>56461.404399622603</v>
      </c>
      <c r="W43" s="10">
        <v>48291.75542242638</v>
      </c>
      <c r="X43" s="10">
        <v>8845.8706939972217</v>
      </c>
      <c r="Y43" s="10">
        <v>25068.80421516587</v>
      </c>
      <c r="Z43" s="10">
        <v>9445.4449435882743</v>
      </c>
      <c r="AA43" s="10">
        <v>99159.428875280573</v>
      </c>
      <c r="AB43" s="10">
        <v>405489.12670492171</v>
      </c>
      <c r="AC43" s="10">
        <v>319267.49587872438</v>
      </c>
      <c r="AD43" s="10">
        <v>779019.04619002959</v>
      </c>
      <c r="AE43" s="10">
        <v>34686.204720886351</v>
      </c>
      <c r="AF43" s="10">
        <v>5329.8957448796727</v>
      </c>
      <c r="AG43" s="10">
        <v>3411.6080753083211</v>
      </c>
      <c r="AH43" s="10">
        <v>23976.950804453609</v>
      </c>
      <c r="AI43" s="10">
        <v>47913.92705154854</v>
      </c>
      <c r="AJ43" s="10">
        <v>188834.7752496007</v>
      </c>
      <c r="AK43" s="10">
        <v>21425.991497006751</v>
      </c>
      <c r="AL43" s="10">
        <v>65418.742881419443</v>
      </c>
      <c r="AM43" s="10">
        <v>58904.589916769837</v>
      </c>
      <c r="AN43" s="10">
        <v>64945.551712850167</v>
      </c>
      <c r="AO43" s="10">
        <v>323947.8336866647</v>
      </c>
      <c r="AP43" s="10">
        <v>1638836.981672006</v>
      </c>
      <c r="AQ43" s="10">
        <v>240141.3297789825</v>
      </c>
      <c r="AR43" s="10">
        <v>36535.182798250549</v>
      </c>
      <c r="AS43" s="10">
        <v>2056.2888953042998</v>
      </c>
      <c r="AT43" s="10">
        <v>31826.060958477279</v>
      </c>
      <c r="AU43" s="10">
        <v>35536.844629821739</v>
      </c>
      <c r="AV43" s="10">
        <v>12915.38060821721</v>
      </c>
      <c r="AW43" s="10">
        <v>65242.819426579779</v>
      </c>
      <c r="AX43" s="10">
        <v>14874.302688418051</v>
      </c>
      <c r="AY43" s="10">
        <v>80153.340297046059</v>
      </c>
      <c r="AZ43" s="10">
        <v>285421.49212330527</v>
      </c>
      <c r="BA43" s="10">
        <v>594633.41408772662</v>
      </c>
      <c r="BB43" s="10">
        <v>80397.830433526731</v>
      </c>
      <c r="BC43" s="10">
        <v>31789.852027937181</v>
      </c>
      <c r="BD43" s="10">
        <v>106300.3754596526</v>
      </c>
      <c r="BE43" s="10">
        <v>15748.50221842413</v>
      </c>
      <c r="BF43" s="10">
        <v>19538.21566991711</v>
      </c>
      <c r="BG43" s="10">
        <v>91311.897333754372</v>
      </c>
      <c r="BH43" s="10">
        <v>41564.830494367226</v>
      </c>
      <c r="BI43" s="10">
        <v>54713.616142099119</v>
      </c>
      <c r="BJ43" s="10">
        <v>12847.383444886889</v>
      </c>
      <c r="BK43" s="10">
        <v>12264.7311533105</v>
      </c>
      <c r="BL43" s="10">
        <v>22662.47479439541</v>
      </c>
      <c r="BM43" s="10">
        <v>40558.931009952503</v>
      </c>
      <c r="BN43" s="10">
        <v>2571.9152407161</v>
      </c>
      <c r="BO43" s="10">
        <v>22143.407691617209</v>
      </c>
      <c r="BP43" s="10">
        <v>27288.05323393911</v>
      </c>
      <c r="BQ43" s="10">
        <v>210618.68828828269</v>
      </c>
      <c r="BR43" s="10">
        <v>20294.667049808089</v>
      </c>
      <c r="BS43" s="10">
        <v>39804.108915467878</v>
      </c>
      <c r="BT43" s="10">
        <v>49069.040210591404</v>
      </c>
      <c r="BU43" s="10">
        <v>44408.523919761989</v>
      </c>
      <c r="BV43" s="10">
        <v>38601.342563569408</v>
      </c>
      <c r="BW43" s="10">
        <v>96847.990764336646</v>
      </c>
      <c r="BX43" s="10">
        <v>69609.322061898798</v>
      </c>
      <c r="BY43" s="10">
        <v>23780.658494664229</v>
      </c>
      <c r="BZ43" s="10">
        <v>23784.30365877537</v>
      </c>
      <c r="CA43" s="10">
        <v>122140.9227392079</v>
      </c>
      <c r="CB43" s="10">
        <v>153128.02780508829</v>
      </c>
      <c r="CC43" s="10">
        <v>121637.1111538228</v>
      </c>
      <c r="CD43" s="10">
        <v>8342.2697596620255</v>
      </c>
      <c r="CE43" s="10">
        <v>5117.5736344644583</v>
      </c>
      <c r="CF43" s="10">
        <v>38789.821581894692</v>
      </c>
      <c r="CG43" s="10">
        <v>17572.789537004039</v>
      </c>
      <c r="CH43" s="10">
        <v>70205.734695746709</v>
      </c>
      <c r="CI43" s="10">
        <v>42919.081996036803</v>
      </c>
      <c r="CJ43" s="10">
        <v>98837.265450988241</v>
      </c>
      <c r="CK43" s="10">
        <v>544472.79472827201</v>
      </c>
      <c r="CL43" s="10">
        <v>51056.376484360677</v>
      </c>
      <c r="CM43" s="10">
        <v>100089.5231351157</v>
      </c>
      <c r="CN43" s="10">
        <v>152166.5641226974</v>
      </c>
      <c r="CO43" s="10">
        <v>23807.624199957248</v>
      </c>
      <c r="CP43" s="10">
        <v>120976.4367936661</v>
      </c>
      <c r="CQ43" s="10">
        <v>85617.792278256573</v>
      </c>
      <c r="CR43" s="10">
        <v>21363.433202646022</v>
      </c>
      <c r="CS43" s="10">
        <v>70529.893580827149</v>
      </c>
      <c r="CT43" s="10">
        <v>19320.874818512519</v>
      </c>
      <c r="CU43" s="10">
        <v>878.59083944746226</v>
      </c>
      <c r="CV43" s="10">
        <v>4007.3442611949399</v>
      </c>
      <c r="CW43" s="10">
        <v>98853.973494284321</v>
      </c>
      <c r="CX43" s="10">
        <v>9013.0980570772408</v>
      </c>
      <c r="CY43" s="10">
        <v>7476.7028038571634</v>
      </c>
      <c r="CZ43" s="10">
        <v>154909.37778035499</v>
      </c>
      <c r="DA43" s="10">
        <v>156144.54086362181</v>
      </c>
      <c r="DB43" s="10">
        <v>33482.49867508535</v>
      </c>
      <c r="DC43" s="10">
        <v>39460.667368017537</v>
      </c>
      <c r="DD43" s="10">
        <v>6046598.1062965766</v>
      </c>
      <c r="DE43" s="10">
        <v>28684.02275956322</v>
      </c>
      <c r="DF43" s="10">
        <v>100287.89891553939</v>
      </c>
      <c r="DG43" s="10">
        <v>3585.321839339751</v>
      </c>
      <c r="DH43" s="10">
        <v>34731.182472284163</v>
      </c>
      <c r="DI43" s="10">
        <v>2861.930066679407</v>
      </c>
      <c r="DJ43" s="10">
        <v>11736.16933407463</v>
      </c>
      <c r="DK43" s="10">
        <v>38412.059287911048</v>
      </c>
      <c r="DL43" s="10">
        <v>528696.84510148037</v>
      </c>
      <c r="DM43" s="10">
        <v>23811.166837825062</v>
      </c>
      <c r="DN43" s="10">
        <v>95753.010204592778</v>
      </c>
      <c r="DO43" s="10">
        <v>651875.56436329091</v>
      </c>
      <c r="DP43" s="10">
        <v>5617835.3613275653</v>
      </c>
      <c r="DQ43" s="10">
        <v>7875819.6306608263</v>
      </c>
      <c r="DR43" s="10">
        <v>778166.31808516441</v>
      </c>
      <c r="DS43" s="10">
        <v>572248.00402128405</v>
      </c>
      <c r="DT43" s="10">
        <v>755720.07292860304</v>
      </c>
      <c r="DU43" s="10">
        <v>449503.3830866972</v>
      </c>
      <c r="DV43" s="10">
        <v>12175069.503065379</v>
      </c>
      <c r="DW43" s="10">
        <v>164333.51318308309</v>
      </c>
      <c r="DX43" s="10">
        <v>609572.63300547446</v>
      </c>
      <c r="DY43" s="10">
        <v>704420.69193868292</v>
      </c>
      <c r="DZ43" s="10">
        <v>36303.282770413149</v>
      </c>
      <c r="EA43" s="10">
        <v>18746.76140672051</v>
      </c>
      <c r="EB43" s="10">
        <v>164770.91087278401</v>
      </c>
      <c r="EC43" s="10">
        <v>211054.65687556949</v>
      </c>
      <c r="ED43" s="10">
        <v>150440.75787580959</v>
      </c>
      <c r="EE43" s="10">
        <v>1192086.240453328</v>
      </c>
      <c r="EF43" s="10">
        <v>376105.44957381871</v>
      </c>
      <c r="EG43" s="10">
        <v>5124.2034996450438</v>
      </c>
      <c r="EH43" s="10">
        <v>2479644.6659202301</v>
      </c>
      <c r="EI43" s="10">
        <v>460841.96110782231</v>
      </c>
      <c r="EJ43" s="10">
        <v>51188.99171094512</v>
      </c>
      <c r="EK43" s="10">
        <v>14486.79185619809</v>
      </c>
      <c r="EL43" s="10">
        <v>15950.08068838245</v>
      </c>
      <c r="EM43" s="10">
        <v>18559.7546177451</v>
      </c>
      <c r="EN43" s="10">
        <v>3878293.0867649852</v>
      </c>
      <c r="EO43" s="10">
        <f t="shared" si="1"/>
        <v>56028711.64119298</v>
      </c>
      <c r="EP43" s="10">
        <v>130159.79450603324</v>
      </c>
      <c r="EQ43" s="10">
        <v>308102.83030189824</v>
      </c>
      <c r="ER43" s="10">
        <v>0</v>
      </c>
      <c r="ES43" s="10">
        <f t="shared" si="3"/>
        <v>438262.62480793148</v>
      </c>
      <c r="ET43" s="10">
        <v>0</v>
      </c>
      <c r="EU43" s="10">
        <v>675969.37218587333</v>
      </c>
      <c r="EV43" s="10">
        <f t="shared" si="4"/>
        <v>675969.37218587333</v>
      </c>
      <c r="EW43" s="10">
        <v>1428953.8529247579</v>
      </c>
      <c r="EX43" s="11">
        <f t="shared" si="5"/>
        <v>2543185.8499185629</v>
      </c>
      <c r="EY43" s="10">
        <v>693583.61891874997</v>
      </c>
      <c r="EZ43" s="10">
        <f t="shared" si="6"/>
        <v>57886939.307484783</v>
      </c>
      <c r="FA43" s="12">
        <v>8625.4352919831872</v>
      </c>
      <c r="FD43" s="10">
        <v>5039.3842400449093</v>
      </c>
      <c r="FE43" s="10">
        <v>5906.6628790669529</v>
      </c>
      <c r="FF43" s="13">
        <v>57886939.307484776</v>
      </c>
      <c r="FG43" s="55">
        <f>EZ43-FF43</f>
        <v>0</v>
      </c>
    </row>
    <row r="44" spans="1:163" s="13" customFormat="1" ht="14.15" customHeight="1" x14ac:dyDescent="0.25">
      <c r="A44" s="23"/>
      <c r="B44" s="8" t="s">
        <v>46</v>
      </c>
      <c r="C44" s="9" t="s">
        <v>197</v>
      </c>
      <c r="D44" s="10">
        <v>635.42271894806106</v>
      </c>
      <c r="E44" s="10">
        <v>9.6721251752459825</v>
      </c>
      <c r="F44" s="10">
        <v>4458.5200911490901</v>
      </c>
      <c r="G44" s="10">
        <v>207.73998938377849</v>
      </c>
      <c r="H44" s="10">
        <v>1606.599569792997</v>
      </c>
      <c r="I44" s="10">
        <v>785.6542932816152</v>
      </c>
      <c r="J44" s="10">
        <v>144088.77674869739</v>
      </c>
      <c r="K44" s="10">
        <v>38317.218385863693</v>
      </c>
      <c r="L44" s="10">
        <v>203586.19251188141</v>
      </c>
      <c r="M44" s="10">
        <v>73856.983590030242</v>
      </c>
      <c r="N44" s="10">
        <v>32917.65461751484</v>
      </c>
      <c r="O44" s="10">
        <v>9068.7850450393835</v>
      </c>
      <c r="P44" s="10">
        <v>31489.635165733838</v>
      </c>
      <c r="Q44" s="10">
        <v>31510.172355093</v>
      </c>
      <c r="R44" s="10">
        <v>8896.8373398749936</v>
      </c>
      <c r="S44" s="10">
        <v>689.18756061529439</v>
      </c>
      <c r="T44" s="10">
        <v>4246.4511529318197</v>
      </c>
      <c r="U44" s="10">
        <v>29925.327631559099</v>
      </c>
      <c r="V44" s="10">
        <v>36694.680065847882</v>
      </c>
      <c r="W44" s="10">
        <v>101455.3321232809</v>
      </c>
      <c r="X44" s="10">
        <v>22004.258338821081</v>
      </c>
      <c r="Y44" s="10">
        <v>74045.512848151469</v>
      </c>
      <c r="Z44" s="10">
        <v>29037.036034790512</v>
      </c>
      <c r="AA44" s="10">
        <v>133107.80793619549</v>
      </c>
      <c r="AB44" s="10">
        <v>142501.27206882459</v>
      </c>
      <c r="AC44" s="10">
        <v>19746.677909508111</v>
      </c>
      <c r="AD44" s="10">
        <v>53153.117188982287</v>
      </c>
      <c r="AE44" s="10">
        <v>93011.471814446952</v>
      </c>
      <c r="AF44" s="10">
        <v>10556.03191363014</v>
      </c>
      <c r="AG44" s="10">
        <v>8037.5715916855843</v>
      </c>
      <c r="AH44" s="10">
        <v>60668.182995296484</v>
      </c>
      <c r="AI44" s="10">
        <v>31321.012734969459</v>
      </c>
      <c r="AJ44" s="10">
        <v>324487.55268707499</v>
      </c>
      <c r="AK44" s="10">
        <v>74403.522626689708</v>
      </c>
      <c r="AL44" s="10">
        <v>144421.84076840591</v>
      </c>
      <c r="AM44" s="10">
        <v>92507.048725296729</v>
      </c>
      <c r="AN44" s="10">
        <v>70435.624017262002</v>
      </c>
      <c r="AO44" s="10">
        <v>228593.56557414171</v>
      </c>
      <c r="AP44" s="10">
        <v>175276.17731740649</v>
      </c>
      <c r="AQ44" s="10">
        <v>10205595.63387602</v>
      </c>
      <c r="AR44" s="10">
        <v>35754.519551522753</v>
      </c>
      <c r="AS44" s="10">
        <v>7295.9721842948347</v>
      </c>
      <c r="AT44" s="10">
        <v>82964.616125775676</v>
      </c>
      <c r="AU44" s="10">
        <v>35448.627614527111</v>
      </c>
      <c r="AV44" s="10">
        <v>15102.000384026491</v>
      </c>
      <c r="AW44" s="10">
        <v>46543.812354257498</v>
      </c>
      <c r="AX44" s="10">
        <v>53509.989559738249</v>
      </c>
      <c r="AY44" s="10">
        <v>152837.94483634169</v>
      </c>
      <c r="AZ44" s="10">
        <v>126666.1267878104</v>
      </c>
      <c r="BA44" s="10">
        <v>466247.40916128358</v>
      </c>
      <c r="BB44" s="10">
        <v>65415.699331272313</v>
      </c>
      <c r="BC44" s="10">
        <v>55876.869261760701</v>
      </c>
      <c r="BD44" s="10">
        <v>219207.5600627691</v>
      </c>
      <c r="BE44" s="10">
        <v>45850.201286684467</v>
      </c>
      <c r="BF44" s="10">
        <v>78289.221525137124</v>
      </c>
      <c r="BG44" s="10">
        <v>150296.12007490289</v>
      </c>
      <c r="BH44" s="10">
        <v>52133.000496260429</v>
      </c>
      <c r="BI44" s="10">
        <v>45393.535787674373</v>
      </c>
      <c r="BJ44" s="10">
        <v>23498.970824323711</v>
      </c>
      <c r="BK44" s="10">
        <v>26620.05140062924</v>
      </c>
      <c r="BL44" s="10">
        <v>75766.339423274258</v>
      </c>
      <c r="BM44" s="10">
        <v>82290.062500910033</v>
      </c>
      <c r="BN44" s="10">
        <v>14901.438994163231</v>
      </c>
      <c r="BO44" s="10">
        <v>68909.577029992288</v>
      </c>
      <c r="BP44" s="10">
        <v>60219.663427429623</v>
      </c>
      <c r="BQ44" s="10">
        <v>570282.90902358969</v>
      </c>
      <c r="BR44" s="10">
        <v>40095.924650926732</v>
      </c>
      <c r="BS44" s="10">
        <v>54317.265728142891</v>
      </c>
      <c r="BT44" s="10">
        <v>85389.003608834275</v>
      </c>
      <c r="BU44" s="10">
        <v>168662.04011420591</v>
      </c>
      <c r="BV44" s="10">
        <v>17350.450936406709</v>
      </c>
      <c r="BW44" s="10">
        <v>248114.3540711425</v>
      </c>
      <c r="BX44" s="10">
        <v>186290.86844636549</v>
      </c>
      <c r="BY44" s="10">
        <v>61578.959340609777</v>
      </c>
      <c r="BZ44" s="10">
        <v>30715.89535246048</v>
      </c>
      <c r="CA44" s="10">
        <v>33825.495876110806</v>
      </c>
      <c r="CB44" s="10">
        <v>66953.059579885376</v>
      </c>
      <c r="CC44" s="10">
        <v>255004.60675722131</v>
      </c>
      <c r="CD44" s="10">
        <v>55588.698984447947</v>
      </c>
      <c r="CE44" s="10">
        <v>24563.401357181268</v>
      </c>
      <c r="CF44" s="10">
        <v>51140.139373596707</v>
      </c>
      <c r="CG44" s="10">
        <v>43378.565093078323</v>
      </c>
      <c r="CH44" s="10">
        <v>804680.34006924671</v>
      </c>
      <c r="CI44" s="10">
        <v>71361.926886843881</v>
      </c>
      <c r="CJ44" s="10">
        <v>27116.027180368608</v>
      </c>
      <c r="CK44" s="10">
        <v>178005.93080585121</v>
      </c>
      <c r="CL44" s="10">
        <v>50016.095722124373</v>
      </c>
      <c r="CM44" s="10">
        <v>189210.35258297669</v>
      </c>
      <c r="CN44" s="10">
        <v>248419.52732427139</v>
      </c>
      <c r="CO44" s="10">
        <v>67522.311152109731</v>
      </c>
      <c r="CP44" s="10">
        <v>91166.65901602793</v>
      </c>
      <c r="CQ44" s="10">
        <v>155349.30811213091</v>
      </c>
      <c r="CR44" s="10">
        <v>20741.793165815681</v>
      </c>
      <c r="CS44" s="10">
        <v>127349.5764757416</v>
      </c>
      <c r="CT44" s="10">
        <v>39675.464315096127</v>
      </c>
      <c r="CU44" s="10">
        <v>19284.937613165341</v>
      </c>
      <c r="CV44" s="10">
        <v>15677.01125864881</v>
      </c>
      <c r="CW44" s="10">
        <v>269917.30029202881</v>
      </c>
      <c r="CX44" s="10">
        <v>16659.192581946671</v>
      </c>
      <c r="CY44" s="10">
        <v>33513.08731388142</v>
      </c>
      <c r="CZ44" s="10">
        <v>1189049.130883398</v>
      </c>
      <c r="DA44" s="10">
        <v>378244.45625451632</v>
      </c>
      <c r="DB44" s="10">
        <v>373310.1927802983</v>
      </c>
      <c r="DC44" s="10">
        <v>617263.92231269949</v>
      </c>
      <c r="DD44" s="10">
        <v>604325.30102801404</v>
      </c>
      <c r="DE44" s="10">
        <v>26963.93953371287</v>
      </c>
      <c r="DF44" s="10">
        <v>639162.82379314897</v>
      </c>
      <c r="DG44" s="10">
        <v>12975.206006823189</v>
      </c>
      <c r="DH44" s="10">
        <v>47292.391178685779</v>
      </c>
      <c r="DI44" s="10">
        <v>9808.782405209744</v>
      </c>
      <c r="DJ44" s="10">
        <v>22769.473592308459</v>
      </c>
      <c r="DK44" s="10">
        <v>529843.20814296254</v>
      </c>
      <c r="DL44" s="10">
        <v>115436.3842085147</v>
      </c>
      <c r="DM44" s="10">
        <v>132082.09666810211</v>
      </c>
      <c r="DN44" s="10">
        <v>154257.93008576619</v>
      </c>
      <c r="DO44" s="10">
        <v>272986.88723988028</v>
      </c>
      <c r="DP44" s="10">
        <v>368791.37012877868</v>
      </c>
      <c r="DQ44" s="10">
        <v>6450356.6349485125</v>
      </c>
      <c r="DR44" s="10">
        <v>469763.19331930642</v>
      </c>
      <c r="DS44" s="10">
        <v>1025069.928090913</v>
      </c>
      <c r="DT44" s="10">
        <v>986590.57898673101</v>
      </c>
      <c r="DU44" s="10">
        <v>30743.95867223441</v>
      </c>
      <c r="DV44" s="10">
        <v>2039483.381081563</v>
      </c>
      <c r="DW44" s="10">
        <v>216862.04845340399</v>
      </c>
      <c r="DX44" s="10">
        <v>390263.18323263113</v>
      </c>
      <c r="DY44" s="10">
        <v>189996.22933228809</v>
      </c>
      <c r="DZ44" s="10">
        <v>53372.124686504379</v>
      </c>
      <c r="EA44" s="10">
        <v>32481.720804483601</v>
      </c>
      <c r="EB44" s="10">
        <v>344484.24332648958</v>
      </c>
      <c r="EC44" s="10">
        <v>819422.45945470931</v>
      </c>
      <c r="ED44" s="10">
        <v>449784.06760163867</v>
      </c>
      <c r="EE44" s="10">
        <v>2006528.715640761</v>
      </c>
      <c r="EF44" s="10">
        <v>185615.20274308871</v>
      </c>
      <c r="EG44" s="10">
        <v>23439.67885595054</v>
      </c>
      <c r="EH44" s="10">
        <v>92830.920377607777</v>
      </c>
      <c r="EI44" s="10">
        <v>23847.177683732309</v>
      </c>
      <c r="EJ44" s="10">
        <v>160073.3381221173</v>
      </c>
      <c r="EK44" s="10">
        <v>148429.8687145921</v>
      </c>
      <c r="EL44" s="10">
        <v>147284.3207345852</v>
      </c>
      <c r="EM44" s="10">
        <v>6125.4843073274878</v>
      </c>
      <c r="EN44" s="10">
        <v>2073568.3789636779</v>
      </c>
      <c r="EO44" s="10">
        <f t="shared" si="1"/>
        <v>43114295.906576201</v>
      </c>
      <c r="EP44" s="10">
        <v>3126563.2403244153</v>
      </c>
      <c r="EQ44" s="10">
        <v>13364916.976578873</v>
      </c>
      <c r="ER44" s="10">
        <v>0</v>
      </c>
      <c r="ES44" s="10">
        <f t="shared" si="3"/>
        <v>16491480.216903288</v>
      </c>
      <c r="ET44" s="10">
        <v>2732945.8062940016</v>
      </c>
      <c r="EU44" s="10">
        <v>5164187.0767380781</v>
      </c>
      <c r="EV44" s="10">
        <f t="shared" si="4"/>
        <v>7897132.8830320798</v>
      </c>
      <c r="EW44" s="10">
        <v>48572719.192983516</v>
      </c>
      <c r="EX44" s="11">
        <f t="shared" si="5"/>
        <v>72961332.292918891</v>
      </c>
      <c r="EY44" s="10">
        <v>4995983.0396453142</v>
      </c>
      <c r="EZ44" s="10">
        <f t="shared" si="6"/>
        <v>111467725.73663443</v>
      </c>
      <c r="FA44" s="12">
        <v>388080.57678465545</v>
      </c>
      <c r="FD44" s="10">
        <v>645.09484412330721</v>
      </c>
      <c r="FE44" s="10">
        <v>9586.0249004902871</v>
      </c>
      <c r="FF44" s="13">
        <v>111467725.73663446</v>
      </c>
      <c r="FG44" s="55">
        <f>EZ44-FF44</f>
        <v>0</v>
      </c>
    </row>
    <row r="45" spans="1:163" s="13" customFormat="1" ht="14.15" customHeight="1" x14ac:dyDescent="0.25">
      <c r="A45" s="23"/>
      <c r="B45" s="8" t="s">
        <v>47</v>
      </c>
      <c r="C45" s="9" t="s">
        <v>198</v>
      </c>
      <c r="D45" s="10">
        <v>10261506.28088226</v>
      </c>
      <c r="E45" s="10">
        <v>156196.13569935749</v>
      </c>
      <c r="F45" s="10">
        <v>885136.97581164679</v>
      </c>
      <c r="G45" s="10">
        <v>880312.6771568096</v>
      </c>
      <c r="H45" s="10">
        <v>1624577.9580435969</v>
      </c>
      <c r="I45" s="10">
        <v>683581.53205325315</v>
      </c>
      <c r="J45" s="10">
        <v>1481532.4251537409</v>
      </c>
      <c r="K45" s="10">
        <v>3889138.991441838</v>
      </c>
      <c r="L45" s="10">
        <v>3282052.2870453061</v>
      </c>
      <c r="M45" s="10">
        <v>2857835.9392849188</v>
      </c>
      <c r="N45" s="10">
        <v>2969314.784807995</v>
      </c>
      <c r="O45" s="10">
        <v>683277.31478039396</v>
      </c>
      <c r="P45" s="10">
        <v>64038.226696295998</v>
      </c>
      <c r="Q45" s="10">
        <v>71661.677705801951</v>
      </c>
      <c r="R45" s="10">
        <v>58262.082199630568</v>
      </c>
      <c r="S45" s="10">
        <v>4513.2332730830076</v>
      </c>
      <c r="T45" s="10">
        <v>25340.36347946891</v>
      </c>
      <c r="U45" s="10">
        <v>78615.323532286144</v>
      </c>
      <c r="V45" s="10">
        <v>81939.070816612191</v>
      </c>
      <c r="W45" s="10">
        <v>129643.5669321958</v>
      </c>
      <c r="X45" s="10">
        <v>16679.06375360634</v>
      </c>
      <c r="Y45" s="10">
        <v>36915.42820772199</v>
      </c>
      <c r="Z45" s="10">
        <v>52866.350823747183</v>
      </c>
      <c r="AA45" s="10">
        <v>186232.08921548229</v>
      </c>
      <c r="AB45" s="10">
        <v>381369.27886571438</v>
      </c>
      <c r="AC45" s="10">
        <v>92266.800232158246</v>
      </c>
      <c r="AD45" s="10">
        <v>99147.222462883306</v>
      </c>
      <c r="AE45" s="10">
        <v>217494.1655430058</v>
      </c>
      <c r="AF45" s="10">
        <v>37857.440283909396</v>
      </c>
      <c r="AG45" s="10">
        <v>52842.657229127282</v>
      </c>
      <c r="AH45" s="10">
        <v>53501.761462100207</v>
      </c>
      <c r="AI45" s="10">
        <v>69205.227863205742</v>
      </c>
      <c r="AJ45" s="10">
        <v>286327.35788890673</v>
      </c>
      <c r="AK45" s="10">
        <v>84516.698012961599</v>
      </c>
      <c r="AL45" s="10">
        <v>142616.87337136749</v>
      </c>
      <c r="AM45" s="10">
        <v>704417.57742886536</v>
      </c>
      <c r="AN45" s="10">
        <v>244699.48565586141</v>
      </c>
      <c r="AO45" s="10">
        <v>335539.55284052022</v>
      </c>
      <c r="AP45" s="10">
        <v>153874.04751355329</v>
      </c>
      <c r="AQ45" s="10">
        <v>499577.7095611387</v>
      </c>
      <c r="AR45" s="10">
        <v>27131662.995292079</v>
      </c>
      <c r="AS45" s="10">
        <v>193721.16476404481</v>
      </c>
      <c r="AT45" s="10">
        <v>21513408.099732488</v>
      </c>
      <c r="AU45" s="10">
        <v>1750915.481317156</v>
      </c>
      <c r="AV45" s="10">
        <v>246678.59984553151</v>
      </c>
      <c r="AW45" s="10">
        <v>1842173.370063886</v>
      </c>
      <c r="AX45" s="10">
        <v>28635139.012669221</v>
      </c>
      <c r="AY45" s="10">
        <v>7016804.0573634636</v>
      </c>
      <c r="AZ45" s="10">
        <v>88878.843992032285</v>
      </c>
      <c r="BA45" s="10">
        <v>347095.47763190791</v>
      </c>
      <c r="BB45" s="10">
        <v>4348553.3772661174</v>
      </c>
      <c r="BC45" s="10">
        <v>923022.5324965883</v>
      </c>
      <c r="BD45" s="10">
        <v>1120069.771682123</v>
      </c>
      <c r="BE45" s="10">
        <v>2737633.7158085932</v>
      </c>
      <c r="BF45" s="10">
        <v>1659737.8330853111</v>
      </c>
      <c r="BG45" s="10">
        <v>4797351.3531936556</v>
      </c>
      <c r="BH45" s="10">
        <v>2991964.7562807682</v>
      </c>
      <c r="BI45" s="10">
        <v>806863.07809292525</v>
      </c>
      <c r="BJ45" s="10">
        <v>524548.56294893741</v>
      </c>
      <c r="BK45" s="10">
        <v>2480867.979623951</v>
      </c>
      <c r="BL45" s="10">
        <v>471776.04206280079</v>
      </c>
      <c r="BM45" s="10">
        <v>2991204.6337741138</v>
      </c>
      <c r="BN45" s="10">
        <v>63396.658632001127</v>
      </c>
      <c r="BO45" s="10">
        <v>6355317.4960888177</v>
      </c>
      <c r="BP45" s="10">
        <v>776600.04666041711</v>
      </c>
      <c r="BQ45" s="10">
        <v>1976294.453973775</v>
      </c>
      <c r="BR45" s="10">
        <v>231217.37742047259</v>
      </c>
      <c r="BS45" s="10">
        <v>172364.65277784871</v>
      </c>
      <c r="BT45" s="10">
        <v>402872.0194023209</v>
      </c>
      <c r="BU45" s="10">
        <v>529598.72692183417</v>
      </c>
      <c r="BV45" s="10">
        <v>14774.579777955119</v>
      </c>
      <c r="BW45" s="10">
        <v>927814.79788525065</v>
      </c>
      <c r="BX45" s="10">
        <v>769068.43433203676</v>
      </c>
      <c r="BY45" s="10">
        <v>124106.16158604631</v>
      </c>
      <c r="BZ45" s="10">
        <v>131464.75642266971</v>
      </c>
      <c r="CA45" s="10">
        <v>338483.00394615019</v>
      </c>
      <c r="CB45" s="10">
        <v>910876.13385222864</v>
      </c>
      <c r="CC45" s="10">
        <v>492701.18705173908</v>
      </c>
      <c r="CD45" s="10">
        <v>199407.08997435571</v>
      </c>
      <c r="CE45" s="10">
        <v>409522.43705840787</v>
      </c>
      <c r="CF45" s="10">
        <v>204615.4120992609</v>
      </c>
      <c r="CG45" s="10">
        <v>209282.82608167909</v>
      </c>
      <c r="CH45" s="10">
        <v>864350.69313445757</v>
      </c>
      <c r="CI45" s="10">
        <v>215304.054099503</v>
      </c>
      <c r="CJ45" s="10">
        <v>93278.09943551413</v>
      </c>
      <c r="CK45" s="10">
        <v>224095.4896083432</v>
      </c>
      <c r="CL45" s="10">
        <v>90894.988910309316</v>
      </c>
      <c r="CM45" s="10">
        <v>322680.72804807528</v>
      </c>
      <c r="CN45" s="10">
        <v>493470.82743408403</v>
      </c>
      <c r="CO45" s="10">
        <v>93889.045715868953</v>
      </c>
      <c r="CP45" s="10">
        <v>18368.871099242151</v>
      </c>
      <c r="CQ45" s="10">
        <v>422856.97975519829</v>
      </c>
      <c r="CR45" s="10">
        <v>32294.538783362241</v>
      </c>
      <c r="CS45" s="10">
        <v>185759.70706010531</v>
      </c>
      <c r="CT45" s="10">
        <v>142898.61999617811</v>
      </c>
      <c r="CU45" s="10">
        <v>171076.65284698759</v>
      </c>
      <c r="CV45" s="10">
        <v>114164.54010408231</v>
      </c>
      <c r="CW45" s="10">
        <v>19179782.237678122</v>
      </c>
      <c r="CX45" s="10">
        <v>323817.61466900108</v>
      </c>
      <c r="CY45" s="10">
        <v>37819.134080532764</v>
      </c>
      <c r="CZ45" s="10">
        <v>4880779.3156039836</v>
      </c>
      <c r="DA45" s="10">
        <v>10101972.88946759</v>
      </c>
      <c r="DB45" s="10">
        <v>654713.20068070968</v>
      </c>
      <c r="DC45" s="10">
        <v>872338.25429235946</v>
      </c>
      <c r="DD45" s="10">
        <v>2115434.8830075678</v>
      </c>
      <c r="DE45" s="10">
        <v>3479654.1539765722</v>
      </c>
      <c r="DF45" s="10">
        <v>46938312.813854858</v>
      </c>
      <c r="DG45" s="10">
        <v>11831191.648768241</v>
      </c>
      <c r="DH45" s="10">
        <v>13021153.320448181</v>
      </c>
      <c r="DI45" s="10">
        <v>804479.74495391862</v>
      </c>
      <c r="DJ45" s="10">
        <v>13148872.667627251</v>
      </c>
      <c r="DK45" s="10">
        <v>736343.87600973214</v>
      </c>
      <c r="DL45" s="10">
        <v>588723.52321358188</v>
      </c>
      <c r="DM45" s="10">
        <v>664534.61092558608</v>
      </c>
      <c r="DN45" s="10">
        <v>70262.652582774157</v>
      </c>
      <c r="DO45" s="10">
        <v>380887.30230955378</v>
      </c>
      <c r="DP45" s="10">
        <v>85690.965740255313</v>
      </c>
      <c r="DQ45" s="10">
        <v>2207482.0819184822</v>
      </c>
      <c r="DR45" s="10">
        <v>114359.8880340937</v>
      </c>
      <c r="DS45" s="10">
        <v>122943.5761099685</v>
      </c>
      <c r="DT45" s="10">
        <v>691579.56354221143</v>
      </c>
      <c r="DU45" s="10">
        <v>2060292.4234141931</v>
      </c>
      <c r="DV45" s="10">
        <v>18389761.8566113</v>
      </c>
      <c r="DW45" s="10">
        <v>215465.3691147159</v>
      </c>
      <c r="DX45" s="10">
        <v>5573520.9713640269</v>
      </c>
      <c r="DY45" s="10">
        <v>1487642.3246276169</v>
      </c>
      <c r="DZ45" s="10">
        <v>396734.64146164159</v>
      </c>
      <c r="EA45" s="10">
        <v>91639.878914476401</v>
      </c>
      <c r="EB45" s="10">
        <v>746317.5538733874</v>
      </c>
      <c r="EC45" s="10">
        <v>741381.54125512182</v>
      </c>
      <c r="ED45" s="10">
        <v>394556.61520916811</v>
      </c>
      <c r="EE45" s="10">
        <v>1501544.5489006401</v>
      </c>
      <c r="EF45" s="10">
        <v>367644.75832207361</v>
      </c>
      <c r="EG45" s="10">
        <v>35301.049836242819</v>
      </c>
      <c r="EH45" s="10">
        <v>67177.241882369373</v>
      </c>
      <c r="EI45" s="10">
        <v>66695.116949502568</v>
      </c>
      <c r="EJ45" s="10">
        <v>84136.775817755668</v>
      </c>
      <c r="EK45" s="10">
        <v>31907.253866827119</v>
      </c>
      <c r="EL45" s="10">
        <v>19768.05711401422</v>
      </c>
      <c r="EM45" s="10">
        <v>26837.289904959009</v>
      </c>
      <c r="EN45" s="10">
        <v>6075606.6680507148</v>
      </c>
      <c r="EO45" s="10">
        <f t="shared" si="1"/>
        <v>338688718.31796253</v>
      </c>
      <c r="EP45" s="10">
        <v>2012473.1639541632</v>
      </c>
      <c r="EQ45" s="10">
        <v>21169282.323290966</v>
      </c>
      <c r="ER45" s="10">
        <v>0</v>
      </c>
      <c r="ES45" s="10">
        <f t="shared" si="3"/>
        <v>23181755.487245131</v>
      </c>
      <c r="ET45" s="10">
        <v>0</v>
      </c>
      <c r="EU45" s="10">
        <v>4803227.7354425732</v>
      </c>
      <c r="EV45" s="10">
        <f t="shared" si="4"/>
        <v>4803227.7354425732</v>
      </c>
      <c r="EW45" s="10">
        <v>11263816.302736633</v>
      </c>
      <c r="EX45" s="11">
        <f t="shared" si="5"/>
        <v>39248799.525424339</v>
      </c>
      <c r="EY45" s="10">
        <v>28765068.6966125</v>
      </c>
      <c r="EZ45" s="10">
        <f t="shared" si="6"/>
        <v>349487323.40350336</v>
      </c>
      <c r="FA45" s="12">
        <v>314874.25672894716</v>
      </c>
      <c r="FD45" s="10">
        <v>10417702.416581618</v>
      </c>
      <c r="FE45" s="10">
        <v>62775.315472713555</v>
      </c>
      <c r="FF45" s="13">
        <v>349487323.40350324</v>
      </c>
      <c r="FG45" s="55">
        <f>EZ45-FF45</f>
        <v>0</v>
      </c>
    </row>
    <row r="46" spans="1:163" s="13" customFormat="1" ht="14.15" customHeight="1" x14ac:dyDescent="0.25">
      <c r="A46" s="23"/>
      <c r="B46" s="8" t="s">
        <v>48</v>
      </c>
      <c r="C46" s="9" t="s">
        <v>199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10602.80680427384</v>
      </c>
      <c r="K46" s="10">
        <v>1415.635551211079</v>
      </c>
      <c r="L46" s="10">
        <v>123816.7753706935</v>
      </c>
      <c r="M46" s="10">
        <v>54303.113844890759</v>
      </c>
      <c r="N46" s="10">
        <v>51857.490490890457</v>
      </c>
      <c r="O46" s="10">
        <v>96.189128147986963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1054895.0872027969</v>
      </c>
      <c r="AT46" s="10">
        <v>3466550.6457477249</v>
      </c>
      <c r="AU46" s="10">
        <v>93939.89648102285</v>
      </c>
      <c r="AV46" s="10">
        <v>5474.127702829961</v>
      </c>
      <c r="AW46" s="10">
        <v>9493.4944720796902</v>
      </c>
      <c r="AX46" s="10">
        <v>17561.37344814208</v>
      </c>
      <c r="AY46" s="10">
        <v>2866062.6347306441</v>
      </c>
      <c r="AZ46" s="10">
        <v>0</v>
      </c>
      <c r="BA46" s="10">
        <v>0</v>
      </c>
      <c r="BB46" s="10">
        <v>0</v>
      </c>
      <c r="BC46" s="10">
        <v>32666.045386335209</v>
      </c>
      <c r="BD46" s="10">
        <v>55414.333327105443</v>
      </c>
      <c r="BE46" s="10">
        <v>85544.488494586694</v>
      </c>
      <c r="BF46" s="10">
        <v>108442.4157667704</v>
      </c>
      <c r="BG46" s="10">
        <v>168806.29646165221</v>
      </c>
      <c r="BH46" s="10">
        <v>40943.801981306089</v>
      </c>
      <c r="BI46" s="10">
        <v>27573.618522168799</v>
      </c>
      <c r="BJ46" s="10">
        <v>46305.242136522487</v>
      </c>
      <c r="BK46" s="10">
        <v>1213919.8507670099</v>
      </c>
      <c r="BL46" s="10">
        <v>12447460.155978169</v>
      </c>
      <c r="BM46" s="10">
        <v>25379436.61469233</v>
      </c>
      <c r="BN46" s="10">
        <v>1355906.6515644251</v>
      </c>
      <c r="BO46" s="10">
        <v>913900.77451559494</v>
      </c>
      <c r="BP46" s="10">
        <v>69465.875689903711</v>
      </c>
      <c r="BQ46" s="10">
        <v>275030.28744036402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93154.042933645615</v>
      </c>
      <c r="CU46" s="10">
        <v>52696.79978217146</v>
      </c>
      <c r="CV46" s="10">
        <v>1414.4412501291661</v>
      </c>
      <c r="CW46" s="10">
        <v>26967.80689607995</v>
      </c>
      <c r="CX46" s="10">
        <v>135107.72538573889</v>
      </c>
      <c r="CY46" s="10">
        <v>0</v>
      </c>
      <c r="CZ46" s="10">
        <v>633474.08293471381</v>
      </c>
      <c r="DA46" s="10">
        <v>260644.68335521821</v>
      </c>
      <c r="DB46" s="10">
        <v>92181.78644728761</v>
      </c>
      <c r="DC46" s="10">
        <v>75827.756676041943</v>
      </c>
      <c r="DD46" s="10">
        <v>0</v>
      </c>
      <c r="DE46" s="10">
        <v>7005.9756378420498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f t="shared" si="1"/>
        <v>51355360.824998468</v>
      </c>
      <c r="EP46" s="10">
        <v>0</v>
      </c>
      <c r="EQ46" s="10">
        <v>0</v>
      </c>
      <c r="ER46" s="10">
        <v>0</v>
      </c>
      <c r="ES46" s="10">
        <f t="shared" si="3"/>
        <v>0</v>
      </c>
      <c r="ET46" s="10">
        <v>0</v>
      </c>
      <c r="EU46" s="10">
        <v>-395288.22557101701</v>
      </c>
      <c r="EV46" s="10">
        <f t="shared" si="4"/>
        <v>-395288.22557101701</v>
      </c>
      <c r="EW46" s="10">
        <v>480621.34572187113</v>
      </c>
      <c r="EX46" s="11">
        <f t="shared" si="5"/>
        <v>85333.120150854113</v>
      </c>
      <c r="EY46" s="10">
        <v>51713.990331250003</v>
      </c>
      <c r="EZ46" s="10">
        <f t="shared" si="6"/>
        <v>50644399.144952103</v>
      </c>
      <c r="FA46" s="12">
        <v>-744580.80986597389</v>
      </c>
      <c r="FD46" s="10">
        <v>0</v>
      </c>
      <c r="FE46" s="10">
        <v>0</v>
      </c>
      <c r="FF46" s="13">
        <v>50644399.144952096</v>
      </c>
      <c r="FG46" s="55">
        <f>EZ46-FF46</f>
        <v>0</v>
      </c>
    </row>
    <row r="47" spans="1:163" s="13" customFormat="1" ht="14.15" customHeight="1" x14ac:dyDescent="0.25">
      <c r="A47" s="23"/>
      <c r="B47" s="8" t="s">
        <v>49</v>
      </c>
      <c r="C47" s="9" t="s">
        <v>200</v>
      </c>
      <c r="D47" s="10">
        <v>491.4678356307403</v>
      </c>
      <c r="E47" s="10">
        <v>7.4809072513132602</v>
      </c>
      <c r="F47" s="10">
        <v>14072.228044804069</v>
      </c>
      <c r="G47" s="10">
        <v>30.550943459104101</v>
      </c>
      <c r="H47" s="10">
        <v>260.79438201462091</v>
      </c>
      <c r="I47" s="10">
        <v>850.31661106080514</v>
      </c>
      <c r="J47" s="10">
        <v>179250.61785814111</v>
      </c>
      <c r="K47" s="10">
        <v>1406862.129719204</v>
      </c>
      <c r="L47" s="10">
        <v>949261.77275859378</v>
      </c>
      <c r="M47" s="10">
        <v>569601.90051473433</v>
      </c>
      <c r="N47" s="10">
        <v>719985.90808179206</v>
      </c>
      <c r="O47" s="10">
        <v>143267.66236785159</v>
      </c>
      <c r="P47" s="10">
        <v>0</v>
      </c>
      <c r="Q47" s="10">
        <v>0</v>
      </c>
      <c r="R47" s="10">
        <v>68690.248872993645</v>
      </c>
      <c r="S47" s="10">
        <v>5321.0442374459699</v>
      </c>
      <c r="T47" s="10">
        <v>95014.971018973389</v>
      </c>
      <c r="U47" s="10">
        <v>0</v>
      </c>
      <c r="V47" s="10">
        <v>0</v>
      </c>
      <c r="W47" s="10">
        <v>24523.203138251421</v>
      </c>
      <c r="X47" s="10">
        <v>0</v>
      </c>
      <c r="Y47" s="10">
        <v>0</v>
      </c>
      <c r="Z47" s="10">
        <v>156095.07447235359</v>
      </c>
      <c r="AA47" s="10">
        <v>440078.93926650408</v>
      </c>
      <c r="AB47" s="10">
        <v>143490.33315038931</v>
      </c>
      <c r="AC47" s="10">
        <v>49247.099746921464</v>
      </c>
      <c r="AD47" s="10">
        <v>12592.373691691369</v>
      </c>
      <c r="AE47" s="10">
        <v>302962.77434136241</v>
      </c>
      <c r="AF47" s="10">
        <v>1157.579302141741</v>
      </c>
      <c r="AG47" s="10">
        <v>24060.848924722311</v>
      </c>
      <c r="AH47" s="10">
        <v>1005.363226331359</v>
      </c>
      <c r="AI47" s="10">
        <v>42236.580285198157</v>
      </c>
      <c r="AJ47" s="10">
        <v>30366.642900165069</v>
      </c>
      <c r="AK47" s="10">
        <v>289501.74338189268</v>
      </c>
      <c r="AL47" s="10">
        <v>156062.18066478329</v>
      </c>
      <c r="AM47" s="10">
        <v>2179785.828483481</v>
      </c>
      <c r="AN47" s="10">
        <v>307893.77859113849</v>
      </c>
      <c r="AO47" s="10">
        <v>6574777.6488911193</v>
      </c>
      <c r="AP47" s="10">
        <v>146223.40109522649</v>
      </c>
      <c r="AQ47" s="10">
        <v>438291.10208805889</v>
      </c>
      <c r="AR47" s="10">
        <v>4052942.2576152552</v>
      </c>
      <c r="AS47" s="10">
        <v>79585.758992452291</v>
      </c>
      <c r="AT47" s="10">
        <v>47083055.61766123</v>
      </c>
      <c r="AU47" s="10">
        <v>10383109.40054003</v>
      </c>
      <c r="AV47" s="10">
        <v>5702339.0744028986</v>
      </c>
      <c r="AW47" s="10">
        <v>9606425.4818083402</v>
      </c>
      <c r="AX47" s="10">
        <v>39542757.255454987</v>
      </c>
      <c r="AY47" s="10">
        <v>34353817.571722098</v>
      </c>
      <c r="AZ47" s="10">
        <v>3413180.399749307</v>
      </c>
      <c r="BA47" s="10">
        <v>6956186.8991722139</v>
      </c>
      <c r="BB47" s="10">
        <v>7933366.4517494151</v>
      </c>
      <c r="BC47" s="10">
        <v>1445507.230801774</v>
      </c>
      <c r="BD47" s="10">
        <v>8027653.0751219559</v>
      </c>
      <c r="BE47" s="10">
        <v>558608.83787959034</v>
      </c>
      <c r="BF47" s="10">
        <v>364328.5268391096</v>
      </c>
      <c r="BG47" s="10">
        <v>3414330.140971913</v>
      </c>
      <c r="BH47" s="10">
        <v>5918953.0442323787</v>
      </c>
      <c r="BI47" s="10">
        <v>394813.84233851131</v>
      </c>
      <c r="BJ47" s="10">
        <v>120831.52636537229</v>
      </c>
      <c r="BK47" s="10">
        <v>706010.15465246781</v>
      </c>
      <c r="BL47" s="10">
        <v>98159.574659943057</v>
      </c>
      <c r="BM47" s="10">
        <v>1374519.9177575121</v>
      </c>
      <c r="BN47" s="10">
        <v>188146.56735672179</v>
      </c>
      <c r="BO47" s="10">
        <v>9293948.8758541718</v>
      </c>
      <c r="BP47" s="10">
        <v>489154.76325717062</v>
      </c>
      <c r="BQ47" s="10">
        <v>3208089.2315115598</v>
      </c>
      <c r="BR47" s="10">
        <v>21792.596747192409</v>
      </c>
      <c r="BS47" s="10">
        <v>58271.411483779608</v>
      </c>
      <c r="BT47" s="10">
        <v>17595.604525190309</v>
      </c>
      <c r="BU47" s="10">
        <v>33510.490614168113</v>
      </c>
      <c r="BV47" s="10">
        <v>51665.632219364154</v>
      </c>
      <c r="BW47" s="10">
        <v>448530.15726455231</v>
      </c>
      <c r="BX47" s="10">
        <v>101234.3790216799</v>
      </c>
      <c r="BY47" s="10">
        <v>171328.0532784333</v>
      </c>
      <c r="BZ47" s="10">
        <v>29961.335916751548</v>
      </c>
      <c r="CA47" s="10">
        <v>716922.27759411989</v>
      </c>
      <c r="CB47" s="10">
        <v>196927.53661844859</v>
      </c>
      <c r="CC47" s="10">
        <v>965521.89347803884</v>
      </c>
      <c r="CD47" s="10">
        <v>28547.625992692669</v>
      </c>
      <c r="CE47" s="10">
        <v>32941.4724990791</v>
      </c>
      <c r="CF47" s="10">
        <v>60438.158666775736</v>
      </c>
      <c r="CG47" s="10">
        <v>11248.38005910474</v>
      </c>
      <c r="CH47" s="10">
        <v>203067.5932193661</v>
      </c>
      <c r="CI47" s="10">
        <v>406639.63798040402</v>
      </c>
      <c r="CJ47" s="10">
        <v>3140736.3093987941</v>
      </c>
      <c r="CK47" s="10">
        <v>572584.40057085513</v>
      </c>
      <c r="CL47" s="10">
        <v>324169.90513717022</v>
      </c>
      <c r="CM47" s="10">
        <v>55759.605579686009</v>
      </c>
      <c r="CN47" s="10">
        <v>333312.64802849537</v>
      </c>
      <c r="CO47" s="10">
        <v>7377.1746019838529</v>
      </c>
      <c r="CP47" s="10">
        <v>27373.872822107649</v>
      </c>
      <c r="CQ47" s="10">
        <v>2985966.9130841852</v>
      </c>
      <c r="CR47" s="10">
        <v>767.04117782183084</v>
      </c>
      <c r="CS47" s="10">
        <v>71498.642560729015</v>
      </c>
      <c r="CT47" s="10">
        <v>535339.12715499289</v>
      </c>
      <c r="CU47" s="10">
        <v>321190.27350242919</v>
      </c>
      <c r="CV47" s="10">
        <v>11641.610924678171</v>
      </c>
      <c r="CW47" s="10">
        <v>272596.71168457193</v>
      </c>
      <c r="CX47" s="10">
        <v>41762.603720814463</v>
      </c>
      <c r="CY47" s="10">
        <v>140634.3596577273</v>
      </c>
      <c r="CZ47" s="10">
        <v>598209.95173487905</v>
      </c>
      <c r="DA47" s="10">
        <v>3002326.1872997549</v>
      </c>
      <c r="DB47" s="10">
        <v>92674.543536825338</v>
      </c>
      <c r="DC47" s="10">
        <v>144432.05817315381</v>
      </c>
      <c r="DD47" s="10">
        <v>0</v>
      </c>
      <c r="DE47" s="10">
        <v>10921.52409130124</v>
      </c>
      <c r="DF47" s="10">
        <v>1617.435571246559</v>
      </c>
      <c r="DG47" s="10">
        <v>6395.8612843259498</v>
      </c>
      <c r="DH47" s="10">
        <v>0</v>
      </c>
      <c r="DI47" s="10">
        <v>24753.594297699059</v>
      </c>
      <c r="DJ47" s="10">
        <v>6508.3699914081826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26321.375905162469</v>
      </c>
      <c r="DU47" s="10">
        <v>500.27604152874687</v>
      </c>
      <c r="DV47" s="10">
        <v>19648.698158617521</v>
      </c>
      <c r="DW47" s="10">
        <v>447343.19158515288</v>
      </c>
      <c r="DX47" s="10">
        <v>1059732.409948315</v>
      </c>
      <c r="DY47" s="10">
        <v>45840.754056978687</v>
      </c>
      <c r="DZ47" s="10">
        <v>349.18774510359458</v>
      </c>
      <c r="EA47" s="10">
        <v>7110.9287354525213</v>
      </c>
      <c r="EB47" s="10">
        <v>43781.402433770389</v>
      </c>
      <c r="EC47" s="10">
        <v>196403.98139314301</v>
      </c>
      <c r="ED47" s="10">
        <v>39011.329534308687</v>
      </c>
      <c r="EE47" s="10">
        <v>283407.73543826857</v>
      </c>
      <c r="EF47" s="10">
        <v>54616.896914574863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f t="shared" si="1"/>
        <v>238693906.19892126</v>
      </c>
      <c r="EP47" s="10">
        <v>0</v>
      </c>
      <c r="EQ47" s="10">
        <v>0</v>
      </c>
      <c r="ER47" s="10">
        <v>0</v>
      </c>
      <c r="ES47" s="10">
        <f t="shared" si="3"/>
        <v>0</v>
      </c>
      <c r="ET47" s="10">
        <v>0</v>
      </c>
      <c r="EU47" s="10">
        <v>-107679.85320480505</v>
      </c>
      <c r="EV47" s="10">
        <f t="shared" si="4"/>
        <v>-107679.85320480505</v>
      </c>
      <c r="EW47" s="10">
        <v>22885289.385915905</v>
      </c>
      <c r="EX47" s="11">
        <f t="shared" si="5"/>
        <v>22777609.5327111</v>
      </c>
      <c r="EY47" s="10">
        <v>42351861.550668702</v>
      </c>
      <c r="EZ47" s="10">
        <f t="shared" si="6"/>
        <v>217587104.16072237</v>
      </c>
      <c r="FA47" s="12">
        <v>-1532550.0202412605</v>
      </c>
      <c r="FD47" s="10">
        <v>498.94874288205318</v>
      </c>
      <c r="FE47" s="10">
        <v>74011.293110439554</v>
      </c>
      <c r="FF47" s="13">
        <v>217587104.16072235</v>
      </c>
      <c r="FG47" s="55">
        <f>EZ47-FF47</f>
        <v>0</v>
      </c>
    </row>
    <row r="48" spans="1:163" s="13" customFormat="1" ht="14.15" customHeight="1" x14ac:dyDescent="0.25">
      <c r="A48" s="23"/>
      <c r="B48" s="8" t="s">
        <v>50</v>
      </c>
      <c r="C48" s="9" t="s">
        <v>201</v>
      </c>
      <c r="D48" s="10">
        <v>50711152.90150734</v>
      </c>
      <c r="E48" s="10">
        <v>1040210.4449999999</v>
      </c>
      <c r="F48" s="10">
        <v>1196655.642576355</v>
      </c>
      <c r="G48" s="10">
        <v>684.71846787046672</v>
      </c>
      <c r="H48" s="10">
        <v>6763.9152675321066</v>
      </c>
      <c r="I48" s="10">
        <v>9194.2036599632393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88325.05763443069</v>
      </c>
      <c r="AU48" s="10">
        <v>9695729.1069021206</v>
      </c>
      <c r="AV48" s="10">
        <v>192758.16412234149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3585.3381168868309</v>
      </c>
      <c r="DU48" s="10">
        <v>0</v>
      </c>
      <c r="DV48" s="10">
        <v>0</v>
      </c>
      <c r="DW48" s="10">
        <v>37330.020028914383</v>
      </c>
      <c r="DX48" s="10">
        <v>41952.279010987397</v>
      </c>
      <c r="DY48" s="10">
        <v>0</v>
      </c>
      <c r="DZ48" s="10">
        <v>0</v>
      </c>
      <c r="EA48" s="10">
        <v>1617.31758876708</v>
      </c>
      <c r="EB48" s="10">
        <v>149700.73655271871</v>
      </c>
      <c r="EC48" s="10">
        <v>15220.219410174939</v>
      </c>
      <c r="ED48" s="10">
        <v>3023.161703663649</v>
      </c>
      <c r="EE48" s="10">
        <v>74907.646039605737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9142.9837697237854</v>
      </c>
      <c r="EL48" s="10">
        <v>0</v>
      </c>
      <c r="EM48" s="10">
        <v>0</v>
      </c>
      <c r="EN48" s="10">
        <v>0</v>
      </c>
      <c r="EO48" s="10">
        <f t="shared" si="1"/>
        <v>63277953.857359387</v>
      </c>
      <c r="EP48" s="10">
        <v>0</v>
      </c>
      <c r="EQ48" s="10">
        <v>0</v>
      </c>
      <c r="ER48" s="10">
        <v>0</v>
      </c>
      <c r="ES48" s="10">
        <f t="shared" si="3"/>
        <v>0</v>
      </c>
      <c r="ET48" s="10">
        <v>0</v>
      </c>
      <c r="EU48" s="10">
        <v>-111943.83961942801</v>
      </c>
      <c r="EV48" s="10">
        <f t="shared" si="4"/>
        <v>-111943.83961942801</v>
      </c>
      <c r="EW48" s="10">
        <v>4344752.590090367</v>
      </c>
      <c r="EX48" s="11">
        <f t="shared" si="5"/>
        <v>4232808.7504709391</v>
      </c>
      <c r="EY48" s="10">
        <v>2685226.4782749997</v>
      </c>
      <c r="EZ48" s="10">
        <f t="shared" si="6"/>
        <v>63907539.669620246</v>
      </c>
      <c r="FA48" s="12">
        <v>-917996.45993508399</v>
      </c>
      <c r="FD48" s="10">
        <v>51751363.34650737</v>
      </c>
      <c r="FE48" s="10">
        <v>0</v>
      </c>
      <c r="FF48" s="13">
        <v>63907539.669620268</v>
      </c>
      <c r="FG48" s="55">
        <f>EZ48-FF48</f>
        <v>0</v>
      </c>
    </row>
    <row r="49" spans="1:163" s="13" customFormat="1" ht="14.15" customHeight="1" x14ac:dyDescent="0.25">
      <c r="A49" s="23"/>
      <c r="B49" s="8" t="s">
        <v>51</v>
      </c>
      <c r="C49" s="9" t="s">
        <v>202</v>
      </c>
      <c r="D49" s="10">
        <v>10788392.59201411</v>
      </c>
      <c r="E49" s="10">
        <v>135403.07999999999</v>
      </c>
      <c r="F49" s="10">
        <v>761968.73098972195</v>
      </c>
      <c r="G49" s="10">
        <v>3355.6452041161679</v>
      </c>
      <c r="H49" s="10">
        <v>8433.8202564026869</v>
      </c>
      <c r="I49" s="10">
        <v>162843.7559596019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3941099.101165479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1946.8739829107301</v>
      </c>
      <c r="DE49" s="10">
        <v>0</v>
      </c>
      <c r="DF49" s="10">
        <v>0</v>
      </c>
      <c r="DG49" s="10">
        <v>0</v>
      </c>
      <c r="DH49" s="10">
        <v>0</v>
      </c>
      <c r="DI49" s="10">
        <v>2738.4897097814478</v>
      </c>
      <c r="DJ49" s="10">
        <v>720.02085978190257</v>
      </c>
      <c r="DK49" s="10">
        <v>98332.114104407636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2851.4250262750961</v>
      </c>
      <c r="DU49" s="10">
        <v>55.3455298370151</v>
      </c>
      <c r="DV49" s="10">
        <v>1255.700856759461</v>
      </c>
      <c r="DW49" s="10">
        <v>174934.1343036934</v>
      </c>
      <c r="DX49" s="10">
        <v>407585.57018568541</v>
      </c>
      <c r="DY49" s="10">
        <v>5019.5994190336514</v>
      </c>
      <c r="DZ49" s="10">
        <v>52137.933548188448</v>
      </c>
      <c r="EA49" s="10">
        <v>47684.572626218753</v>
      </c>
      <c r="EB49" s="10">
        <v>394554.00166274532</v>
      </c>
      <c r="EC49" s="10">
        <v>41354.376158149244</v>
      </c>
      <c r="ED49" s="10">
        <v>81666.626963189832</v>
      </c>
      <c r="EE49" s="10">
        <v>384851.86354498088</v>
      </c>
      <c r="EF49" s="10">
        <v>34514.247501069302</v>
      </c>
      <c r="EG49" s="10">
        <v>0</v>
      </c>
      <c r="EH49" s="10">
        <v>12472.98242225656</v>
      </c>
      <c r="EI49" s="10">
        <v>0</v>
      </c>
      <c r="EJ49" s="10">
        <v>0</v>
      </c>
      <c r="EK49" s="10">
        <v>6795.4772146070536</v>
      </c>
      <c r="EL49" s="10">
        <v>0</v>
      </c>
      <c r="EM49" s="10">
        <v>10259.12352675554</v>
      </c>
      <c r="EN49" s="10">
        <v>865658.0187428979</v>
      </c>
      <c r="EO49" s="10">
        <f t="shared" si="1"/>
        <v>18428885.223478653</v>
      </c>
      <c r="EP49" s="10">
        <v>25137.02467775582</v>
      </c>
      <c r="EQ49" s="10">
        <v>169886.67302958568</v>
      </c>
      <c r="ER49" s="10">
        <v>0</v>
      </c>
      <c r="ES49" s="10">
        <f t="shared" si="3"/>
        <v>195023.69770734152</v>
      </c>
      <c r="ET49" s="10">
        <v>0</v>
      </c>
      <c r="EU49" s="10">
        <v>371845.09880951559</v>
      </c>
      <c r="EV49" s="10">
        <f t="shared" si="4"/>
        <v>371845.09880951559</v>
      </c>
      <c r="EW49" s="10">
        <v>1743050.1225275595</v>
      </c>
      <c r="EX49" s="11">
        <f t="shared" si="5"/>
        <v>2309918.9190444164</v>
      </c>
      <c r="EY49" s="10">
        <v>373875.94894375</v>
      </c>
      <c r="EZ49" s="10">
        <f t="shared" si="6"/>
        <v>20356577.168957263</v>
      </c>
      <c r="FA49" s="12">
        <v>-8351.0246220566332</v>
      </c>
      <c r="FD49" s="10">
        <v>10923795.672014115</v>
      </c>
      <c r="FE49" s="10">
        <v>0</v>
      </c>
      <c r="FF49" s="13">
        <v>20356577.168957271</v>
      </c>
      <c r="FG49" s="55">
        <f>EZ49-FF49</f>
        <v>0</v>
      </c>
    </row>
    <row r="50" spans="1:163" s="13" customFormat="1" ht="14.15" customHeight="1" x14ac:dyDescent="0.25">
      <c r="A50" s="23"/>
      <c r="B50" s="8" t="s">
        <v>52</v>
      </c>
      <c r="C50" s="9" t="s">
        <v>203</v>
      </c>
      <c r="D50" s="10">
        <v>195.84357806201689</v>
      </c>
      <c r="E50" s="10">
        <v>2.981044815205478</v>
      </c>
      <c r="F50" s="10">
        <v>13615.88170390951</v>
      </c>
      <c r="G50" s="10">
        <v>114.4031364006612</v>
      </c>
      <c r="H50" s="10">
        <v>112.97333860312111</v>
      </c>
      <c r="I50" s="10">
        <v>821.39405207603124</v>
      </c>
      <c r="J50" s="10">
        <v>193411.40497060781</v>
      </c>
      <c r="K50" s="10">
        <v>22370.362676539789</v>
      </c>
      <c r="L50" s="10">
        <v>3794.1378785901238</v>
      </c>
      <c r="M50" s="10">
        <v>2311.745515132352</v>
      </c>
      <c r="N50" s="10">
        <v>2974.2100028146929</v>
      </c>
      <c r="O50" s="10">
        <v>6105.3296781886893</v>
      </c>
      <c r="P50" s="10">
        <v>5034.427071166856</v>
      </c>
      <c r="Q50" s="10">
        <v>1193.291996878962</v>
      </c>
      <c r="R50" s="10">
        <v>1654.1564943984349</v>
      </c>
      <c r="S50" s="10">
        <v>128.13812770757281</v>
      </c>
      <c r="T50" s="10">
        <v>244.23429167273841</v>
      </c>
      <c r="U50" s="10">
        <v>4654.6678043384363</v>
      </c>
      <c r="V50" s="10">
        <v>82.498935552337585</v>
      </c>
      <c r="W50" s="10">
        <v>1502.41766406294</v>
      </c>
      <c r="X50" s="10">
        <v>655.82023155438389</v>
      </c>
      <c r="Y50" s="10">
        <v>3337.3916457983842</v>
      </c>
      <c r="Z50" s="10">
        <v>693.84930698692938</v>
      </c>
      <c r="AA50" s="10">
        <v>3765.6570865489662</v>
      </c>
      <c r="AB50" s="10">
        <v>1432.5027231675981</v>
      </c>
      <c r="AC50" s="10">
        <v>13375.06960540026</v>
      </c>
      <c r="AD50" s="10">
        <v>3596.1377249375842</v>
      </c>
      <c r="AE50" s="10">
        <v>2363516.1932226298</v>
      </c>
      <c r="AF50" s="10">
        <v>430854.97411674191</v>
      </c>
      <c r="AG50" s="10">
        <v>28889.83865261537</v>
      </c>
      <c r="AH50" s="10">
        <v>161294.7184169142</v>
      </c>
      <c r="AI50" s="10">
        <v>99371.005586442639</v>
      </c>
      <c r="AJ50" s="10">
        <v>124479.5700467862</v>
      </c>
      <c r="AK50" s="10">
        <v>210736.7479346084</v>
      </c>
      <c r="AL50" s="10">
        <v>60111.466558344568</v>
      </c>
      <c r="AM50" s="10">
        <v>386326.66777020798</v>
      </c>
      <c r="AN50" s="10">
        <v>642992.75226380397</v>
      </c>
      <c r="AO50" s="10">
        <v>499742.09083741752</v>
      </c>
      <c r="AP50" s="10">
        <v>2497806.844162514</v>
      </c>
      <c r="AQ50" s="10">
        <v>622104.51314966276</v>
      </c>
      <c r="AR50" s="10">
        <v>20454.87382919946</v>
      </c>
      <c r="AS50" s="10">
        <v>1699.8933201758471</v>
      </c>
      <c r="AT50" s="10">
        <v>263720.74869144871</v>
      </c>
      <c r="AU50" s="10">
        <v>27848.268588033348</v>
      </c>
      <c r="AV50" s="10">
        <v>4098.6881956393036</v>
      </c>
      <c r="AW50" s="10">
        <v>7751394.7471671971</v>
      </c>
      <c r="AX50" s="10">
        <v>543384.03601380356</v>
      </c>
      <c r="AY50" s="10">
        <v>269902.30523734272</v>
      </c>
      <c r="AZ50" s="10">
        <v>23941.691630152989</v>
      </c>
      <c r="BA50" s="10">
        <v>77438.081866845852</v>
      </c>
      <c r="BB50" s="10">
        <v>56481.26714683212</v>
      </c>
      <c r="BC50" s="10">
        <v>111752.6322740733</v>
      </c>
      <c r="BD50" s="10">
        <v>3052570.8178640781</v>
      </c>
      <c r="BE50" s="10">
        <v>133687.27293997709</v>
      </c>
      <c r="BF50" s="10">
        <v>104688.45124410529</v>
      </c>
      <c r="BG50" s="10">
        <v>1370173.240835791</v>
      </c>
      <c r="BH50" s="10">
        <v>307451.25047005201</v>
      </c>
      <c r="BI50" s="10">
        <v>696505.67457399145</v>
      </c>
      <c r="BJ50" s="10">
        <v>335954.76635294291</v>
      </c>
      <c r="BK50" s="10">
        <v>8646.3908051470353</v>
      </c>
      <c r="BL50" s="10">
        <v>27543.123270637141</v>
      </c>
      <c r="BM50" s="10">
        <v>375615.18033954938</v>
      </c>
      <c r="BN50" s="10">
        <v>64.055502960991063</v>
      </c>
      <c r="BO50" s="10">
        <v>17157.00893335227</v>
      </c>
      <c r="BP50" s="10">
        <v>106136.9191363779</v>
      </c>
      <c r="BQ50" s="10">
        <v>4952675.1088593313</v>
      </c>
      <c r="BR50" s="10">
        <v>56817.802254939626</v>
      </c>
      <c r="BS50" s="10">
        <v>36764.539076080328</v>
      </c>
      <c r="BT50" s="10">
        <v>199870.46946370439</v>
      </c>
      <c r="BU50" s="10">
        <v>185208.01944188209</v>
      </c>
      <c r="BV50" s="10">
        <v>307802.34350413678</v>
      </c>
      <c r="BW50" s="10">
        <v>122754.7783218345</v>
      </c>
      <c r="BX50" s="10">
        <v>199144.869211513</v>
      </c>
      <c r="BY50" s="10">
        <v>173625.63642569809</v>
      </c>
      <c r="BZ50" s="10">
        <v>81693.600226703726</v>
      </c>
      <c r="CA50" s="10">
        <v>461858.68399525381</v>
      </c>
      <c r="CB50" s="10">
        <v>737996.82718301122</v>
      </c>
      <c r="CC50" s="10">
        <v>575479.96459943813</v>
      </c>
      <c r="CD50" s="10">
        <v>72467.870248925727</v>
      </c>
      <c r="CE50" s="10">
        <v>681019.98178823839</v>
      </c>
      <c r="CF50" s="10">
        <v>129833.4686055963</v>
      </c>
      <c r="CG50" s="10">
        <v>107666.2802316242</v>
      </c>
      <c r="CH50" s="10">
        <v>360737.72940637689</v>
      </c>
      <c r="CI50" s="10">
        <v>600141.68689959333</v>
      </c>
      <c r="CJ50" s="10">
        <v>10949.5301638607</v>
      </c>
      <c r="CK50" s="10">
        <v>284653.99213368801</v>
      </c>
      <c r="CL50" s="10">
        <v>235430.81957307699</v>
      </c>
      <c r="CM50" s="10">
        <v>670995.75088614912</v>
      </c>
      <c r="CN50" s="10">
        <v>156493.60816426159</v>
      </c>
      <c r="CO50" s="10">
        <v>172777.84948286839</v>
      </c>
      <c r="CP50" s="10">
        <v>12051.99253858048</v>
      </c>
      <c r="CQ50" s="10">
        <v>972360.09999650309</v>
      </c>
      <c r="CR50" s="10">
        <v>4408.5948570868204</v>
      </c>
      <c r="CS50" s="10">
        <v>44256.624603520839</v>
      </c>
      <c r="CT50" s="10">
        <v>19448.798265453712</v>
      </c>
      <c r="CU50" s="10">
        <v>32.529181733590541</v>
      </c>
      <c r="CV50" s="10">
        <v>57776.021818517271</v>
      </c>
      <c r="CW50" s="10">
        <v>17740.289127021839</v>
      </c>
      <c r="CX50" s="10">
        <v>1551.2075478621939</v>
      </c>
      <c r="CY50" s="10">
        <v>631.05556451643952</v>
      </c>
      <c r="CZ50" s="10">
        <v>7563898.0365772815</v>
      </c>
      <c r="DA50" s="10">
        <v>1323894.8679200721</v>
      </c>
      <c r="DB50" s="10">
        <v>459773.38581539568</v>
      </c>
      <c r="DC50" s="10">
        <v>2871291.1086400351</v>
      </c>
      <c r="DD50" s="10">
        <v>2473.2260521336061</v>
      </c>
      <c r="DE50" s="10">
        <v>28253.823395384341</v>
      </c>
      <c r="DF50" s="10">
        <v>522.44923687658149</v>
      </c>
      <c r="DG50" s="10">
        <v>45037.263223009308</v>
      </c>
      <c r="DH50" s="10">
        <v>1.2052182903071429</v>
      </c>
      <c r="DI50" s="10">
        <v>38700.348002096827</v>
      </c>
      <c r="DJ50" s="10">
        <v>9994.1814984505072</v>
      </c>
      <c r="DK50" s="10">
        <v>95043.367677523027</v>
      </c>
      <c r="DL50" s="10">
        <v>8474.4275769836913</v>
      </c>
      <c r="DM50" s="10">
        <v>3622.0636189426659</v>
      </c>
      <c r="DN50" s="10">
        <v>44.461022075218096</v>
      </c>
      <c r="DO50" s="10">
        <v>5030.3862027755831</v>
      </c>
      <c r="DP50" s="10">
        <v>5.3694936810497449</v>
      </c>
      <c r="DQ50" s="10">
        <v>0</v>
      </c>
      <c r="DR50" s="10">
        <v>0</v>
      </c>
      <c r="DS50" s="10">
        <v>0</v>
      </c>
      <c r="DT50" s="10">
        <v>45066.552058002111</v>
      </c>
      <c r="DU50" s="10">
        <v>766.49984255779498</v>
      </c>
      <c r="DV50" s="10">
        <v>17781.56021216555</v>
      </c>
      <c r="DW50" s="10">
        <v>114027.6993996743</v>
      </c>
      <c r="DX50" s="10">
        <v>580379.09248265252</v>
      </c>
      <c r="DY50" s="10">
        <v>66797.501176522012</v>
      </c>
      <c r="DZ50" s="10">
        <v>70646.711362668211</v>
      </c>
      <c r="EA50" s="10">
        <v>37569.764752854273</v>
      </c>
      <c r="EB50" s="10">
        <v>618556.91204324388</v>
      </c>
      <c r="EC50" s="10">
        <v>203259.8882827948</v>
      </c>
      <c r="ED50" s="10">
        <v>59771.357138436288</v>
      </c>
      <c r="EE50" s="10">
        <v>799861.50112311624</v>
      </c>
      <c r="EF50" s="10">
        <v>24434.425624562598</v>
      </c>
      <c r="EG50" s="10">
        <v>2089.660842127741</v>
      </c>
      <c r="EH50" s="10">
        <v>11089.79703432809</v>
      </c>
      <c r="EI50" s="10">
        <v>7418.4647738330668</v>
      </c>
      <c r="EJ50" s="10">
        <v>22333.02049804651</v>
      </c>
      <c r="EK50" s="10">
        <v>11311.616794252761</v>
      </c>
      <c r="EL50" s="10">
        <v>167.58831020999659</v>
      </c>
      <c r="EM50" s="10">
        <v>14174.38698893607</v>
      </c>
      <c r="EN50" s="10">
        <v>451803.33675205742</v>
      </c>
      <c r="EO50" s="10">
        <f t="shared" si="1"/>
        <v>52424205.429546952</v>
      </c>
      <c r="EP50" s="10">
        <v>24960.318307809077</v>
      </c>
      <c r="EQ50" s="10">
        <v>39373.350706523393</v>
      </c>
      <c r="ER50" s="10">
        <v>0</v>
      </c>
      <c r="ES50" s="10">
        <f t="shared" si="3"/>
        <v>64333.669014332467</v>
      </c>
      <c r="ET50" s="10">
        <v>0</v>
      </c>
      <c r="EU50" s="10">
        <v>-562986.10867759306</v>
      </c>
      <c r="EV50" s="10">
        <f t="shared" si="4"/>
        <v>-562986.10867759306</v>
      </c>
      <c r="EW50" s="10">
        <v>3161573.75506642</v>
      </c>
      <c r="EX50" s="11">
        <f t="shared" si="5"/>
        <v>2662921.3154031592</v>
      </c>
      <c r="EY50" s="10">
        <v>2348179.1099937502</v>
      </c>
      <c r="EZ50" s="10">
        <f t="shared" si="6"/>
        <v>52614484.403669767</v>
      </c>
      <c r="FA50" s="12">
        <v>-124463.23128659278</v>
      </c>
      <c r="FD50" s="10">
        <v>198.82462287722228</v>
      </c>
      <c r="FE50" s="10">
        <v>1782.2946221060067</v>
      </c>
      <c r="FF50" s="13">
        <v>52614484.403669745</v>
      </c>
      <c r="FG50" s="55">
        <f>EZ50-FF50</f>
        <v>0</v>
      </c>
    </row>
    <row r="51" spans="1:163" s="13" customFormat="1" ht="14.15" customHeight="1" x14ac:dyDescent="0.25">
      <c r="A51" s="23"/>
      <c r="B51" s="8" t="s">
        <v>53</v>
      </c>
      <c r="C51" s="9" t="s">
        <v>204</v>
      </c>
      <c r="D51" s="10">
        <v>1005.127092983589</v>
      </c>
      <c r="E51" s="10">
        <v>15.299602564514259</v>
      </c>
      <c r="F51" s="10">
        <v>10308.00360280022</v>
      </c>
      <c r="G51" s="10">
        <v>68.050168588530696</v>
      </c>
      <c r="H51" s="10">
        <v>5413.4482101680378</v>
      </c>
      <c r="I51" s="10">
        <v>4600.5288259050521</v>
      </c>
      <c r="J51" s="10">
        <v>670323.85301581386</v>
      </c>
      <c r="K51" s="10">
        <v>8324.3430931251842</v>
      </c>
      <c r="L51" s="10">
        <v>14757.35738693372</v>
      </c>
      <c r="M51" s="10">
        <v>16574.877851156751</v>
      </c>
      <c r="N51" s="10">
        <v>6186.756066746364</v>
      </c>
      <c r="O51" s="10">
        <v>19999.998094838029</v>
      </c>
      <c r="P51" s="10">
        <v>7056.7871315381644</v>
      </c>
      <c r="Q51" s="10">
        <v>433.12565733666781</v>
      </c>
      <c r="R51" s="10">
        <v>1415.120632143658</v>
      </c>
      <c r="S51" s="10">
        <v>109.6213743362834</v>
      </c>
      <c r="T51" s="10">
        <v>53.624786688903683</v>
      </c>
      <c r="U51" s="10">
        <v>1608.2006910117709</v>
      </c>
      <c r="V51" s="10">
        <v>67.444999511000191</v>
      </c>
      <c r="W51" s="10">
        <v>76.108977929430239</v>
      </c>
      <c r="X51" s="10">
        <v>37.195610611337322</v>
      </c>
      <c r="Y51" s="10">
        <v>40382.486878063472</v>
      </c>
      <c r="Z51" s="10">
        <v>3643.5466517521072</v>
      </c>
      <c r="AA51" s="10">
        <v>45648.925858309347</v>
      </c>
      <c r="AB51" s="10">
        <v>10970.242677574321</v>
      </c>
      <c r="AC51" s="10">
        <v>867421.87433693116</v>
      </c>
      <c r="AD51" s="10">
        <v>1405.6082126050951</v>
      </c>
      <c r="AE51" s="10">
        <v>554269.17031731072</v>
      </c>
      <c r="AF51" s="10">
        <v>1502.5693962867349</v>
      </c>
      <c r="AG51" s="10">
        <v>89.713951758946649</v>
      </c>
      <c r="AH51" s="10">
        <v>2120.2679346049231</v>
      </c>
      <c r="AI51" s="10">
        <v>146308.2416829651</v>
      </c>
      <c r="AJ51" s="10">
        <v>58117.191101947632</v>
      </c>
      <c r="AK51" s="10">
        <v>141935.7841363131</v>
      </c>
      <c r="AL51" s="10">
        <v>3094642.409371288</v>
      </c>
      <c r="AM51" s="10">
        <v>558624.11977627536</v>
      </c>
      <c r="AN51" s="10">
        <v>590998.79505130195</v>
      </c>
      <c r="AO51" s="10">
        <v>555236.81074434868</v>
      </c>
      <c r="AP51" s="10">
        <v>395709.7139688633</v>
      </c>
      <c r="AQ51" s="10">
        <v>3164664.8321394809</v>
      </c>
      <c r="AR51" s="10">
        <v>644891.29682286014</v>
      </c>
      <c r="AS51" s="10">
        <v>1049.6671112614811</v>
      </c>
      <c r="AT51" s="10">
        <v>2628051.175511254</v>
      </c>
      <c r="AU51" s="10">
        <v>34188.466113973853</v>
      </c>
      <c r="AV51" s="10">
        <v>111475.5392547636</v>
      </c>
      <c r="AW51" s="10">
        <v>3860649.5221090871</v>
      </c>
      <c r="AX51" s="10">
        <v>20738917.266784169</v>
      </c>
      <c r="AY51" s="10">
        <v>3766427.6114727901</v>
      </c>
      <c r="AZ51" s="10">
        <v>106902.76886902341</v>
      </c>
      <c r="BA51" s="10">
        <v>891609.77478765091</v>
      </c>
      <c r="BB51" s="10">
        <v>11268777.263471579</v>
      </c>
      <c r="BC51" s="10">
        <v>12888426.545708351</v>
      </c>
      <c r="BD51" s="10">
        <v>59847643.875880443</v>
      </c>
      <c r="BE51" s="10">
        <v>65830.178751470681</v>
      </c>
      <c r="BF51" s="10">
        <v>44813.02612486689</v>
      </c>
      <c r="BG51" s="10">
        <v>3126152.9318547542</v>
      </c>
      <c r="BH51" s="10">
        <v>1861096.325891732</v>
      </c>
      <c r="BI51" s="10">
        <v>261295.30522955829</v>
      </c>
      <c r="BJ51" s="10">
        <v>462416.86254953058</v>
      </c>
      <c r="BK51" s="10">
        <v>245836.50523219621</v>
      </c>
      <c r="BL51" s="10">
        <v>217871.25342678541</v>
      </c>
      <c r="BM51" s="10">
        <v>320006.60708793689</v>
      </c>
      <c r="BN51" s="10">
        <v>20870.215823302551</v>
      </c>
      <c r="BO51" s="10">
        <v>55407.928148265062</v>
      </c>
      <c r="BP51" s="10">
        <v>69022.653694895052</v>
      </c>
      <c r="BQ51" s="10">
        <v>1579369.7364884729</v>
      </c>
      <c r="BR51" s="10">
        <v>201153.2939844678</v>
      </c>
      <c r="BS51" s="10">
        <v>32653.23369979332</v>
      </c>
      <c r="BT51" s="10">
        <v>7839.8722220086674</v>
      </c>
      <c r="BU51" s="10">
        <v>474849.4142889519</v>
      </c>
      <c r="BV51" s="10">
        <v>919083.30972803279</v>
      </c>
      <c r="BW51" s="10">
        <v>1427659.6205788541</v>
      </c>
      <c r="BX51" s="10">
        <v>119873.2412829753</v>
      </c>
      <c r="BY51" s="10">
        <v>414891.94097523898</v>
      </c>
      <c r="BZ51" s="10">
        <v>53096.228642570873</v>
      </c>
      <c r="CA51" s="10">
        <v>1546386.627872366</v>
      </c>
      <c r="CB51" s="10">
        <v>102817.7166074518</v>
      </c>
      <c r="CC51" s="10">
        <v>1326093.1437259901</v>
      </c>
      <c r="CD51" s="10">
        <v>33731.38564358194</v>
      </c>
      <c r="CE51" s="10">
        <v>109693.71789029241</v>
      </c>
      <c r="CF51" s="10">
        <v>949386.20569134096</v>
      </c>
      <c r="CG51" s="10">
        <v>422528.93382795888</v>
      </c>
      <c r="CH51" s="10">
        <v>1087810.785074803</v>
      </c>
      <c r="CI51" s="10">
        <v>4420052.4132541968</v>
      </c>
      <c r="CJ51" s="10">
        <v>636138.83064283687</v>
      </c>
      <c r="CK51" s="10">
        <v>2392776.1573521281</v>
      </c>
      <c r="CL51" s="10">
        <v>532767.33903720567</v>
      </c>
      <c r="CM51" s="10">
        <v>2186003.4717620122</v>
      </c>
      <c r="CN51" s="10">
        <v>132172.15392950299</v>
      </c>
      <c r="CO51" s="10">
        <v>43920.276712394378</v>
      </c>
      <c r="CP51" s="10">
        <v>237879.28698610529</v>
      </c>
      <c r="CQ51" s="10">
        <v>1825238.9130663271</v>
      </c>
      <c r="CR51" s="10">
        <v>187737.78926064121</v>
      </c>
      <c r="CS51" s="10">
        <v>563675.16144845507</v>
      </c>
      <c r="CT51" s="10">
        <v>615407.92896162299</v>
      </c>
      <c r="CU51" s="10">
        <v>138863.17224439551</v>
      </c>
      <c r="CV51" s="10">
        <v>49550.529139407969</v>
      </c>
      <c r="CW51" s="10">
        <v>17300.538354910641</v>
      </c>
      <c r="CX51" s="10">
        <v>19090.985939851369</v>
      </c>
      <c r="CY51" s="10">
        <v>34.006398655410983</v>
      </c>
      <c r="CZ51" s="10">
        <v>9420705.5165882558</v>
      </c>
      <c r="DA51" s="10">
        <v>3749375.4772688951</v>
      </c>
      <c r="DB51" s="10">
        <v>3242156.1892875289</v>
      </c>
      <c r="DC51" s="10">
        <v>1069292.7859815271</v>
      </c>
      <c r="DD51" s="10">
        <v>16.19079673143991</v>
      </c>
      <c r="DE51" s="10">
        <v>2944.8336031464069</v>
      </c>
      <c r="DF51" s="10">
        <v>869.38628336017064</v>
      </c>
      <c r="DG51" s="10">
        <v>986.77296308660698</v>
      </c>
      <c r="DH51" s="10">
        <v>0.41389881329016348</v>
      </c>
      <c r="DI51" s="10">
        <v>4346.507655018173</v>
      </c>
      <c r="DJ51" s="10">
        <v>1160.98416827904</v>
      </c>
      <c r="DK51" s="10">
        <v>51.753177520108842</v>
      </c>
      <c r="DL51" s="10">
        <v>4175.8593084516706</v>
      </c>
      <c r="DM51" s="10">
        <v>1028.606371475312</v>
      </c>
      <c r="DN51" s="10">
        <v>0</v>
      </c>
      <c r="DO51" s="10">
        <v>301.86713735847633</v>
      </c>
      <c r="DP51" s="10">
        <v>0</v>
      </c>
      <c r="DQ51" s="10">
        <v>0</v>
      </c>
      <c r="DR51" s="10">
        <v>0</v>
      </c>
      <c r="DS51" s="10">
        <v>0</v>
      </c>
      <c r="DT51" s="10">
        <v>4525.7576320797016</v>
      </c>
      <c r="DU51" s="10">
        <v>87.84395583024542</v>
      </c>
      <c r="DV51" s="10">
        <v>2110.569992922146</v>
      </c>
      <c r="DW51" s="10">
        <v>177867.44090340371</v>
      </c>
      <c r="DX51" s="10">
        <v>429316.33013205009</v>
      </c>
      <c r="DY51" s="10">
        <v>9410.7364965557772</v>
      </c>
      <c r="DZ51" s="10">
        <v>80412.136410569306</v>
      </c>
      <c r="EA51" s="10">
        <v>38111.459862048818</v>
      </c>
      <c r="EB51" s="10">
        <v>316774.04889694822</v>
      </c>
      <c r="EC51" s="10">
        <v>34486.765773675761</v>
      </c>
      <c r="ED51" s="10">
        <v>6850.0372274854262</v>
      </c>
      <c r="EE51" s="10">
        <v>944845.40036168578</v>
      </c>
      <c r="EF51" s="10">
        <v>27390.360539744761</v>
      </c>
      <c r="EG51" s="10">
        <v>2155.7363902445559</v>
      </c>
      <c r="EH51" s="10">
        <v>10046.894541790351</v>
      </c>
      <c r="EI51" s="10">
        <v>8453.1821481990264</v>
      </c>
      <c r="EJ51" s="10">
        <v>25137.295505094389</v>
      </c>
      <c r="EK51" s="10">
        <v>10494.803665957979</v>
      </c>
      <c r="EL51" s="10">
        <v>217.08708091519259</v>
      </c>
      <c r="EM51" s="10">
        <v>38.777981090757883</v>
      </c>
      <c r="EN51" s="10">
        <v>134314.9912556725</v>
      </c>
      <c r="EO51" s="10">
        <f t="shared" si="1"/>
        <v>179109745.9087325</v>
      </c>
      <c r="EP51" s="10">
        <v>0</v>
      </c>
      <c r="EQ51" s="10">
        <v>0</v>
      </c>
      <c r="ER51" s="10">
        <v>0</v>
      </c>
      <c r="ES51" s="10">
        <f t="shared" si="3"/>
        <v>0</v>
      </c>
      <c r="ET51" s="10">
        <v>0</v>
      </c>
      <c r="EU51" s="10">
        <v>254053.51019072521</v>
      </c>
      <c r="EV51" s="10">
        <f t="shared" si="4"/>
        <v>254053.51019072521</v>
      </c>
      <c r="EW51" s="10">
        <v>7321845.1076019378</v>
      </c>
      <c r="EX51" s="11">
        <f t="shared" si="5"/>
        <v>7575898.6177926632</v>
      </c>
      <c r="EY51" s="10">
        <v>35758481.96085</v>
      </c>
      <c r="EZ51" s="10">
        <f t="shared" si="6"/>
        <v>150548216.85232565</v>
      </c>
      <c r="FA51" s="12">
        <v>-378945.71334952116</v>
      </c>
      <c r="FD51" s="10">
        <v>1020.4266955481025</v>
      </c>
      <c r="FE51" s="10">
        <v>1524.7420064799398</v>
      </c>
      <c r="FF51" s="13">
        <v>150548216.85232559</v>
      </c>
      <c r="FG51" s="55">
        <f>EZ51-FF51</f>
        <v>0</v>
      </c>
    </row>
    <row r="52" spans="1:163" s="13" customFormat="1" ht="14.15" customHeight="1" x14ac:dyDescent="0.25">
      <c r="A52" s="23"/>
      <c r="B52" s="8" t="s">
        <v>54</v>
      </c>
      <c r="C52" s="9" t="s">
        <v>205</v>
      </c>
      <c r="D52" s="10">
        <v>305.12614662674241</v>
      </c>
      <c r="E52" s="10">
        <v>4.6444960125128008</v>
      </c>
      <c r="F52" s="10">
        <v>3386.0415687688128</v>
      </c>
      <c r="G52" s="10">
        <v>346.93311330951718</v>
      </c>
      <c r="H52" s="10">
        <v>818.83944628546556</v>
      </c>
      <c r="I52" s="10">
        <v>3304.6673978558779</v>
      </c>
      <c r="J52" s="10">
        <v>2365418.5276397141</v>
      </c>
      <c r="K52" s="10">
        <v>1544794.481459324</v>
      </c>
      <c r="L52" s="10">
        <v>1636619.27358216</v>
      </c>
      <c r="M52" s="10">
        <v>1673546.1875723461</v>
      </c>
      <c r="N52" s="10">
        <v>2224251.0999476868</v>
      </c>
      <c r="O52" s="10">
        <v>731838.80650094</v>
      </c>
      <c r="P52" s="10">
        <v>670.00769009490159</v>
      </c>
      <c r="Q52" s="10">
        <v>64717.006831138569</v>
      </c>
      <c r="R52" s="10">
        <v>29658.82397733875</v>
      </c>
      <c r="S52" s="10">
        <v>2297.500984540613</v>
      </c>
      <c r="T52" s="10">
        <v>87304.691931881942</v>
      </c>
      <c r="U52" s="10">
        <v>88916.098338202413</v>
      </c>
      <c r="V52" s="10">
        <v>1741.184936271555</v>
      </c>
      <c r="W52" s="10">
        <v>59354.430065664987</v>
      </c>
      <c r="X52" s="10">
        <v>1338.9745308557731</v>
      </c>
      <c r="Y52" s="10">
        <v>12081.873790528371</v>
      </c>
      <c r="Z52" s="10">
        <v>45599.423320807648</v>
      </c>
      <c r="AA52" s="10">
        <v>162987.95192573761</v>
      </c>
      <c r="AB52" s="10">
        <v>71812.611369187391</v>
      </c>
      <c r="AC52" s="10">
        <v>56221.473769705823</v>
      </c>
      <c r="AD52" s="10">
        <v>47554.212087305546</v>
      </c>
      <c r="AE52" s="10">
        <v>798707.83664164436</v>
      </c>
      <c r="AF52" s="10">
        <v>51896.293049175052</v>
      </c>
      <c r="AG52" s="10">
        <v>55152.108530561367</v>
      </c>
      <c r="AH52" s="10">
        <v>353226.59627137601</v>
      </c>
      <c r="AI52" s="10">
        <v>231117.0688830376</v>
      </c>
      <c r="AJ52" s="10">
        <v>50198.234931878571</v>
      </c>
      <c r="AK52" s="10">
        <v>1135969.673558576</v>
      </c>
      <c r="AL52" s="10">
        <v>1000580.091505481</v>
      </c>
      <c r="AM52" s="10">
        <v>6313649.8444929458</v>
      </c>
      <c r="AN52" s="10">
        <v>413375.14363321383</v>
      </c>
      <c r="AO52" s="10">
        <v>5698371.4177602017</v>
      </c>
      <c r="AP52" s="10">
        <v>990008.79192352912</v>
      </c>
      <c r="AQ52" s="10">
        <v>1277205.870491253</v>
      </c>
      <c r="AR52" s="10">
        <v>4426023.5336079784</v>
      </c>
      <c r="AS52" s="10">
        <v>100057.9969583081</v>
      </c>
      <c r="AT52" s="10">
        <v>7757388.5743543664</v>
      </c>
      <c r="AU52" s="10">
        <v>1780616.5364606299</v>
      </c>
      <c r="AV52" s="10">
        <v>635645.03451401624</v>
      </c>
      <c r="AW52" s="10">
        <v>7217616.8182918429</v>
      </c>
      <c r="AX52" s="10">
        <v>6492769.0217526909</v>
      </c>
      <c r="AY52" s="10">
        <v>26167484.597055089</v>
      </c>
      <c r="AZ52" s="10">
        <v>1564094.3394060391</v>
      </c>
      <c r="BA52" s="10">
        <v>1114984.166475144</v>
      </c>
      <c r="BB52" s="10">
        <v>871028.22265806701</v>
      </c>
      <c r="BC52" s="10">
        <v>4757282.7877487158</v>
      </c>
      <c r="BD52" s="10">
        <v>6761431.9677102026</v>
      </c>
      <c r="BE52" s="10">
        <v>489699.56983637408</v>
      </c>
      <c r="BF52" s="10">
        <v>3198718.5392056722</v>
      </c>
      <c r="BG52" s="10">
        <v>2785068.4264508998</v>
      </c>
      <c r="BH52" s="10">
        <v>1214483.8150223971</v>
      </c>
      <c r="BI52" s="10">
        <v>64448.187708297977</v>
      </c>
      <c r="BJ52" s="10">
        <v>170066.77381269939</v>
      </c>
      <c r="BK52" s="10">
        <v>159060.7189481243</v>
      </c>
      <c r="BL52" s="10">
        <v>210368.59178031259</v>
      </c>
      <c r="BM52" s="10">
        <v>776808.78653317119</v>
      </c>
      <c r="BN52" s="10">
        <v>7841.860343700595</v>
      </c>
      <c r="BO52" s="10">
        <v>705864.53926504718</v>
      </c>
      <c r="BP52" s="10">
        <v>201371.26527279869</v>
      </c>
      <c r="BQ52" s="10">
        <v>3250691.6298185568</v>
      </c>
      <c r="BR52" s="10">
        <v>152017.8896446666</v>
      </c>
      <c r="BS52" s="10">
        <v>29665.165893626439</v>
      </c>
      <c r="BT52" s="10">
        <v>55459.186604614668</v>
      </c>
      <c r="BU52" s="10">
        <v>104714.4886819761</v>
      </c>
      <c r="BV52" s="10">
        <v>73364.71671258549</v>
      </c>
      <c r="BW52" s="10">
        <v>1273725.327533795</v>
      </c>
      <c r="BX52" s="10">
        <v>202261.27673886259</v>
      </c>
      <c r="BY52" s="10">
        <v>53797.637241988174</v>
      </c>
      <c r="BZ52" s="10">
        <v>4718.9690015779588</v>
      </c>
      <c r="CA52" s="10">
        <v>640866.70378282887</v>
      </c>
      <c r="CB52" s="10">
        <v>299366.59207147767</v>
      </c>
      <c r="CC52" s="10">
        <v>1290076.9855394689</v>
      </c>
      <c r="CD52" s="10">
        <v>146788.87462806189</v>
      </c>
      <c r="CE52" s="10">
        <v>202179.1130116134</v>
      </c>
      <c r="CF52" s="10">
        <v>71676.888377217125</v>
      </c>
      <c r="CG52" s="10">
        <v>103619.5446635777</v>
      </c>
      <c r="CH52" s="10">
        <v>4675844.3536300911</v>
      </c>
      <c r="CI52" s="10">
        <v>532875.6510094821</v>
      </c>
      <c r="CJ52" s="10">
        <v>1102744.457922538</v>
      </c>
      <c r="CK52" s="10">
        <v>714985.1609035061</v>
      </c>
      <c r="CL52" s="10">
        <v>567139.04104475025</v>
      </c>
      <c r="CM52" s="10">
        <v>417808.26550908561</v>
      </c>
      <c r="CN52" s="10">
        <v>407211.56319365598</v>
      </c>
      <c r="CO52" s="10">
        <v>47079.503811044247</v>
      </c>
      <c r="CP52" s="10">
        <v>44278.269883893627</v>
      </c>
      <c r="CQ52" s="10">
        <v>6785374.1942587467</v>
      </c>
      <c r="CR52" s="10">
        <v>47769.08387367527</v>
      </c>
      <c r="CS52" s="10">
        <v>75894.253837559969</v>
      </c>
      <c r="CT52" s="10">
        <v>327584.87129236251</v>
      </c>
      <c r="CU52" s="10">
        <v>224159.89661279751</v>
      </c>
      <c r="CV52" s="10">
        <v>80245.592739027357</v>
      </c>
      <c r="CW52" s="10">
        <v>140153.8948794099</v>
      </c>
      <c r="CX52" s="10">
        <v>32485.980489340782</v>
      </c>
      <c r="CY52" s="10">
        <v>631123.08333876508</v>
      </c>
      <c r="CZ52" s="10">
        <v>1130338.3362807159</v>
      </c>
      <c r="DA52" s="10">
        <v>4029327.9682370801</v>
      </c>
      <c r="DB52" s="10">
        <v>53723.207180453028</v>
      </c>
      <c r="DC52" s="10">
        <v>1470177.616335538</v>
      </c>
      <c r="DD52" s="10">
        <v>35.870100474670402</v>
      </c>
      <c r="DE52" s="10">
        <v>29091.003745424168</v>
      </c>
      <c r="DF52" s="10">
        <v>21223.8331132889</v>
      </c>
      <c r="DG52" s="10">
        <v>787.27908654332577</v>
      </c>
      <c r="DH52" s="10">
        <v>1441.3612755633819</v>
      </c>
      <c r="DI52" s="10">
        <v>3184.6216336892571</v>
      </c>
      <c r="DJ52" s="10">
        <v>37943.914011746427</v>
      </c>
      <c r="DK52" s="10">
        <v>1644659.287065492</v>
      </c>
      <c r="DL52" s="10">
        <v>0</v>
      </c>
      <c r="DM52" s="10">
        <v>38677.080562430732</v>
      </c>
      <c r="DN52" s="10">
        <v>37332.509862951643</v>
      </c>
      <c r="DO52" s="10">
        <v>1192.2562111145701</v>
      </c>
      <c r="DP52" s="10">
        <v>1547320.2845070269</v>
      </c>
      <c r="DQ52" s="10">
        <v>277397.96126056829</v>
      </c>
      <c r="DR52" s="10">
        <v>15465.06037203495</v>
      </c>
      <c r="DS52" s="10">
        <v>4983.8759851844243</v>
      </c>
      <c r="DT52" s="10">
        <v>194443.0723282719</v>
      </c>
      <c r="DU52" s="10">
        <v>3091.6823971734302</v>
      </c>
      <c r="DV52" s="10">
        <v>6290325.1006172094</v>
      </c>
      <c r="DW52" s="10">
        <v>2715520.9108049381</v>
      </c>
      <c r="DX52" s="10">
        <v>5866529.7879189719</v>
      </c>
      <c r="DY52" s="10">
        <v>258752.86441190221</v>
      </c>
      <c r="DZ52" s="10">
        <v>22335.720973310072</v>
      </c>
      <c r="EA52" s="10">
        <v>338591.37880472722</v>
      </c>
      <c r="EB52" s="10">
        <v>620780.37280072342</v>
      </c>
      <c r="EC52" s="10">
        <v>1807062.8598335581</v>
      </c>
      <c r="ED52" s="10">
        <v>1552237.467197621</v>
      </c>
      <c r="EE52" s="10">
        <v>223453.81750716391</v>
      </c>
      <c r="EF52" s="10">
        <v>4991.8789833287956</v>
      </c>
      <c r="EG52" s="10">
        <v>1424.693633194129</v>
      </c>
      <c r="EH52" s="10">
        <v>671483.39689325402</v>
      </c>
      <c r="EI52" s="10">
        <v>384637.79874135001</v>
      </c>
      <c r="EJ52" s="10">
        <v>32790.695130275082</v>
      </c>
      <c r="EK52" s="10">
        <v>9215.3222191568311</v>
      </c>
      <c r="EL52" s="10">
        <v>3485.4362408955139</v>
      </c>
      <c r="EM52" s="10">
        <v>118.1913840586581</v>
      </c>
      <c r="EN52" s="10">
        <v>143834.3719369192</v>
      </c>
      <c r="EO52" s="10">
        <f t="shared" si="1"/>
        <v>165215732.79302728</v>
      </c>
      <c r="EP52" s="10">
        <v>88938.934985581029</v>
      </c>
      <c r="EQ52" s="10">
        <v>101917.55203412124</v>
      </c>
      <c r="ER52" s="10">
        <v>0</v>
      </c>
      <c r="ES52" s="10">
        <f t="shared" si="3"/>
        <v>190856.48701970227</v>
      </c>
      <c r="ET52" s="10">
        <v>0</v>
      </c>
      <c r="EU52" s="10">
        <v>-377984.184630426</v>
      </c>
      <c r="EV52" s="10">
        <f t="shared" si="4"/>
        <v>-377984.184630426</v>
      </c>
      <c r="EW52" s="10">
        <v>7654945.8829910997</v>
      </c>
      <c r="EX52" s="11">
        <f t="shared" si="5"/>
        <v>7467818.1853803759</v>
      </c>
      <c r="EY52" s="10">
        <v>9530927.3743124995</v>
      </c>
      <c r="EZ52" s="10">
        <f t="shared" si="6"/>
        <v>163540441.77336848</v>
      </c>
      <c r="FA52" s="12">
        <v>387818.16927331686</v>
      </c>
      <c r="FD52" s="10">
        <v>309.77064263925507</v>
      </c>
      <c r="FE52" s="10">
        <v>31956.324961879345</v>
      </c>
      <c r="FF52" s="13">
        <v>163540441.77336848</v>
      </c>
      <c r="FG52" s="55">
        <f>EZ52-FF52</f>
        <v>0</v>
      </c>
    </row>
    <row r="53" spans="1:163" s="13" customFormat="1" ht="14.15" customHeight="1" x14ac:dyDescent="0.25">
      <c r="A53" s="23"/>
      <c r="B53" s="8" t="s">
        <v>55</v>
      </c>
      <c r="C53" s="9" t="s">
        <v>206</v>
      </c>
      <c r="D53" s="10">
        <v>2335.4692972844832</v>
      </c>
      <c r="E53" s="10">
        <v>35.549486527134533</v>
      </c>
      <c r="F53" s="10">
        <v>5498.1479190596692</v>
      </c>
      <c r="G53" s="10">
        <v>370.1400840080351</v>
      </c>
      <c r="H53" s="10">
        <v>2152.7186521073022</v>
      </c>
      <c r="I53" s="10">
        <v>14856.981581307111</v>
      </c>
      <c r="J53" s="10">
        <v>332885.53206302121</v>
      </c>
      <c r="K53" s="10">
        <v>12086.261227272929</v>
      </c>
      <c r="L53" s="10">
        <v>1964.2290295033829</v>
      </c>
      <c r="M53" s="10">
        <v>1949.8206865875511</v>
      </c>
      <c r="N53" s="10">
        <v>907.25611833481366</v>
      </c>
      <c r="O53" s="10">
        <v>19401.059619917829</v>
      </c>
      <c r="P53" s="10">
        <v>2567.8209519563879</v>
      </c>
      <c r="Q53" s="10">
        <v>48403.12596168826</v>
      </c>
      <c r="R53" s="10">
        <v>4771.4771894243549</v>
      </c>
      <c r="S53" s="10">
        <v>369.61929268643871</v>
      </c>
      <c r="T53" s="10">
        <v>16.758839844877532</v>
      </c>
      <c r="U53" s="10">
        <v>69093.489492400593</v>
      </c>
      <c r="V53" s="10">
        <v>1221.8059868947439</v>
      </c>
      <c r="W53" s="10">
        <v>23770.836618519519</v>
      </c>
      <c r="X53" s="10">
        <v>15637.15123746775</v>
      </c>
      <c r="Y53" s="10">
        <v>55087.394749037412</v>
      </c>
      <c r="Z53" s="10">
        <v>35004.397348314073</v>
      </c>
      <c r="AA53" s="10">
        <v>214341.46297932681</v>
      </c>
      <c r="AB53" s="10">
        <v>48234.165561113412</v>
      </c>
      <c r="AC53" s="10">
        <v>403180.3120666382</v>
      </c>
      <c r="AD53" s="10">
        <v>322708.29584232881</v>
      </c>
      <c r="AE53" s="10">
        <v>9985.7756648708473</v>
      </c>
      <c r="AF53" s="10">
        <v>2330.2789703255839</v>
      </c>
      <c r="AG53" s="10">
        <v>179.4004058426313</v>
      </c>
      <c r="AH53" s="10">
        <v>560.14270289714534</v>
      </c>
      <c r="AI53" s="10">
        <v>1445.3378596418529</v>
      </c>
      <c r="AJ53" s="10">
        <v>13376.462001857441</v>
      </c>
      <c r="AK53" s="10">
        <v>53633.208477748551</v>
      </c>
      <c r="AL53" s="10">
        <v>113177.47711817019</v>
      </c>
      <c r="AM53" s="10">
        <v>6997.804729711148</v>
      </c>
      <c r="AN53" s="10">
        <v>74074.045103276381</v>
      </c>
      <c r="AO53" s="10">
        <v>173268.28224171649</v>
      </c>
      <c r="AP53" s="10">
        <v>11644.996933119661</v>
      </c>
      <c r="AQ53" s="10">
        <v>367857.88835463137</v>
      </c>
      <c r="AR53" s="10">
        <v>3575.2345809250719</v>
      </c>
      <c r="AS53" s="10">
        <v>630.07424388935817</v>
      </c>
      <c r="AT53" s="10">
        <v>3426.027253556138</v>
      </c>
      <c r="AU53" s="10">
        <v>23705.66970709911</v>
      </c>
      <c r="AV53" s="10">
        <v>867.56466609521385</v>
      </c>
      <c r="AW53" s="10">
        <v>15862.83700999053</v>
      </c>
      <c r="AX53" s="10">
        <v>1126.69561673201</v>
      </c>
      <c r="AY53" s="10">
        <v>21197.034088237051</v>
      </c>
      <c r="AZ53" s="10">
        <v>3601598.3872961821</v>
      </c>
      <c r="BA53" s="10">
        <v>56420.175799230099</v>
      </c>
      <c r="BB53" s="10">
        <v>8220.2546048770946</v>
      </c>
      <c r="BC53" s="10">
        <v>12032.078394817279</v>
      </c>
      <c r="BD53" s="10">
        <v>49486.295942814817</v>
      </c>
      <c r="BE53" s="10">
        <v>7267.0510403826274</v>
      </c>
      <c r="BF53" s="10">
        <v>3956.2627738170372</v>
      </c>
      <c r="BG53" s="10">
        <v>34245.558929082697</v>
      </c>
      <c r="BH53" s="10">
        <v>48823.25431233686</v>
      </c>
      <c r="BI53" s="10">
        <v>1841.6307692560169</v>
      </c>
      <c r="BJ53" s="10">
        <v>205.80785809589329</v>
      </c>
      <c r="BK53" s="10">
        <v>834.1941332680301</v>
      </c>
      <c r="BL53" s="10">
        <v>730.41274969964979</v>
      </c>
      <c r="BM53" s="10">
        <v>9410.6692528313815</v>
      </c>
      <c r="BN53" s="10">
        <v>22.872852983540671</v>
      </c>
      <c r="BO53" s="10">
        <v>2652.9727920356622</v>
      </c>
      <c r="BP53" s="10">
        <v>2159.2071673358669</v>
      </c>
      <c r="BQ53" s="10">
        <v>27962.7359390854</v>
      </c>
      <c r="BR53" s="10">
        <v>551.92242220946878</v>
      </c>
      <c r="BS53" s="10">
        <v>632.02521360085359</v>
      </c>
      <c r="BT53" s="10">
        <v>1452.3960517973469</v>
      </c>
      <c r="BU53" s="10">
        <v>6792.345702188888</v>
      </c>
      <c r="BV53" s="10">
        <v>2916.782523043049</v>
      </c>
      <c r="BW53" s="10">
        <v>9755.8067592599691</v>
      </c>
      <c r="BX53" s="10">
        <v>5544.6980036700652</v>
      </c>
      <c r="BY53" s="10">
        <v>1707.3986010288411</v>
      </c>
      <c r="BZ53" s="10">
        <v>1646.970996517902</v>
      </c>
      <c r="CA53" s="10">
        <v>27142.046564133889</v>
      </c>
      <c r="CB53" s="10">
        <v>43205.848449957157</v>
      </c>
      <c r="CC53" s="10">
        <v>9615.053158957282</v>
      </c>
      <c r="CD53" s="10">
        <v>727.57534803609906</v>
      </c>
      <c r="CE53" s="10">
        <v>1216.9249373818391</v>
      </c>
      <c r="CF53" s="10">
        <v>677.586132129916</v>
      </c>
      <c r="CG53" s="10">
        <v>6590.237807868617</v>
      </c>
      <c r="CH53" s="10">
        <v>23285.349734397001</v>
      </c>
      <c r="CI53" s="10">
        <v>8568.0568146027163</v>
      </c>
      <c r="CJ53" s="10">
        <v>284.19924438535128</v>
      </c>
      <c r="CK53" s="10">
        <v>35618.68530086198</v>
      </c>
      <c r="CL53" s="10">
        <v>13099.66228243719</v>
      </c>
      <c r="CM53" s="10">
        <v>6824.093805843233</v>
      </c>
      <c r="CN53" s="10">
        <v>5319.1817355241719</v>
      </c>
      <c r="CO53" s="10">
        <v>577.14648440874191</v>
      </c>
      <c r="CP53" s="10">
        <v>710.54481492516493</v>
      </c>
      <c r="CQ53" s="10">
        <v>49324.41917849821</v>
      </c>
      <c r="CR53" s="10">
        <v>1049.1093703312779</v>
      </c>
      <c r="CS53" s="10">
        <v>5365.7743204406997</v>
      </c>
      <c r="CT53" s="10">
        <v>64889.52081139262</v>
      </c>
      <c r="CU53" s="10">
        <v>456.71610446116028</v>
      </c>
      <c r="CV53" s="10">
        <v>3661.8664788253159</v>
      </c>
      <c r="CW53" s="10">
        <v>3198.7246817987739</v>
      </c>
      <c r="CX53" s="10">
        <v>659.28135461201509</v>
      </c>
      <c r="CY53" s="10">
        <v>1613.056592070109</v>
      </c>
      <c r="CZ53" s="10">
        <v>293832.22034031391</v>
      </c>
      <c r="DA53" s="10">
        <v>35909.399972400177</v>
      </c>
      <c r="DB53" s="10">
        <v>23314.229860384421</v>
      </c>
      <c r="DC53" s="10">
        <v>27820.439954328151</v>
      </c>
      <c r="DD53" s="10">
        <v>76892.400736426192</v>
      </c>
      <c r="DE53" s="10">
        <v>25564.530683677571</v>
      </c>
      <c r="DF53" s="10">
        <v>12258.675945331261</v>
      </c>
      <c r="DG53" s="10">
        <v>5.5786851015914136</v>
      </c>
      <c r="DH53" s="10">
        <v>181.92305610557489</v>
      </c>
      <c r="DI53" s="10">
        <v>12782.46327688087</v>
      </c>
      <c r="DJ53" s="10">
        <v>3211.167328724468</v>
      </c>
      <c r="DK53" s="10">
        <v>320788.67157321319</v>
      </c>
      <c r="DL53" s="10">
        <v>24694.68489227349</v>
      </c>
      <c r="DM53" s="10">
        <v>1203248.027613312</v>
      </c>
      <c r="DN53" s="10">
        <v>148793.61230726581</v>
      </c>
      <c r="DO53" s="10">
        <v>4160.3064586838318</v>
      </c>
      <c r="DP53" s="10">
        <v>1749.2637919440531</v>
      </c>
      <c r="DQ53" s="10">
        <v>109881.17338357581</v>
      </c>
      <c r="DR53" s="10">
        <v>1087.4441512525959</v>
      </c>
      <c r="DS53" s="10">
        <v>5804.1578084736857</v>
      </c>
      <c r="DT53" s="10">
        <v>19801.64362538559</v>
      </c>
      <c r="DU53" s="10">
        <v>274.69728628389248</v>
      </c>
      <c r="DV53" s="10">
        <v>9835.0078691132985</v>
      </c>
      <c r="DW53" s="10">
        <v>369802.75726693781</v>
      </c>
      <c r="DX53" s="10">
        <v>750419.82202232955</v>
      </c>
      <c r="DY53" s="10">
        <v>21739.962703773701</v>
      </c>
      <c r="DZ53" s="10">
        <v>87841.967075282198</v>
      </c>
      <c r="EA53" s="10">
        <v>42416.343007810683</v>
      </c>
      <c r="EB53" s="10">
        <v>357185.20437842672</v>
      </c>
      <c r="EC53" s="10">
        <v>3973524.9137047562</v>
      </c>
      <c r="ED53" s="10">
        <v>741222.02759447391</v>
      </c>
      <c r="EE53" s="10">
        <v>1353642.7008634959</v>
      </c>
      <c r="EF53" s="10">
        <v>37606.419391748328</v>
      </c>
      <c r="EG53" s="10">
        <v>2408.5685762311559</v>
      </c>
      <c r="EH53" s="10">
        <v>12082.962346208809</v>
      </c>
      <c r="EI53" s="10">
        <v>9217.5570637892379</v>
      </c>
      <c r="EJ53" s="10">
        <v>27572.534796091539</v>
      </c>
      <c r="EK53" s="10">
        <v>11922.03172627236</v>
      </c>
      <c r="EL53" s="10">
        <v>431.46224924617241</v>
      </c>
      <c r="EM53" s="10">
        <v>8998.9207496966683</v>
      </c>
      <c r="EN53" s="10">
        <v>934395.63806236349</v>
      </c>
      <c r="EO53" s="10">
        <f t="shared" si="1"/>
        <v>17854647.862182021</v>
      </c>
      <c r="EP53" s="10">
        <v>2024396.7156456634</v>
      </c>
      <c r="EQ53" s="10">
        <v>13681731.522402529</v>
      </c>
      <c r="ER53" s="10">
        <v>0</v>
      </c>
      <c r="ES53" s="10">
        <f t="shared" si="3"/>
        <v>15706128.238048192</v>
      </c>
      <c r="ET53" s="10">
        <v>0</v>
      </c>
      <c r="EU53" s="10">
        <v>98292.062985670054</v>
      </c>
      <c r="EV53" s="10">
        <f t="shared" si="4"/>
        <v>98292.062985670054</v>
      </c>
      <c r="EW53" s="10">
        <v>3091119.4523662585</v>
      </c>
      <c r="EX53" s="11">
        <f t="shared" si="5"/>
        <v>18895539.753400121</v>
      </c>
      <c r="EY53" s="10">
        <v>1880140.4268974299</v>
      </c>
      <c r="EZ53" s="10">
        <f t="shared" si="6"/>
        <v>33804872.425856628</v>
      </c>
      <c r="FA53" s="12">
        <v>-1065174.7628280818</v>
      </c>
      <c r="FD53" s="10">
        <v>2371.0187838116176</v>
      </c>
      <c r="FE53" s="10">
        <v>5141.0964821107937</v>
      </c>
      <c r="FF53" s="13">
        <v>33804872.425856628</v>
      </c>
      <c r="FG53" s="55">
        <f>EZ53-FF53</f>
        <v>0</v>
      </c>
    </row>
    <row r="54" spans="1:163" s="13" customFormat="1" ht="14.15" customHeight="1" x14ac:dyDescent="0.25">
      <c r="A54" s="23"/>
      <c r="B54" s="8" t="s">
        <v>56</v>
      </c>
      <c r="C54" s="9" t="s">
        <v>207</v>
      </c>
      <c r="D54" s="10">
        <v>1936.0102666524469</v>
      </c>
      <c r="E54" s="10">
        <v>29.46909684095575</v>
      </c>
      <c r="F54" s="10">
        <v>19427.261315098502</v>
      </c>
      <c r="G54" s="10">
        <v>2858690.3150688498</v>
      </c>
      <c r="H54" s="10">
        <v>187509.23605098409</v>
      </c>
      <c r="I54" s="10">
        <v>829161.09041300265</v>
      </c>
      <c r="J54" s="10">
        <v>55237.235803766162</v>
      </c>
      <c r="K54" s="10">
        <v>4798.8409669011089</v>
      </c>
      <c r="L54" s="10">
        <v>24480.24032971085</v>
      </c>
      <c r="M54" s="10">
        <v>22074.25956875574</v>
      </c>
      <c r="N54" s="10">
        <v>1180.4334517741841</v>
      </c>
      <c r="O54" s="10">
        <v>7779.7891479526043</v>
      </c>
      <c r="P54" s="10">
        <v>129.25484482307749</v>
      </c>
      <c r="Q54" s="10">
        <v>112208.24215788431</v>
      </c>
      <c r="R54" s="10">
        <v>8182.2587716214221</v>
      </c>
      <c r="S54" s="10">
        <v>633.83320923074166</v>
      </c>
      <c r="T54" s="10">
        <v>3181.660054821094</v>
      </c>
      <c r="U54" s="10">
        <v>169457.59320874099</v>
      </c>
      <c r="V54" s="10">
        <v>34981.724380724692</v>
      </c>
      <c r="W54" s="10">
        <v>21135.926153967739</v>
      </c>
      <c r="X54" s="10">
        <v>98.071087506483053</v>
      </c>
      <c r="Y54" s="10">
        <v>3596.118727129442</v>
      </c>
      <c r="Z54" s="10">
        <v>48283.165914788136</v>
      </c>
      <c r="AA54" s="10">
        <v>231259.64362699949</v>
      </c>
      <c r="AB54" s="10">
        <v>26427.150268690511</v>
      </c>
      <c r="AC54" s="10">
        <v>35272.533872170512</v>
      </c>
      <c r="AD54" s="10">
        <v>671.87130978014079</v>
      </c>
      <c r="AE54" s="10">
        <v>391.16852857653993</v>
      </c>
      <c r="AF54" s="10">
        <v>12.38755171622841</v>
      </c>
      <c r="AG54" s="10">
        <v>351.43417581947631</v>
      </c>
      <c r="AH54" s="10">
        <v>354.61062555754631</v>
      </c>
      <c r="AI54" s="10">
        <v>3533.495627236478</v>
      </c>
      <c r="AJ54" s="10">
        <v>2896.9794296774971</v>
      </c>
      <c r="AK54" s="10">
        <v>88750.945086331456</v>
      </c>
      <c r="AL54" s="10">
        <v>22295.214496973938</v>
      </c>
      <c r="AM54" s="10">
        <v>239.5915656407133</v>
      </c>
      <c r="AN54" s="10">
        <v>1183.3706482920149</v>
      </c>
      <c r="AO54" s="10">
        <v>159496.07577845099</v>
      </c>
      <c r="AP54" s="10">
        <v>403.38153520861971</v>
      </c>
      <c r="AQ54" s="10">
        <v>2162.4114416163588</v>
      </c>
      <c r="AR54" s="10">
        <v>8072.0513905649022</v>
      </c>
      <c r="AS54" s="10">
        <v>288.94391660642731</v>
      </c>
      <c r="AT54" s="10">
        <v>73315.878207828238</v>
      </c>
      <c r="AU54" s="10">
        <v>80527.575148824864</v>
      </c>
      <c r="AV54" s="10">
        <v>366373.44312957412</v>
      </c>
      <c r="AW54" s="10">
        <v>97579.889953587874</v>
      </c>
      <c r="AX54" s="10">
        <v>5567.6573073556383</v>
      </c>
      <c r="AY54" s="10">
        <v>148128.52132363289</v>
      </c>
      <c r="AZ54" s="10">
        <v>205709.8154992472</v>
      </c>
      <c r="BA54" s="10">
        <v>32642722.350921061</v>
      </c>
      <c r="BB54" s="10">
        <v>12382.84777135786</v>
      </c>
      <c r="BC54" s="10">
        <v>57172.652390957359</v>
      </c>
      <c r="BD54" s="10">
        <v>8097.5681674596226</v>
      </c>
      <c r="BE54" s="10">
        <v>69997.720594486804</v>
      </c>
      <c r="BF54" s="10">
        <v>128114.041142802</v>
      </c>
      <c r="BG54" s="10">
        <v>421.49133506462613</v>
      </c>
      <c r="BH54" s="10">
        <v>21509.328631102071</v>
      </c>
      <c r="BI54" s="10">
        <v>26201.357237478631</v>
      </c>
      <c r="BJ54" s="10">
        <v>6552.3149226027754</v>
      </c>
      <c r="BK54" s="10">
        <v>28.553483779402018</v>
      </c>
      <c r="BL54" s="10">
        <v>8526.0233268576831</v>
      </c>
      <c r="BM54" s="10">
        <v>55131.481627611924</v>
      </c>
      <c r="BN54" s="10">
        <v>32770.055974479073</v>
      </c>
      <c r="BO54" s="10">
        <v>28882.291283583301</v>
      </c>
      <c r="BP54" s="10">
        <v>1484.5793877958199</v>
      </c>
      <c r="BQ54" s="10">
        <v>96463.704121846997</v>
      </c>
      <c r="BR54" s="10">
        <v>6.4652906142986666</v>
      </c>
      <c r="BS54" s="10">
        <v>63.198961474379352</v>
      </c>
      <c r="BT54" s="10">
        <v>6.7386241909168794</v>
      </c>
      <c r="BU54" s="10">
        <v>27.144575900516461</v>
      </c>
      <c r="BV54" s="10">
        <v>2032.1436956436639</v>
      </c>
      <c r="BW54" s="10">
        <v>20200.747403294601</v>
      </c>
      <c r="BX54" s="10">
        <v>246.18814546565631</v>
      </c>
      <c r="BY54" s="10">
        <v>2.6734087680926679</v>
      </c>
      <c r="BZ54" s="10">
        <v>0.1083732407505229</v>
      </c>
      <c r="CA54" s="10">
        <v>180705.49416407649</v>
      </c>
      <c r="CB54" s="10">
        <v>277.73018788809162</v>
      </c>
      <c r="CC54" s="10">
        <v>4775.1014925594618</v>
      </c>
      <c r="CD54" s="10">
        <v>41.744374572960822</v>
      </c>
      <c r="CE54" s="10">
        <v>130.65362439487589</v>
      </c>
      <c r="CF54" s="10">
        <v>7351.3697756822576</v>
      </c>
      <c r="CG54" s="10">
        <v>1660.065649922584</v>
      </c>
      <c r="CH54" s="10">
        <v>2111.367563929658</v>
      </c>
      <c r="CI54" s="10">
        <v>3044.4129847988188</v>
      </c>
      <c r="CJ54" s="10">
        <v>890.99691198948744</v>
      </c>
      <c r="CK54" s="10">
        <v>9677.601886213597</v>
      </c>
      <c r="CL54" s="10">
        <v>3.7275565490620428</v>
      </c>
      <c r="CM54" s="10">
        <v>1269.85746409475</v>
      </c>
      <c r="CN54" s="10">
        <v>1489.9884586215489</v>
      </c>
      <c r="CO54" s="10">
        <v>259.31045420860789</v>
      </c>
      <c r="CP54" s="10">
        <v>779.56954898814263</v>
      </c>
      <c r="CQ54" s="10">
        <v>269613.59045068879</v>
      </c>
      <c r="CR54" s="10">
        <v>499.77923191742173</v>
      </c>
      <c r="CS54" s="10">
        <v>7172.4176601781246</v>
      </c>
      <c r="CT54" s="10">
        <v>87683.752267927732</v>
      </c>
      <c r="CU54" s="10">
        <v>2396.4159592005458</v>
      </c>
      <c r="CV54" s="10">
        <v>3.0803713331763758</v>
      </c>
      <c r="CW54" s="10">
        <v>12537.47189319168</v>
      </c>
      <c r="CX54" s="10">
        <v>23.966900152677891</v>
      </c>
      <c r="CY54" s="10">
        <v>1929.860360878469</v>
      </c>
      <c r="CZ54" s="10">
        <v>591378.61033890152</v>
      </c>
      <c r="DA54" s="10">
        <v>235231.37377587141</v>
      </c>
      <c r="DB54" s="10">
        <v>86734.441755204942</v>
      </c>
      <c r="DC54" s="10">
        <v>67128.314771099016</v>
      </c>
      <c r="DD54" s="10">
        <v>8903.142169395358</v>
      </c>
      <c r="DE54" s="10">
        <v>8430.1651075107857</v>
      </c>
      <c r="DF54" s="10">
        <v>44295.247149258612</v>
      </c>
      <c r="DG54" s="10">
        <v>951.71162898221667</v>
      </c>
      <c r="DH54" s="10">
        <v>7154.4639656845138</v>
      </c>
      <c r="DI54" s="10">
        <v>4731.7368604687244</v>
      </c>
      <c r="DJ54" s="10">
        <v>1934.5594157738799</v>
      </c>
      <c r="DK54" s="10">
        <v>10571.069787446701</v>
      </c>
      <c r="DL54" s="10">
        <v>9832.7986552984312</v>
      </c>
      <c r="DM54" s="10">
        <v>7.3034538784450582</v>
      </c>
      <c r="DN54" s="10">
        <v>0</v>
      </c>
      <c r="DO54" s="10">
        <v>103792.3654285732</v>
      </c>
      <c r="DP54" s="10">
        <v>974.77262135125511</v>
      </c>
      <c r="DQ54" s="10">
        <v>50881.333769608907</v>
      </c>
      <c r="DR54" s="10">
        <v>1931.6607833562871</v>
      </c>
      <c r="DS54" s="10">
        <v>3134.192787116418</v>
      </c>
      <c r="DT54" s="10">
        <v>5354.445027707693</v>
      </c>
      <c r="DU54" s="10">
        <v>1558.8532952159319</v>
      </c>
      <c r="DV54" s="10">
        <v>47507.598769324337</v>
      </c>
      <c r="DW54" s="10">
        <v>250118.43807197289</v>
      </c>
      <c r="DX54" s="10">
        <v>662449.91184919141</v>
      </c>
      <c r="DY54" s="10">
        <v>1132.8141761065749</v>
      </c>
      <c r="DZ54" s="10">
        <v>14812.889199550171</v>
      </c>
      <c r="EA54" s="10">
        <v>32287.759217995041</v>
      </c>
      <c r="EB54" s="10">
        <v>2881.705060447674</v>
      </c>
      <c r="EC54" s="10">
        <v>90226.862124212683</v>
      </c>
      <c r="ED54" s="10">
        <v>3745.2746781864948</v>
      </c>
      <c r="EE54" s="10">
        <v>31952.823512742489</v>
      </c>
      <c r="EF54" s="10">
        <v>73052805.529264316</v>
      </c>
      <c r="EG54" s="10">
        <v>35741.59120015744</v>
      </c>
      <c r="EH54" s="10">
        <v>2829.0011106755801</v>
      </c>
      <c r="EI54" s="10">
        <v>1588.0383168628709</v>
      </c>
      <c r="EJ54" s="10">
        <v>2118.331140598345</v>
      </c>
      <c r="EK54" s="10">
        <v>158.07186549060941</v>
      </c>
      <c r="EL54" s="10">
        <v>17339.873906594941</v>
      </c>
      <c r="EM54" s="10">
        <v>4702.6873156472111</v>
      </c>
      <c r="EN54" s="10">
        <v>44797.116725816173</v>
      </c>
      <c r="EO54" s="10">
        <f t="shared" si="1"/>
        <v>115334940.04948395</v>
      </c>
      <c r="EP54" s="10">
        <v>7725988.2725092079</v>
      </c>
      <c r="EQ54" s="10">
        <v>31645141.279521637</v>
      </c>
      <c r="ER54" s="10">
        <v>0</v>
      </c>
      <c r="ES54" s="10">
        <f t="shared" si="3"/>
        <v>39371129.552030846</v>
      </c>
      <c r="ET54" s="10">
        <v>0</v>
      </c>
      <c r="EU54" s="10">
        <v>1515199.2056783815</v>
      </c>
      <c r="EV54" s="10">
        <f t="shared" si="4"/>
        <v>1515199.2056783815</v>
      </c>
      <c r="EW54" s="10">
        <v>11712341.53372531</v>
      </c>
      <c r="EX54" s="11">
        <f t="shared" si="5"/>
        <v>52598670.291434541</v>
      </c>
      <c r="EY54" s="10">
        <v>10280774.987667339</v>
      </c>
      <c r="EZ54" s="10">
        <f t="shared" si="6"/>
        <v>158635332.5162248</v>
      </c>
      <c r="FA54" s="12">
        <v>982497.16297368705</v>
      </c>
      <c r="FD54" s="10">
        <v>1965.4793634934028</v>
      </c>
      <c r="FE54" s="10">
        <v>8816.0919808521612</v>
      </c>
      <c r="FF54" s="13">
        <v>158635332.51622486</v>
      </c>
      <c r="FG54" s="55">
        <f>EZ54-FF54</f>
        <v>0</v>
      </c>
    </row>
    <row r="55" spans="1:163" s="13" customFormat="1" ht="14.15" customHeight="1" x14ac:dyDescent="0.25">
      <c r="A55" s="23"/>
      <c r="B55" s="8" t="s">
        <v>57</v>
      </c>
      <c r="C55" s="9" t="s">
        <v>208</v>
      </c>
      <c r="D55" s="10">
        <v>6501.831710718262</v>
      </c>
      <c r="E55" s="10">
        <v>98.968022859741453</v>
      </c>
      <c r="F55" s="10">
        <v>0</v>
      </c>
      <c r="G55" s="10">
        <v>0</v>
      </c>
      <c r="H55" s="10">
        <v>251170.22940751939</v>
      </c>
      <c r="I55" s="10">
        <v>81136.622186739114</v>
      </c>
      <c r="J55" s="10">
        <v>3723.525993745664</v>
      </c>
      <c r="K55" s="10">
        <v>34.7312107955023</v>
      </c>
      <c r="L55" s="10">
        <v>1020.615861493975</v>
      </c>
      <c r="M55" s="10">
        <v>1357.9184082409799</v>
      </c>
      <c r="N55" s="10">
        <v>642.51197584121587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0.19228037832227071</v>
      </c>
      <c r="U55" s="10">
        <v>0</v>
      </c>
      <c r="V55" s="10">
        <v>2.1393468230938328</v>
      </c>
      <c r="W55" s="10">
        <v>0</v>
      </c>
      <c r="X55" s="10">
        <v>7.5819089447215724</v>
      </c>
      <c r="Y55" s="10">
        <v>0</v>
      </c>
      <c r="Z55" s="10">
        <v>11.859875241212981</v>
      </c>
      <c r="AA55" s="10">
        <v>2521.3055162893852</v>
      </c>
      <c r="AB55" s="10">
        <v>915.68874488576591</v>
      </c>
      <c r="AC55" s="10">
        <v>0</v>
      </c>
      <c r="AD55" s="10">
        <v>699195.22937777173</v>
      </c>
      <c r="AE55" s="10">
        <v>18676200.708530512</v>
      </c>
      <c r="AF55" s="10">
        <v>2236796.4305752232</v>
      </c>
      <c r="AG55" s="10">
        <v>1461925.1503991981</v>
      </c>
      <c r="AH55" s="10">
        <v>3518191.3265652172</v>
      </c>
      <c r="AI55" s="10">
        <v>3109008.1345422091</v>
      </c>
      <c r="AJ55" s="10">
        <v>3798762.9551041909</v>
      </c>
      <c r="AK55" s="10">
        <v>246636.54673794369</v>
      </c>
      <c r="AL55" s="10">
        <v>127482.42323657651</v>
      </c>
      <c r="AM55" s="10">
        <v>7321.9386426773644</v>
      </c>
      <c r="AN55" s="10">
        <v>304348.16108151391</v>
      </c>
      <c r="AO55" s="10">
        <v>374642.10278930888</v>
      </c>
      <c r="AP55" s="10">
        <v>8661.6893622803491</v>
      </c>
      <c r="AQ55" s="10">
        <v>1295395.9854269191</v>
      </c>
      <c r="AR55" s="10">
        <v>191.0271648777082</v>
      </c>
      <c r="AS55" s="10">
        <v>34463.391565761383</v>
      </c>
      <c r="AT55" s="10">
        <v>34028.156359813504</v>
      </c>
      <c r="AU55" s="10">
        <v>584.0495087858244</v>
      </c>
      <c r="AV55" s="10">
        <v>250.05235296376779</v>
      </c>
      <c r="AW55" s="10">
        <v>207262.72267563149</v>
      </c>
      <c r="AX55" s="10">
        <v>85684.56964587282</v>
      </c>
      <c r="AY55" s="10">
        <v>857421.84548523813</v>
      </c>
      <c r="AZ55" s="10">
        <v>4072.9654001258818</v>
      </c>
      <c r="BA55" s="10">
        <v>234132.39731614309</v>
      </c>
      <c r="BB55" s="10">
        <v>18067393.471590169</v>
      </c>
      <c r="BC55" s="10">
        <v>3586769.75196137</v>
      </c>
      <c r="BD55" s="10">
        <v>534857.57178074645</v>
      </c>
      <c r="BE55" s="10">
        <v>860.37717182481549</v>
      </c>
      <c r="BF55" s="10">
        <v>6072.6765362460883</v>
      </c>
      <c r="BG55" s="10">
        <v>315890.32021404657</v>
      </c>
      <c r="BH55" s="10">
        <v>91260.211806389343</v>
      </c>
      <c r="BI55" s="10">
        <v>198.78138836949529</v>
      </c>
      <c r="BJ55" s="10">
        <v>864.71673958380677</v>
      </c>
      <c r="BK55" s="10">
        <v>8381.8219696973592</v>
      </c>
      <c r="BL55" s="10">
        <v>111.9921836928591</v>
      </c>
      <c r="BM55" s="10">
        <v>13201.74921153823</v>
      </c>
      <c r="BN55" s="10">
        <v>0</v>
      </c>
      <c r="BO55" s="10">
        <v>6785.6965511761582</v>
      </c>
      <c r="BP55" s="10">
        <v>140.65657746930009</v>
      </c>
      <c r="BQ55" s="10">
        <v>190422.7441127866</v>
      </c>
      <c r="BR55" s="10">
        <v>0</v>
      </c>
      <c r="BS55" s="10">
        <v>0</v>
      </c>
      <c r="BT55" s="10">
        <v>0</v>
      </c>
      <c r="BU55" s="10">
        <v>954.32970865715379</v>
      </c>
      <c r="BV55" s="10">
        <v>68198.287985252013</v>
      </c>
      <c r="BW55" s="10">
        <v>78513.94557850073</v>
      </c>
      <c r="BX55" s="10">
        <v>839.63467749771507</v>
      </c>
      <c r="BY55" s="10">
        <v>9863.7278469441371</v>
      </c>
      <c r="BZ55" s="10">
        <v>4539.9150734381601</v>
      </c>
      <c r="CA55" s="10">
        <v>554293.41627341998</v>
      </c>
      <c r="CB55" s="10">
        <v>2416.286757209079</v>
      </c>
      <c r="CC55" s="10">
        <v>407372.38468225632</v>
      </c>
      <c r="CD55" s="10">
        <v>9113.5388306197819</v>
      </c>
      <c r="CE55" s="10">
        <v>49501.978690016113</v>
      </c>
      <c r="CF55" s="10">
        <v>7288.0629305203011</v>
      </c>
      <c r="CG55" s="10">
        <v>7454.112434929616</v>
      </c>
      <c r="CH55" s="10">
        <v>9.4512496181312198</v>
      </c>
      <c r="CI55" s="10">
        <v>271673.42480854172</v>
      </c>
      <c r="CJ55" s="10">
        <v>1174.721384534339</v>
      </c>
      <c r="CK55" s="10">
        <v>45386.905676621667</v>
      </c>
      <c r="CL55" s="10">
        <v>325961.95626212802</v>
      </c>
      <c r="CM55" s="10">
        <v>113320.5027539131</v>
      </c>
      <c r="CN55" s="10">
        <v>21.738830268843721</v>
      </c>
      <c r="CO55" s="10">
        <v>67.643206385115974</v>
      </c>
      <c r="CP55" s="10">
        <v>1085.6811073679251</v>
      </c>
      <c r="CQ55" s="10">
        <v>21110.806926718291</v>
      </c>
      <c r="CR55" s="10">
        <v>1939.6256871560099</v>
      </c>
      <c r="CS55" s="10">
        <v>1451.521723654685</v>
      </c>
      <c r="CT55" s="10">
        <v>1172305.3630691799</v>
      </c>
      <c r="CU55" s="10">
        <v>12223.551592351911</v>
      </c>
      <c r="CV55" s="10">
        <v>0.30157869601998749</v>
      </c>
      <c r="CW55" s="10">
        <v>8375.1200295204726</v>
      </c>
      <c r="CX55" s="10">
        <v>11981.767754365699</v>
      </c>
      <c r="CY55" s="10">
        <v>5044.7296694406496</v>
      </c>
      <c r="CZ55" s="10">
        <v>157751.4852913105</v>
      </c>
      <c r="DA55" s="10">
        <v>58775.531392912053</v>
      </c>
      <c r="DB55" s="10">
        <v>22213.48875772917</v>
      </c>
      <c r="DC55" s="10">
        <v>17633.004307995761</v>
      </c>
      <c r="DD55" s="10">
        <v>0</v>
      </c>
      <c r="DE55" s="10">
        <v>3064.93812989448</v>
      </c>
      <c r="DF55" s="10">
        <v>302.89069787755938</v>
      </c>
      <c r="DG55" s="10">
        <v>943.50414156463751</v>
      </c>
      <c r="DH55" s="10">
        <v>7591.9650966801419</v>
      </c>
      <c r="DI55" s="10">
        <v>4908.8372947467014</v>
      </c>
      <c r="DJ55" s="10">
        <v>19818.338811582031</v>
      </c>
      <c r="DK55" s="10">
        <v>15078.1752817999</v>
      </c>
      <c r="DL55" s="10">
        <v>1007.308091071574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2827.2478656524199</v>
      </c>
      <c r="DU55" s="10">
        <v>0</v>
      </c>
      <c r="DV55" s="10">
        <v>0</v>
      </c>
      <c r="DW55" s="10">
        <v>82133.470192529552</v>
      </c>
      <c r="DX55" s="10">
        <v>43632.577766682611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894.13904471291289</v>
      </c>
      <c r="EM55" s="10">
        <v>0</v>
      </c>
      <c r="EN55" s="10">
        <v>0</v>
      </c>
      <c r="EO55" s="10">
        <f t="shared" si="1"/>
        <v>64127079.559036858</v>
      </c>
      <c r="EP55" s="10">
        <v>0</v>
      </c>
      <c r="EQ55" s="10">
        <v>1996.7327623733806</v>
      </c>
      <c r="ER55" s="10">
        <v>0</v>
      </c>
      <c r="ES55" s="10">
        <f t="shared" si="3"/>
        <v>1996.7327623733806</v>
      </c>
      <c r="ET55" s="10">
        <v>0</v>
      </c>
      <c r="EU55" s="10">
        <v>513646.92172564776</v>
      </c>
      <c r="EV55" s="10">
        <f t="shared" si="4"/>
        <v>513646.92172564776</v>
      </c>
      <c r="EW55" s="10">
        <v>3784875.6787676984</v>
      </c>
      <c r="EX55" s="11">
        <f t="shared" si="5"/>
        <v>4300519.3332557194</v>
      </c>
      <c r="EY55" s="10">
        <v>2284229.8155375002</v>
      </c>
      <c r="EZ55" s="10">
        <f t="shared" si="6"/>
        <v>66372799.366085283</v>
      </c>
      <c r="FA55" s="12">
        <v>229430.28933020681</v>
      </c>
      <c r="FD55" s="10">
        <v>6600.7997335780001</v>
      </c>
      <c r="FE55" s="10">
        <v>0</v>
      </c>
      <c r="FF55" s="13">
        <v>66372799.366085276</v>
      </c>
      <c r="FG55" s="55">
        <f>EZ55-FF55</f>
        <v>0</v>
      </c>
    </row>
    <row r="56" spans="1:163" s="13" customFormat="1" ht="14.15" customHeight="1" x14ac:dyDescent="0.25">
      <c r="A56" s="23"/>
      <c r="B56" s="8" t="s">
        <v>58</v>
      </c>
      <c r="C56" s="9" t="s">
        <v>209</v>
      </c>
      <c r="D56" s="10">
        <v>4144.2461011664946</v>
      </c>
      <c r="E56" s="10">
        <v>63.081891553808113</v>
      </c>
      <c r="F56" s="10">
        <v>23017.699238277171</v>
      </c>
      <c r="G56" s="10">
        <v>753.69867824488438</v>
      </c>
      <c r="H56" s="10">
        <v>17052.43154458925</v>
      </c>
      <c r="I56" s="10">
        <v>7374.8642836325707</v>
      </c>
      <c r="J56" s="10">
        <v>817973.2517974216</v>
      </c>
      <c r="K56" s="10">
        <v>66704.122273043642</v>
      </c>
      <c r="L56" s="10">
        <v>1223468.9122192201</v>
      </c>
      <c r="M56" s="10">
        <v>107999.6652885347</v>
      </c>
      <c r="N56" s="10">
        <v>180459.54634787951</v>
      </c>
      <c r="O56" s="10">
        <v>182909.2909381575</v>
      </c>
      <c r="P56" s="10">
        <v>5725.8107866997707</v>
      </c>
      <c r="Q56" s="10">
        <v>4367.4503818720232</v>
      </c>
      <c r="R56" s="10">
        <v>2013.427556498327</v>
      </c>
      <c r="S56" s="10">
        <v>155.968820506523</v>
      </c>
      <c r="T56" s="10">
        <v>1838.031420558118</v>
      </c>
      <c r="U56" s="10">
        <v>8302.7476239289681</v>
      </c>
      <c r="V56" s="10">
        <v>4303.4920075165364</v>
      </c>
      <c r="W56" s="10">
        <v>23108.713943463361</v>
      </c>
      <c r="X56" s="10">
        <v>2197.8377554040489</v>
      </c>
      <c r="Y56" s="10">
        <v>4589.6973197638572</v>
      </c>
      <c r="Z56" s="10">
        <v>11663.10877624877</v>
      </c>
      <c r="AA56" s="10">
        <v>38045.804270923822</v>
      </c>
      <c r="AB56" s="10">
        <v>18979.503421476409</v>
      </c>
      <c r="AC56" s="10">
        <v>20455.172472136928</v>
      </c>
      <c r="AD56" s="10">
        <v>10208.94977516536</v>
      </c>
      <c r="AE56" s="10">
        <v>109939.3072410586</v>
      </c>
      <c r="AF56" s="10">
        <v>3242.0883940618901</v>
      </c>
      <c r="AG56" s="10">
        <v>4438.2787560284733</v>
      </c>
      <c r="AH56" s="10">
        <v>9932.7958866024546</v>
      </c>
      <c r="AI56" s="10">
        <v>201025.0471199156</v>
      </c>
      <c r="AJ56" s="10">
        <v>163585.71840066509</v>
      </c>
      <c r="AK56" s="10">
        <v>773249.15886843938</v>
      </c>
      <c r="AL56" s="10">
        <v>2787304.0236144019</v>
      </c>
      <c r="AM56" s="10">
        <v>358349.36203124648</v>
      </c>
      <c r="AN56" s="10">
        <v>241737.41463340149</v>
      </c>
      <c r="AO56" s="10">
        <v>231012.47295702601</v>
      </c>
      <c r="AP56" s="10">
        <v>211594.28265890561</v>
      </c>
      <c r="AQ56" s="10">
        <v>607606.25382368139</v>
      </c>
      <c r="AR56" s="10">
        <v>48978.758918226238</v>
      </c>
      <c r="AS56" s="10">
        <v>19657.675253238929</v>
      </c>
      <c r="AT56" s="10">
        <v>133700.37395065141</v>
      </c>
      <c r="AU56" s="10">
        <v>42214.086408032737</v>
      </c>
      <c r="AV56" s="10">
        <v>2591.3515609879901</v>
      </c>
      <c r="AW56" s="10">
        <v>18937.156796969881</v>
      </c>
      <c r="AX56" s="10">
        <v>545871.87012367393</v>
      </c>
      <c r="AY56" s="10">
        <v>343347.29110849439</v>
      </c>
      <c r="AZ56" s="10">
        <v>4435.0825912899663</v>
      </c>
      <c r="BA56" s="10">
        <v>194710.4756276902</v>
      </c>
      <c r="BB56" s="10">
        <v>14919.976663687121</v>
      </c>
      <c r="BC56" s="10">
        <v>10211121.398003129</v>
      </c>
      <c r="BD56" s="10">
        <v>4080420.7557607191</v>
      </c>
      <c r="BE56" s="10">
        <v>330897.76783816738</v>
      </c>
      <c r="BF56" s="10">
        <v>1994624.887204743</v>
      </c>
      <c r="BG56" s="10">
        <v>856216.03809237073</v>
      </c>
      <c r="BH56" s="10">
        <v>218066.03916357071</v>
      </c>
      <c r="BI56" s="10">
        <v>111261.8833563743</v>
      </c>
      <c r="BJ56" s="10">
        <v>91559.968312565601</v>
      </c>
      <c r="BK56" s="10">
        <v>130240.8341529863</v>
      </c>
      <c r="BL56" s="10">
        <v>152340.48263340251</v>
      </c>
      <c r="BM56" s="10">
        <v>453622.70090310829</v>
      </c>
      <c r="BN56" s="10">
        <v>21546.576249869751</v>
      </c>
      <c r="BO56" s="10">
        <v>127937.6148479761</v>
      </c>
      <c r="BP56" s="10">
        <v>56415.22397018483</v>
      </c>
      <c r="BQ56" s="10">
        <v>1086504.853925837</v>
      </c>
      <c r="BR56" s="10">
        <v>143079.3536530475</v>
      </c>
      <c r="BS56" s="10">
        <v>166336.5669549992</v>
      </c>
      <c r="BT56" s="10">
        <v>805187.48087940516</v>
      </c>
      <c r="BU56" s="10">
        <v>1026352.157388215</v>
      </c>
      <c r="BV56" s="10">
        <v>423895.23259383999</v>
      </c>
      <c r="BW56" s="10">
        <v>1569625.178342825</v>
      </c>
      <c r="BX56" s="10">
        <v>1877385.6505551499</v>
      </c>
      <c r="BY56" s="10">
        <v>90071.842417328298</v>
      </c>
      <c r="BZ56" s="10">
        <v>1889928.8189340211</v>
      </c>
      <c r="CA56" s="10">
        <v>904957.85214659886</v>
      </c>
      <c r="CB56" s="10">
        <v>5569524.1761522293</v>
      </c>
      <c r="CC56" s="10">
        <v>4983023.9785476178</v>
      </c>
      <c r="CD56" s="10">
        <v>477694.98060533282</v>
      </c>
      <c r="CE56" s="10">
        <v>289582.90290357068</v>
      </c>
      <c r="CF56" s="10">
        <v>2035613.651145902</v>
      </c>
      <c r="CG56" s="10">
        <v>121594.6927782523</v>
      </c>
      <c r="CH56" s="10">
        <v>292778.37693882349</v>
      </c>
      <c r="CI56" s="10">
        <v>1657262.923960621</v>
      </c>
      <c r="CJ56" s="10">
        <v>66608.603904474585</v>
      </c>
      <c r="CK56" s="10">
        <v>503356.91935923853</v>
      </c>
      <c r="CL56" s="10">
        <v>288277.33499419468</v>
      </c>
      <c r="CM56" s="10">
        <v>893867.82928068901</v>
      </c>
      <c r="CN56" s="10">
        <v>451182.54975555831</v>
      </c>
      <c r="CO56" s="10">
        <v>72881.213057022149</v>
      </c>
      <c r="CP56" s="10">
        <v>36799.022966181197</v>
      </c>
      <c r="CQ56" s="10">
        <v>1220287.56238869</v>
      </c>
      <c r="CR56" s="10">
        <v>193160.01981629731</v>
      </c>
      <c r="CS56" s="10">
        <v>540525.04744047858</v>
      </c>
      <c r="CT56" s="10">
        <v>285163.86405403499</v>
      </c>
      <c r="CU56" s="10">
        <v>107223.1601776708</v>
      </c>
      <c r="CV56" s="10">
        <v>97150.577179678032</v>
      </c>
      <c r="CW56" s="10">
        <v>25770.500852426921</v>
      </c>
      <c r="CX56" s="10">
        <v>6467.3314108660416</v>
      </c>
      <c r="CY56" s="10">
        <v>3236.2302170298281</v>
      </c>
      <c r="CZ56" s="10">
        <v>912531.44177521265</v>
      </c>
      <c r="DA56" s="10">
        <v>1191676.8440710909</v>
      </c>
      <c r="DB56" s="10">
        <v>36481.017586861934</v>
      </c>
      <c r="DC56" s="10">
        <v>161073.76924923851</v>
      </c>
      <c r="DD56" s="10">
        <v>132430.13444547731</v>
      </c>
      <c r="DE56" s="10">
        <v>39228.693037893303</v>
      </c>
      <c r="DF56" s="10">
        <v>4726648.817509017</v>
      </c>
      <c r="DG56" s="10">
        <v>3924.6182831239548</v>
      </c>
      <c r="DH56" s="10">
        <v>31467.535996841241</v>
      </c>
      <c r="DI56" s="10">
        <v>1465.180787791692</v>
      </c>
      <c r="DJ56" s="10">
        <v>22045.803221148792</v>
      </c>
      <c r="DK56" s="10">
        <v>87420.112702277402</v>
      </c>
      <c r="DL56" s="10">
        <v>22691.760915018302</v>
      </c>
      <c r="DM56" s="10">
        <v>4193.789492270902</v>
      </c>
      <c r="DN56" s="10">
        <v>8.5828802983589458</v>
      </c>
      <c r="DO56" s="10">
        <v>2190.6313629877191</v>
      </c>
      <c r="DP56" s="10">
        <v>0</v>
      </c>
      <c r="DQ56" s="10">
        <v>6009.5509803606274</v>
      </c>
      <c r="DR56" s="10">
        <v>107.3124575567339</v>
      </c>
      <c r="DS56" s="10">
        <v>3994.6557312970631</v>
      </c>
      <c r="DT56" s="10">
        <v>95693.897817394172</v>
      </c>
      <c r="DU56" s="10">
        <v>6902.0274391998628</v>
      </c>
      <c r="DV56" s="10">
        <v>9499.4065178308902</v>
      </c>
      <c r="DW56" s="10">
        <v>16379.401069824189</v>
      </c>
      <c r="DX56" s="10">
        <v>14430.814268711531</v>
      </c>
      <c r="DY56" s="10">
        <v>149040.2434527108</v>
      </c>
      <c r="DZ56" s="10">
        <v>25016.67899819529</v>
      </c>
      <c r="EA56" s="10">
        <v>10907.728600202099</v>
      </c>
      <c r="EB56" s="10">
        <v>95706.566497260414</v>
      </c>
      <c r="EC56" s="10">
        <v>74667.889149546114</v>
      </c>
      <c r="ED56" s="10">
        <v>737678.66657917493</v>
      </c>
      <c r="EE56" s="10">
        <v>17.20809418076508</v>
      </c>
      <c r="EF56" s="10">
        <v>163032.17059492189</v>
      </c>
      <c r="EG56" s="10">
        <v>519.52519576459622</v>
      </c>
      <c r="EH56" s="10">
        <v>1684.4279576816409</v>
      </c>
      <c r="EI56" s="10">
        <v>1123.8047963101239</v>
      </c>
      <c r="EJ56" s="10">
        <v>1635.403870748308</v>
      </c>
      <c r="EK56" s="10">
        <v>266.3167511395348</v>
      </c>
      <c r="EL56" s="10">
        <v>4340.1625710068402</v>
      </c>
      <c r="EM56" s="10">
        <v>0</v>
      </c>
      <c r="EN56" s="10">
        <v>144700.44565729101</v>
      </c>
      <c r="EO56" s="10">
        <f t="shared" si="1"/>
        <v>67837720.476854429</v>
      </c>
      <c r="EP56" s="10">
        <v>338503.52631117386</v>
      </c>
      <c r="EQ56" s="10">
        <v>661011.88751768589</v>
      </c>
      <c r="ER56" s="10">
        <v>0</v>
      </c>
      <c r="ES56" s="10">
        <f t="shared" si="3"/>
        <v>999515.4138288598</v>
      </c>
      <c r="ET56" s="10">
        <v>0</v>
      </c>
      <c r="EU56" s="10">
        <v>162299.15275800225</v>
      </c>
      <c r="EV56" s="10">
        <f t="shared" si="4"/>
        <v>162299.15275800225</v>
      </c>
      <c r="EW56" s="10">
        <v>12349258.362848498</v>
      </c>
      <c r="EX56" s="11">
        <f t="shared" si="5"/>
        <v>13511072.929435359</v>
      </c>
      <c r="EY56" s="10">
        <v>5437532.1128625004</v>
      </c>
      <c r="EZ56" s="10">
        <f t="shared" si="6"/>
        <v>76382908.878950059</v>
      </c>
      <c r="FA56" s="12">
        <v>471647.58552277088</v>
      </c>
      <c r="FD56" s="10">
        <v>4207.327992720303</v>
      </c>
      <c r="FE56" s="10">
        <v>2169.3963770048485</v>
      </c>
      <c r="FF56" s="13">
        <v>76382908.878950059</v>
      </c>
      <c r="FG56" s="55">
        <f>EZ56-FF56</f>
        <v>0</v>
      </c>
    </row>
    <row r="57" spans="1:163" s="13" customFormat="1" ht="14.15" customHeight="1" x14ac:dyDescent="0.25">
      <c r="A57" s="23"/>
      <c r="B57" s="8" t="s">
        <v>59</v>
      </c>
      <c r="C57" s="9" t="s">
        <v>210</v>
      </c>
      <c r="D57" s="10">
        <v>6427999.7233096901</v>
      </c>
      <c r="E57" s="10">
        <v>97844.18481798064</v>
      </c>
      <c r="F57" s="10">
        <v>70591.213127328971</v>
      </c>
      <c r="G57" s="10">
        <v>31.783280003929111</v>
      </c>
      <c r="H57" s="10">
        <v>781.8780261880861</v>
      </c>
      <c r="I57" s="10">
        <v>874.71283746358301</v>
      </c>
      <c r="J57" s="10">
        <v>182274.0070273545</v>
      </c>
      <c r="K57" s="10">
        <v>22902.009339266919</v>
      </c>
      <c r="L57" s="10">
        <v>35288.924157574947</v>
      </c>
      <c r="M57" s="10">
        <v>43103.509150585072</v>
      </c>
      <c r="N57" s="10">
        <v>302183.32630364539</v>
      </c>
      <c r="O57" s="10">
        <v>294322.89906224562</v>
      </c>
      <c r="P57" s="10">
        <v>910701.60513343173</v>
      </c>
      <c r="Q57" s="10">
        <v>384989.30755570543</v>
      </c>
      <c r="R57" s="10">
        <v>521198.05659514997</v>
      </c>
      <c r="S57" s="10">
        <v>40374.259245172463</v>
      </c>
      <c r="T57" s="10">
        <v>33372.548925843599</v>
      </c>
      <c r="U57" s="10">
        <v>836510.99378237175</v>
      </c>
      <c r="V57" s="10">
        <v>406912.28820015461</v>
      </c>
      <c r="W57" s="10">
        <v>839704.74026905769</v>
      </c>
      <c r="X57" s="10">
        <v>412662.53484234592</v>
      </c>
      <c r="Y57" s="10">
        <v>1043127.167295696</v>
      </c>
      <c r="Z57" s="10">
        <v>652098.49633643497</v>
      </c>
      <c r="AA57" s="10">
        <v>1534125.848014422</v>
      </c>
      <c r="AB57" s="10">
        <v>534553.03844626772</v>
      </c>
      <c r="AC57" s="10">
        <v>3647528.4284085911</v>
      </c>
      <c r="AD57" s="10">
        <v>136857.13579683969</v>
      </c>
      <c r="AE57" s="10">
        <v>345098.19415931002</v>
      </c>
      <c r="AF57" s="10">
        <v>47767.586703814537</v>
      </c>
      <c r="AG57" s="10">
        <v>25216.896881325891</v>
      </c>
      <c r="AH57" s="10">
        <v>121232.2258056008</v>
      </c>
      <c r="AI57" s="10">
        <v>630337.14611094876</v>
      </c>
      <c r="AJ57" s="10">
        <v>986692.91047081479</v>
      </c>
      <c r="AK57" s="10">
        <v>830215.56374893617</v>
      </c>
      <c r="AL57" s="10">
        <v>3315853.481778394</v>
      </c>
      <c r="AM57" s="10">
        <v>1139219.021480924</v>
      </c>
      <c r="AN57" s="10">
        <v>1518597.078101771</v>
      </c>
      <c r="AO57" s="10">
        <v>1794482.7235908881</v>
      </c>
      <c r="AP57" s="10">
        <v>2961046.6662871102</v>
      </c>
      <c r="AQ57" s="10">
        <v>5353407.4690001113</v>
      </c>
      <c r="AR57" s="10">
        <v>487776.56416130369</v>
      </c>
      <c r="AS57" s="10">
        <v>13899.971064495759</v>
      </c>
      <c r="AT57" s="10">
        <v>4824005.1399639156</v>
      </c>
      <c r="AU57" s="10">
        <v>5590282.2233002726</v>
      </c>
      <c r="AV57" s="10">
        <v>481030.38858486008</v>
      </c>
      <c r="AW57" s="10">
        <v>500872.32444611931</v>
      </c>
      <c r="AX57" s="10">
        <v>2324931.1962088631</v>
      </c>
      <c r="AY57" s="10">
        <v>3657810.9542382578</v>
      </c>
      <c r="AZ57" s="10">
        <v>2070600.3582824951</v>
      </c>
      <c r="BA57" s="10">
        <v>768846.34221991687</v>
      </c>
      <c r="BB57" s="10">
        <v>1910338.310606325</v>
      </c>
      <c r="BC57" s="10">
        <v>2517264.8648076751</v>
      </c>
      <c r="BD57" s="10">
        <v>40470922.286762267</v>
      </c>
      <c r="BE57" s="10">
        <v>502327.89191745978</v>
      </c>
      <c r="BF57" s="10">
        <v>370629.04998033511</v>
      </c>
      <c r="BG57" s="10">
        <v>470956.35859858291</v>
      </c>
      <c r="BH57" s="10">
        <v>1365096.607179994</v>
      </c>
      <c r="BI57" s="10">
        <v>381054.42611939961</v>
      </c>
      <c r="BJ57" s="10">
        <v>226734.5321558383</v>
      </c>
      <c r="BK57" s="10">
        <v>130852.9887133141</v>
      </c>
      <c r="BL57" s="10">
        <v>137894.49209361919</v>
      </c>
      <c r="BM57" s="10">
        <v>239499.43530577701</v>
      </c>
      <c r="BN57" s="10">
        <v>15921.20914562034</v>
      </c>
      <c r="BO57" s="10">
        <v>130722.6323639089</v>
      </c>
      <c r="BP57" s="10">
        <v>259442.2511646082</v>
      </c>
      <c r="BQ57" s="10">
        <v>3139243.9882267411</v>
      </c>
      <c r="BR57" s="10">
        <v>11496.43946994306</v>
      </c>
      <c r="BS57" s="10">
        <v>225198.57537254551</v>
      </c>
      <c r="BT57" s="10">
        <v>132558.98441303871</v>
      </c>
      <c r="BU57" s="10">
        <v>603925.2059129643</v>
      </c>
      <c r="BV57" s="10">
        <v>1578214.7752310929</v>
      </c>
      <c r="BW57" s="10">
        <v>1762997.596375111</v>
      </c>
      <c r="BX57" s="10">
        <v>403932.38673467073</v>
      </c>
      <c r="BY57" s="10">
        <v>1596615.0297888729</v>
      </c>
      <c r="BZ57" s="10">
        <v>531033.56345917343</v>
      </c>
      <c r="CA57" s="10">
        <v>2804254.7426636661</v>
      </c>
      <c r="CB57" s="10">
        <v>2355722.3934214208</v>
      </c>
      <c r="CC57" s="10">
        <v>6058994.4417258184</v>
      </c>
      <c r="CD57" s="10">
        <v>173615.13576320981</v>
      </c>
      <c r="CE57" s="10">
        <v>265543.79624731228</v>
      </c>
      <c r="CF57" s="10">
        <v>1855202.000636817</v>
      </c>
      <c r="CG57" s="10">
        <v>584667.12429913809</v>
      </c>
      <c r="CH57" s="10">
        <v>3129065.095304227</v>
      </c>
      <c r="CI57" s="10">
        <v>4666246.9883593274</v>
      </c>
      <c r="CJ57" s="10">
        <v>1321127.006802765</v>
      </c>
      <c r="CK57" s="10">
        <v>8654376.9028868563</v>
      </c>
      <c r="CL57" s="10">
        <v>891906.10098604357</v>
      </c>
      <c r="CM57" s="10">
        <v>2983328.8042905051</v>
      </c>
      <c r="CN57" s="10">
        <v>4965272.1057062531</v>
      </c>
      <c r="CO57" s="10">
        <v>356732.26839195518</v>
      </c>
      <c r="CP57" s="10">
        <v>1559928.4654362749</v>
      </c>
      <c r="CQ57" s="10">
        <v>5298709.507974633</v>
      </c>
      <c r="CR57" s="10">
        <v>438651.77927611739</v>
      </c>
      <c r="CS57" s="10">
        <v>960630.71243115293</v>
      </c>
      <c r="CT57" s="10">
        <v>1451204.497703322</v>
      </c>
      <c r="CU57" s="10">
        <v>650558.12519037374</v>
      </c>
      <c r="CV57" s="10">
        <v>23844.18782900547</v>
      </c>
      <c r="CW57" s="10">
        <v>76319.535148956027</v>
      </c>
      <c r="CX57" s="10">
        <v>30311.4733176058</v>
      </c>
      <c r="CY57" s="10">
        <v>375596.15062803437</v>
      </c>
      <c r="CZ57" s="10">
        <v>9283920.2112747878</v>
      </c>
      <c r="DA57" s="10">
        <v>5190062.2609214671</v>
      </c>
      <c r="DB57" s="10">
        <v>1047278.033811575</v>
      </c>
      <c r="DC57" s="10">
        <v>995427.32298376458</v>
      </c>
      <c r="DD57" s="10">
        <v>1178911.079412566</v>
      </c>
      <c r="DE57" s="10">
        <v>34542.861479008927</v>
      </c>
      <c r="DF57" s="10">
        <v>184219.5704131941</v>
      </c>
      <c r="DG57" s="10">
        <v>16947.69097763918</v>
      </c>
      <c r="DH57" s="10">
        <v>2093.6912825980698</v>
      </c>
      <c r="DI57" s="10">
        <v>670.61753698382029</v>
      </c>
      <c r="DJ57" s="10">
        <v>7866.6146203787866</v>
      </c>
      <c r="DK57" s="10">
        <v>271472.38679256279</v>
      </c>
      <c r="DL57" s="10">
        <v>68384.041492913369</v>
      </c>
      <c r="DM57" s="10">
        <v>328339.99367621791</v>
      </c>
      <c r="DN57" s="10">
        <v>366064.23116246128</v>
      </c>
      <c r="DO57" s="10">
        <v>8589.2951203884404</v>
      </c>
      <c r="DP57" s="10">
        <v>21.951220957787331</v>
      </c>
      <c r="DQ57" s="10">
        <v>34639.994171546619</v>
      </c>
      <c r="DR57" s="10">
        <v>532.56697758739915</v>
      </c>
      <c r="DS57" s="10">
        <v>621.7878566381363</v>
      </c>
      <c r="DT57" s="10">
        <v>162518.78736670309</v>
      </c>
      <c r="DU57" s="10">
        <v>738.56380018975312</v>
      </c>
      <c r="DV57" s="10">
        <v>508448.77242370922</v>
      </c>
      <c r="DW57" s="10">
        <v>81853.083629956134</v>
      </c>
      <c r="DX57" s="10">
        <v>7457.5804689251308</v>
      </c>
      <c r="DY57" s="10">
        <v>460879.39644421329</v>
      </c>
      <c r="DZ57" s="10">
        <v>31084.701502436968</v>
      </c>
      <c r="EA57" s="10">
        <v>74949.032090991197</v>
      </c>
      <c r="EB57" s="10">
        <v>715521.43339318084</v>
      </c>
      <c r="EC57" s="10">
        <v>601626.76968336443</v>
      </c>
      <c r="ED57" s="10">
        <v>353705.70147037698</v>
      </c>
      <c r="EE57" s="10">
        <v>4996.9725646841543</v>
      </c>
      <c r="EF57" s="10">
        <v>88992.797621601829</v>
      </c>
      <c r="EG57" s="10">
        <v>229.36240659722381</v>
      </c>
      <c r="EH57" s="10">
        <v>758.90030968789836</v>
      </c>
      <c r="EI57" s="10">
        <v>663.37487028831902</v>
      </c>
      <c r="EJ57" s="10">
        <v>1307.0567125986281</v>
      </c>
      <c r="EK57" s="10">
        <v>1203.16729635349</v>
      </c>
      <c r="EL57" s="10">
        <v>533.58805667370893</v>
      </c>
      <c r="EM57" s="10">
        <v>1806.647804053337</v>
      </c>
      <c r="EN57" s="10">
        <v>16134.191382283459</v>
      </c>
      <c r="EO57" s="10">
        <f t="shared" si="1"/>
        <v>192384836.35468113</v>
      </c>
      <c r="EP57" s="10">
        <v>613133.69675019139</v>
      </c>
      <c r="EQ57" s="10">
        <v>2460822.5847638743</v>
      </c>
      <c r="ER57" s="10">
        <v>0</v>
      </c>
      <c r="ES57" s="10">
        <f t="shared" si="3"/>
        <v>3073956.2815140658</v>
      </c>
      <c r="ET57" s="10">
        <v>0</v>
      </c>
      <c r="EU57" s="10">
        <v>544201.25021420431</v>
      </c>
      <c r="EV57" s="10">
        <f t="shared" si="4"/>
        <v>544201.25021420431</v>
      </c>
      <c r="EW57" s="10">
        <v>20807451.333463769</v>
      </c>
      <c r="EX57" s="11">
        <f t="shared" si="5"/>
        <v>24425608.865192041</v>
      </c>
      <c r="EY57" s="10">
        <v>10135827.482485013</v>
      </c>
      <c r="EZ57" s="10">
        <f t="shared" si="6"/>
        <v>206495510.65972623</v>
      </c>
      <c r="FA57" s="12">
        <v>-179107.07766193151</v>
      </c>
      <c r="FD57" s="10">
        <v>6525843.9081276674</v>
      </c>
      <c r="FE57" s="10">
        <v>561572.31584032194</v>
      </c>
      <c r="FF57" s="13">
        <v>206495510.65972611</v>
      </c>
      <c r="FG57" s="55">
        <f>EZ57-FF57</f>
        <v>0</v>
      </c>
    </row>
    <row r="58" spans="1:163" s="13" customFormat="1" ht="14.15" customHeight="1" x14ac:dyDescent="0.25">
      <c r="A58" s="23"/>
      <c r="B58" s="8" t="s">
        <v>60</v>
      </c>
      <c r="C58" s="9" t="s">
        <v>211</v>
      </c>
      <c r="D58" s="10">
        <v>2713.9006885439621</v>
      </c>
      <c r="E58" s="10">
        <v>41.309802734530557</v>
      </c>
      <c r="F58" s="10">
        <v>2877.792990054952</v>
      </c>
      <c r="G58" s="10">
        <v>265.40372779778818</v>
      </c>
      <c r="H58" s="10">
        <v>6053.2662827406893</v>
      </c>
      <c r="I58" s="10">
        <v>8341.0053263865066</v>
      </c>
      <c r="J58" s="10">
        <v>369132.05720519228</v>
      </c>
      <c r="K58" s="10">
        <v>11646.780747554099</v>
      </c>
      <c r="L58" s="10">
        <v>38008.667960865823</v>
      </c>
      <c r="M58" s="10">
        <v>139707.8128350843</v>
      </c>
      <c r="N58" s="10">
        <v>545460.36414262769</v>
      </c>
      <c r="O58" s="10">
        <v>332827.76202311099</v>
      </c>
      <c r="P58" s="10">
        <v>202.10360358068951</v>
      </c>
      <c r="Q58" s="10">
        <v>326.01945699197768</v>
      </c>
      <c r="R58" s="10">
        <v>341.9089145112527</v>
      </c>
      <c r="S58" s="10">
        <v>26.48574563553214</v>
      </c>
      <c r="T58" s="10">
        <v>1389.326145283459</v>
      </c>
      <c r="U58" s="10">
        <v>313.12792443427281</v>
      </c>
      <c r="V58" s="10">
        <v>4827.734939445937</v>
      </c>
      <c r="W58" s="10">
        <v>11261.189852205751</v>
      </c>
      <c r="X58" s="10">
        <v>121.9419843852683</v>
      </c>
      <c r="Y58" s="10">
        <v>72.301888154968537</v>
      </c>
      <c r="Z58" s="10">
        <v>1759.8589834765739</v>
      </c>
      <c r="AA58" s="10">
        <v>5292.5884216330614</v>
      </c>
      <c r="AB58" s="10">
        <v>1723.354984103717</v>
      </c>
      <c r="AC58" s="10">
        <v>311.38539392923622</v>
      </c>
      <c r="AD58" s="10">
        <v>6442.2846720816879</v>
      </c>
      <c r="AE58" s="10">
        <v>5429.8245174927097</v>
      </c>
      <c r="AF58" s="10">
        <v>181.7367593456637</v>
      </c>
      <c r="AG58" s="10">
        <v>818.76017213083128</v>
      </c>
      <c r="AH58" s="10">
        <v>493.31646224732532</v>
      </c>
      <c r="AI58" s="10">
        <v>293.98999873687541</v>
      </c>
      <c r="AJ58" s="10">
        <v>3094.6334322725829</v>
      </c>
      <c r="AK58" s="10">
        <v>1443.6857395417919</v>
      </c>
      <c r="AL58" s="10">
        <v>328.26986180003252</v>
      </c>
      <c r="AM58" s="10">
        <v>52170.165275007777</v>
      </c>
      <c r="AN58" s="10">
        <v>14099.19472552421</v>
      </c>
      <c r="AO58" s="10">
        <v>33680.634548762362</v>
      </c>
      <c r="AP58" s="10">
        <v>1175.7773180212</v>
      </c>
      <c r="AQ58" s="10">
        <v>51214.183414383078</v>
      </c>
      <c r="AR58" s="10">
        <v>170589.9500196747</v>
      </c>
      <c r="AS58" s="10">
        <v>8223.2559676580313</v>
      </c>
      <c r="AT58" s="10">
        <v>484125.20271362388</v>
      </c>
      <c r="AU58" s="10">
        <v>34556.949327266309</v>
      </c>
      <c r="AV58" s="10">
        <v>853.86380176786349</v>
      </c>
      <c r="AW58" s="10">
        <v>72729.161088584835</v>
      </c>
      <c r="AX58" s="10">
        <v>42150.830730200942</v>
      </c>
      <c r="AY58" s="10">
        <v>12056.22221459914</v>
      </c>
      <c r="AZ58" s="10">
        <v>10965.24488053297</v>
      </c>
      <c r="BA58" s="10">
        <v>4951.8110124152536</v>
      </c>
      <c r="BB58" s="10">
        <v>4266.6449958539661</v>
      </c>
      <c r="BC58" s="10">
        <v>12157.795210216091</v>
      </c>
      <c r="BD58" s="10">
        <v>40501.773240306087</v>
      </c>
      <c r="BE58" s="10">
        <v>8675226.6311624628</v>
      </c>
      <c r="BF58" s="10">
        <v>20557080.296304069</v>
      </c>
      <c r="BG58" s="10">
        <v>6958668.9324126141</v>
      </c>
      <c r="BH58" s="10">
        <v>147649.22175290511</v>
      </c>
      <c r="BI58" s="10">
        <v>60640.247420624582</v>
      </c>
      <c r="BJ58" s="10">
        <v>300880.94611622533</v>
      </c>
      <c r="BK58" s="10">
        <v>31259.174284281489</v>
      </c>
      <c r="BL58" s="10">
        <v>159878.28460280041</v>
      </c>
      <c r="BM58" s="10">
        <v>428505.79419268889</v>
      </c>
      <c r="BN58" s="10">
        <v>20527.324864999118</v>
      </c>
      <c r="BO58" s="10">
        <v>125538.1375450139</v>
      </c>
      <c r="BP58" s="10">
        <v>4826.5420500013133</v>
      </c>
      <c r="BQ58" s="10">
        <v>49474.354317152844</v>
      </c>
      <c r="BR58" s="10">
        <v>9153.7789472392051</v>
      </c>
      <c r="BS58" s="10">
        <v>352.08257666315598</v>
      </c>
      <c r="BT58" s="10">
        <v>2170.6873933072829</v>
      </c>
      <c r="BU58" s="10">
        <v>2500.5978553747091</v>
      </c>
      <c r="BV58" s="10">
        <v>4961.4951973223824</v>
      </c>
      <c r="BW58" s="10">
        <v>5806.6910199908161</v>
      </c>
      <c r="BX58" s="10">
        <v>2227.802607467886</v>
      </c>
      <c r="BY58" s="10">
        <v>1336.0852469119679</v>
      </c>
      <c r="BZ58" s="10">
        <v>1319.339958415494</v>
      </c>
      <c r="CA58" s="10">
        <v>104802.8607551107</v>
      </c>
      <c r="CB58" s="10">
        <v>3698.1829919521119</v>
      </c>
      <c r="CC58" s="10">
        <v>1260.7400259250121</v>
      </c>
      <c r="CD58" s="10">
        <v>1566.3925292995559</v>
      </c>
      <c r="CE58" s="10">
        <v>2614.671888674683</v>
      </c>
      <c r="CF58" s="10">
        <v>464.68766925636481</v>
      </c>
      <c r="CG58" s="10">
        <v>1472.777032378217</v>
      </c>
      <c r="CH58" s="10">
        <v>2765.8473331718178</v>
      </c>
      <c r="CI58" s="10">
        <v>25759.320113351019</v>
      </c>
      <c r="CJ58" s="10">
        <v>121.88532056270211</v>
      </c>
      <c r="CK58" s="10">
        <v>3189.627351759671</v>
      </c>
      <c r="CL58" s="10">
        <v>1664.995847680143</v>
      </c>
      <c r="CM58" s="10">
        <v>633.30610206646247</v>
      </c>
      <c r="CN58" s="10">
        <v>35247.266592834458</v>
      </c>
      <c r="CO58" s="10">
        <v>630.05363980525522</v>
      </c>
      <c r="CP58" s="10">
        <v>667.17115422972631</v>
      </c>
      <c r="CQ58" s="10">
        <v>5300.2945955568293</v>
      </c>
      <c r="CR58" s="10">
        <v>61.342170777224773</v>
      </c>
      <c r="CS58" s="10">
        <v>21136.99985568069</v>
      </c>
      <c r="CT58" s="10">
        <v>4460.1270199502942</v>
      </c>
      <c r="CU58" s="10">
        <v>37948.737490078609</v>
      </c>
      <c r="CV58" s="10">
        <v>518.25647331810421</v>
      </c>
      <c r="CW58" s="10">
        <v>118206.288683772</v>
      </c>
      <c r="CX58" s="10">
        <v>464.08517335570832</v>
      </c>
      <c r="CY58" s="10">
        <v>4964.8097947357101</v>
      </c>
      <c r="CZ58" s="10">
        <v>45917010.339247659</v>
      </c>
      <c r="DA58" s="10">
        <v>15062082.99284697</v>
      </c>
      <c r="DB58" s="10">
        <v>1889222.296272459</v>
      </c>
      <c r="DC58" s="10">
        <v>1677538.442685867</v>
      </c>
      <c r="DD58" s="10">
        <v>8568.968144096536</v>
      </c>
      <c r="DE58" s="10">
        <v>20871.323545335781</v>
      </c>
      <c r="DF58" s="10">
        <v>433.2064486483788</v>
      </c>
      <c r="DG58" s="10">
        <v>110.2489677472866</v>
      </c>
      <c r="DH58" s="10">
        <v>0</v>
      </c>
      <c r="DI58" s="10">
        <v>0</v>
      </c>
      <c r="DJ58" s="10">
        <v>2076.9835291187319</v>
      </c>
      <c r="DK58" s="10">
        <v>1114.378590339383</v>
      </c>
      <c r="DL58" s="10">
        <v>43821.846385543671</v>
      </c>
      <c r="DM58" s="10">
        <v>822.09733550604176</v>
      </c>
      <c r="DN58" s="10">
        <v>4790.9368003674081</v>
      </c>
      <c r="DO58" s="10">
        <v>81.890455721245957</v>
      </c>
      <c r="DP58" s="10">
        <v>329.29987339744463</v>
      </c>
      <c r="DQ58" s="10">
        <v>0</v>
      </c>
      <c r="DR58" s="10">
        <v>0</v>
      </c>
      <c r="DS58" s="10">
        <v>0</v>
      </c>
      <c r="DT58" s="10">
        <v>219.44040222664091</v>
      </c>
      <c r="DU58" s="10">
        <v>0</v>
      </c>
      <c r="DV58" s="10">
        <v>3040.5753475261499</v>
      </c>
      <c r="DW58" s="10">
        <v>6.8642939206176754</v>
      </c>
      <c r="DX58" s="10">
        <v>42.607367541551163</v>
      </c>
      <c r="DY58" s="10">
        <v>206.95429982103079</v>
      </c>
      <c r="DZ58" s="10">
        <v>21937.151682012391</v>
      </c>
      <c r="EA58" s="10">
        <v>76.140934653771851</v>
      </c>
      <c r="EB58" s="10">
        <v>2.0293728655874741</v>
      </c>
      <c r="EC58" s="10">
        <v>85.361738540646371</v>
      </c>
      <c r="ED58" s="10">
        <v>411.71825249037721</v>
      </c>
      <c r="EE58" s="10">
        <v>39.417096999374827</v>
      </c>
      <c r="EF58" s="10">
        <v>67146.754779966184</v>
      </c>
      <c r="EG58" s="10">
        <v>2.8522811213605359</v>
      </c>
      <c r="EH58" s="10">
        <v>36.291590734065153</v>
      </c>
      <c r="EI58" s="10">
        <v>25382.632912622499</v>
      </c>
      <c r="EJ58" s="10">
        <v>1.4700634624008171</v>
      </c>
      <c r="EK58" s="10">
        <v>3311.021034040155</v>
      </c>
      <c r="EL58" s="10">
        <v>26.084801037247349</v>
      </c>
      <c r="EM58" s="10">
        <v>1578.127271549017</v>
      </c>
      <c r="EN58" s="10">
        <v>128856.5344918295</v>
      </c>
      <c r="EO58" s="10">
        <f t="shared" si="1"/>
        <v>105364931.07064809</v>
      </c>
      <c r="EP58" s="10">
        <v>82125.092004306527</v>
      </c>
      <c r="EQ58" s="10">
        <v>68991.149021046775</v>
      </c>
      <c r="ER58" s="10">
        <v>0</v>
      </c>
      <c r="ES58" s="10">
        <f t="shared" si="3"/>
        <v>151116.24102535332</v>
      </c>
      <c r="ET58" s="10">
        <v>0</v>
      </c>
      <c r="EU58" s="10">
        <v>-94023.043626318002</v>
      </c>
      <c r="EV58" s="10">
        <f t="shared" si="4"/>
        <v>-94023.043626318002</v>
      </c>
      <c r="EW58" s="10">
        <v>420277.15998360538</v>
      </c>
      <c r="EX58" s="11">
        <f t="shared" si="5"/>
        <v>477370.35738264071</v>
      </c>
      <c r="EY58" s="10">
        <v>35718.180350000002</v>
      </c>
      <c r="EZ58" s="10">
        <f t="shared" si="6"/>
        <v>105561328.84306452</v>
      </c>
      <c r="FA58" s="12">
        <v>-245254.40461620688</v>
      </c>
      <c r="FD58" s="10">
        <v>2755.2104912784916</v>
      </c>
      <c r="FE58" s="10">
        <v>368.39466014678464</v>
      </c>
      <c r="FF58" s="13">
        <v>105561328.84306447</v>
      </c>
      <c r="FG58" s="55">
        <f>EZ58-FF58</f>
        <v>0</v>
      </c>
    </row>
    <row r="59" spans="1:163" s="13" customFormat="1" ht="14.15" customHeight="1" x14ac:dyDescent="0.25">
      <c r="A59" s="23"/>
      <c r="B59" s="8" t="s">
        <v>61</v>
      </c>
      <c r="C59" s="9" t="s">
        <v>212</v>
      </c>
      <c r="D59" s="10">
        <v>2130.369056679107</v>
      </c>
      <c r="E59" s="10">
        <v>32.427540865682033</v>
      </c>
      <c r="F59" s="10">
        <v>2348.2695888792468</v>
      </c>
      <c r="G59" s="10">
        <v>379.77378890444879</v>
      </c>
      <c r="H59" s="10">
        <v>8468.5036969552912</v>
      </c>
      <c r="I59" s="10">
        <v>5828.2284386888468</v>
      </c>
      <c r="J59" s="10">
        <v>276476.3514592601</v>
      </c>
      <c r="K59" s="10">
        <v>16495.52638580967</v>
      </c>
      <c r="L59" s="10">
        <v>4753.4624617187383</v>
      </c>
      <c r="M59" s="10">
        <v>32957.885658228988</v>
      </c>
      <c r="N59" s="10">
        <v>119460.98858140739</v>
      </c>
      <c r="O59" s="10">
        <v>262294.80199438898</v>
      </c>
      <c r="P59" s="10">
        <v>3.5822639532942291</v>
      </c>
      <c r="Q59" s="10">
        <v>117.57004157399381</v>
      </c>
      <c r="R59" s="10">
        <v>0</v>
      </c>
      <c r="S59" s="10">
        <v>0</v>
      </c>
      <c r="T59" s="10">
        <v>187.98227491215351</v>
      </c>
      <c r="U59" s="10">
        <v>544.97994502301219</v>
      </c>
      <c r="V59" s="10">
        <v>1267.7475147405089</v>
      </c>
      <c r="W59" s="10">
        <v>1541.0820055733579</v>
      </c>
      <c r="X59" s="10">
        <v>0.79412780450148779</v>
      </c>
      <c r="Y59" s="10">
        <v>2.4846769611461639E-2</v>
      </c>
      <c r="Z59" s="10">
        <v>52.23777032999925</v>
      </c>
      <c r="AA59" s="10">
        <v>4410.18101044579</v>
      </c>
      <c r="AB59" s="10">
        <v>5497.6178853078163</v>
      </c>
      <c r="AC59" s="10">
        <v>1177.430526481822</v>
      </c>
      <c r="AD59" s="10">
        <v>0.41197856496708868</v>
      </c>
      <c r="AE59" s="10">
        <v>64098.801549993143</v>
      </c>
      <c r="AF59" s="10">
        <v>156.9884675214501</v>
      </c>
      <c r="AG59" s="10">
        <v>84.733031040920878</v>
      </c>
      <c r="AH59" s="10">
        <v>2416.3149344526209</v>
      </c>
      <c r="AI59" s="10">
        <v>255.0806052851573</v>
      </c>
      <c r="AJ59" s="10">
        <v>3435.3373010363021</v>
      </c>
      <c r="AK59" s="10">
        <v>759.5500345459202</v>
      </c>
      <c r="AL59" s="10">
        <v>4121.0936789098832</v>
      </c>
      <c r="AM59" s="10">
        <v>5637.7088511177226</v>
      </c>
      <c r="AN59" s="10">
        <v>1912.359804888843</v>
      </c>
      <c r="AO59" s="10">
        <v>377.72613013943311</v>
      </c>
      <c r="AP59" s="10">
        <v>173.0417045849828</v>
      </c>
      <c r="AQ59" s="10">
        <v>20120.034825560189</v>
      </c>
      <c r="AR59" s="10">
        <v>11719.07764246093</v>
      </c>
      <c r="AS59" s="10">
        <v>18.171072422610369</v>
      </c>
      <c r="AT59" s="10">
        <v>7819.5203001557793</v>
      </c>
      <c r="AU59" s="10">
        <v>2834.0321304004328</v>
      </c>
      <c r="AV59" s="10">
        <v>1350.7180107619979</v>
      </c>
      <c r="AW59" s="10">
        <v>156.20767062520719</v>
      </c>
      <c r="AX59" s="10">
        <v>2767.5371646999602</v>
      </c>
      <c r="AY59" s="10">
        <v>3592.6129050118761</v>
      </c>
      <c r="AZ59" s="10">
        <v>40.087125290099877</v>
      </c>
      <c r="BA59" s="10">
        <v>1240.149763776292</v>
      </c>
      <c r="BB59" s="10">
        <v>14215.25701767264</v>
      </c>
      <c r="BC59" s="10">
        <v>12.021840585337911</v>
      </c>
      <c r="BD59" s="10">
        <v>39676.648184121157</v>
      </c>
      <c r="BE59" s="10">
        <v>1454822.380167434</v>
      </c>
      <c r="BF59" s="10">
        <v>5392393.8630997604</v>
      </c>
      <c r="BG59" s="10">
        <v>2306045.5040420881</v>
      </c>
      <c r="BH59" s="10">
        <v>11974.374211253269</v>
      </c>
      <c r="BI59" s="10">
        <v>5.7713452607648641</v>
      </c>
      <c r="BJ59" s="10">
        <v>39702.22810815915</v>
      </c>
      <c r="BK59" s="10">
        <v>1893.7423774708959</v>
      </c>
      <c r="BL59" s="10">
        <v>3166.9174574107292</v>
      </c>
      <c r="BM59" s="10">
        <v>32916.993417397578</v>
      </c>
      <c r="BN59" s="10">
        <v>3930.1571520380462</v>
      </c>
      <c r="BO59" s="10">
        <v>5160.9208245888767</v>
      </c>
      <c r="BP59" s="10">
        <v>13101.55871885701</v>
      </c>
      <c r="BQ59" s="10">
        <v>135015.64122121039</v>
      </c>
      <c r="BR59" s="10">
        <v>299.68804085234268</v>
      </c>
      <c r="BS59" s="10">
        <v>383.25999629248622</v>
      </c>
      <c r="BT59" s="10">
        <v>490.83644393219771</v>
      </c>
      <c r="BU59" s="10">
        <v>462.53795877597508</v>
      </c>
      <c r="BV59" s="10">
        <v>736.70171846420783</v>
      </c>
      <c r="BW59" s="10">
        <v>11128.11540836196</v>
      </c>
      <c r="BX59" s="10">
        <v>13827.98223752804</v>
      </c>
      <c r="BY59" s="10">
        <v>4343.6032916534441</v>
      </c>
      <c r="BZ59" s="10">
        <v>263.52931814560498</v>
      </c>
      <c r="CA59" s="10">
        <v>7868.5056773118549</v>
      </c>
      <c r="CB59" s="10">
        <v>1128.6307199654641</v>
      </c>
      <c r="CC59" s="10">
        <v>29450.13050588813</v>
      </c>
      <c r="CD59" s="10">
        <v>2659.6550922958281</v>
      </c>
      <c r="CE59" s="10">
        <v>12763.845005143939</v>
      </c>
      <c r="CF59" s="10">
        <v>6.0515108198488701</v>
      </c>
      <c r="CG59" s="10">
        <v>1310.983837950138</v>
      </c>
      <c r="CH59" s="10">
        <v>5184.0906375507338</v>
      </c>
      <c r="CI59" s="10">
        <v>2.4988635354848339</v>
      </c>
      <c r="CJ59" s="10">
        <v>68.714789434014378</v>
      </c>
      <c r="CK59" s="10">
        <v>5419.7014246801409</v>
      </c>
      <c r="CL59" s="10">
        <v>166.17034299598239</v>
      </c>
      <c r="CM59" s="10">
        <v>1678.041984548287</v>
      </c>
      <c r="CN59" s="10">
        <v>14328.01526882805</v>
      </c>
      <c r="CO59" s="10">
        <v>5525.7342246179414</v>
      </c>
      <c r="CP59" s="10">
        <v>1313.0488029189</v>
      </c>
      <c r="CQ59" s="10">
        <v>6387.374470872207</v>
      </c>
      <c r="CR59" s="10">
        <v>15.89245258812347</v>
      </c>
      <c r="CS59" s="10">
        <v>687.16615895845314</v>
      </c>
      <c r="CT59" s="10">
        <v>16.788956709155919</v>
      </c>
      <c r="CU59" s="10">
        <v>1383.5744906278589</v>
      </c>
      <c r="CV59" s="10">
        <v>2169.6736735197969</v>
      </c>
      <c r="CW59" s="10">
        <v>12866.75021083806</v>
      </c>
      <c r="CX59" s="10">
        <v>58.005437803050228</v>
      </c>
      <c r="CY59" s="10">
        <v>5149.1371563257126</v>
      </c>
      <c r="CZ59" s="10">
        <v>60716014.329496898</v>
      </c>
      <c r="DA59" s="10">
        <v>12386875.26720218</v>
      </c>
      <c r="DB59" s="10">
        <v>1395219.911203021</v>
      </c>
      <c r="DC59" s="10">
        <v>2219610.920610785</v>
      </c>
      <c r="DD59" s="10">
        <v>8006.0785181173542</v>
      </c>
      <c r="DE59" s="10">
        <v>74763.578028910677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593.52002574070514</v>
      </c>
      <c r="DN59" s="10">
        <v>29.735172169254621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20250.316825099369</v>
      </c>
      <c r="EA59" s="10">
        <v>7940.715839337302</v>
      </c>
      <c r="EB59" s="10">
        <v>4502.7529469282435</v>
      </c>
      <c r="EC59" s="10">
        <v>0</v>
      </c>
      <c r="ED59" s="10">
        <v>0</v>
      </c>
      <c r="EE59" s="10">
        <v>142.1493541140814</v>
      </c>
      <c r="EF59" s="10">
        <v>243.11934957029041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f t="shared" si="1"/>
        <v>87319285.925416902</v>
      </c>
      <c r="EP59" s="10">
        <v>131809.47502968408</v>
      </c>
      <c r="EQ59" s="10">
        <v>121972.50761489154</v>
      </c>
      <c r="ER59" s="10">
        <v>0</v>
      </c>
      <c r="ES59" s="10">
        <f t="shared" si="3"/>
        <v>253781.98264457562</v>
      </c>
      <c r="ET59" s="10">
        <v>0</v>
      </c>
      <c r="EU59" s="10">
        <v>252584.67726189972</v>
      </c>
      <c r="EV59" s="10">
        <f t="shared" si="4"/>
        <v>252584.67726189972</v>
      </c>
      <c r="EW59" s="10">
        <v>754463.01243383042</v>
      </c>
      <c r="EX59" s="11">
        <f t="shared" si="5"/>
        <v>1260829.6723403058</v>
      </c>
      <c r="EY59" s="10">
        <v>20092.856043749998</v>
      </c>
      <c r="EZ59" s="10">
        <f t="shared" si="6"/>
        <v>87402838.9884388</v>
      </c>
      <c r="FA59" s="12">
        <v>-1157183.7532746494</v>
      </c>
      <c r="FD59" s="10">
        <v>2162.7965975447896</v>
      </c>
      <c r="FE59" s="10">
        <v>0</v>
      </c>
      <c r="FF59" s="13">
        <v>87402838.98843874</v>
      </c>
      <c r="FG59" s="55">
        <f>EZ59-FF59</f>
        <v>0</v>
      </c>
    </row>
    <row r="60" spans="1:163" s="13" customFormat="1" ht="14.15" customHeight="1" x14ac:dyDescent="0.25">
      <c r="A60" s="23"/>
      <c r="B60" s="8" t="s">
        <v>62</v>
      </c>
      <c r="C60" s="9" t="s">
        <v>213</v>
      </c>
      <c r="D60" s="10">
        <v>5297.3394693200298</v>
      </c>
      <c r="E60" s="10">
        <v>80.633771684865565</v>
      </c>
      <c r="F60" s="10">
        <v>4772.5259903412134</v>
      </c>
      <c r="G60" s="10">
        <v>3149.2885387384322</v>
      </c>
      <c r="H60" s="10">
        <v>93741.204754891834</v>
      </c>
      <c r="I60" s="10">
        <v>15236.621681776611</v>
      </c>
      <c r="J60" s="10">
        <v>195281.40264288441</v>
      </c>
      <c r="K60" s="10">
        <v>16049.80412317507</v>
      </c>
      <c r="L60" s="10">
        <v>126642.1233054926</v>
      </c>
      <c r="M60" s="10">
        <v>35718.896199788738</v>
      </c>
      <c r="N60" s="10">
        <v>134637.22618393271</v>
      </c>
      <c r="O60" s="10">
        <v>55505.215709706586</v>
      </c>
      <c r="P60" s="10">
        <v>957.50872003479947</v>
      </c>
      <c r="Q60" s="10">
        <v>3960.3980876062378</v>
      </c>
      <c r="R60" s="10">
        <v>544.76273744852381</v>
      </c>
      <c r="S60" s="10">
        <v>42.199681504071812</v>
      </c>
      <c r="T60" s="10">
        <v>20.641690583410259</v>
      </c>
      <c r="U60" s="10">
        <v>1105.9794162412761</v>
      </c>
      <c r="V60" s="10">
        <v>1523.0532786562851</v>
      </c>
      <c r="W60" s="10">
        <v>1497.853796642037</v>
      </c>
      <c r="X60" s="10">
        <v>107.5587771120662</v>
      </c>
      <c r="Y60" s="10">
        <v>0</v>
      </c>
      <c r="Z60" s="10">
        <v>122.2736642166353</v>
      </c>
      <c r="AA60" s="10">
        <v>2324.7883323084379</v>
      </c>
      <c r="AB60" s="10">
        <v>4456.0130187447103</v>
      </c>
      <c r="AC60" s="10">
        <v>987.19880291532877</v>
      </c>
      <c r="AD60" s="10">
        <v>48.787078104722838</v>
      </c>
      <c r="AE60" s="10">
        <v>2590.361152459217</v>
      </c>
      <c r="AF60" s="10">
        <v>9.2935330153701781</v>
      </c>
      <c r="AG60" s="10">
        <v>1237.2472113248591</v>
      </c>
      <c r="AH60" s="10">
        <v>100.169840967045</v>
      </c>
      <c r="AI60" s="10">
        <v>6857.9724437320183</v>
      </c>
      <c r="AJ60" s="10">
        <v>1143.5267310617701</v>
      </c>
      <c r="AK60" s="10">
        <v>1407.7911781186331</v>
      </c>
      <c r="AL60" s="10">
        <v>602.47585239802606</v>
      </c>
      <c r="AM60" s="10">
        <v>16685.222255347158</v>
      </c>
      <c r="AN60" s="10">
        <v>114383.23882956601</v>
      </c>
      <c r="AO60" s="10">
        <v>13920.78770454305</v>
      </c>
      <c r="AP60" s="10">
        <v>206.79371312117951</v>
      </c>
      <c r="AQ60" s="10">
        <v>85685.553026234411</v>
      </c>
      <c r="AR60" s="10">
        <v>17770.79280275523</v>
      </c>
      <c r="AS60" s="10">
        <v>2785.9551132861411</v>
      </c>
      <c r="AT60" s="10">
        <v>146870.5603548431</v>
      </c>
      <c r="AU60" s="10">
        <v>6096.8214911431987</v>
      </c>
      <c r="AV60" s="10">
        <v>356.60591877817791</v>
      </c>
      <c r="AW60" s="10">
        <v>31157.144823883998</v>
      </c>
      <c r="AX60" s="10">
        <v>20077.92449929937</v>
      </c>
      <c r="AY60" s="10">
        <v>6831.3896078864536</v>
      </c>
      <c r="AZ60" s="10">
        <v>521.13331794380349</v>
      </c>
      <c r="BA60" s="10">
        <v>11291.20474278264</v>
      </c>
      <c r="BB60" s="10">
        <v>4760.4948333290586</v>
      </c>
      <c r="BC60" s="10">
        <v>45004.402558637317</v>
      </c>
      <c r="BD60" s="10">
        <v>26729.17398302455</v>
      </c>
      <c r="BE60" s="10">
        <v>1599298.291171422</v>
      </c>
      <c r="BF60" s="10">
        <v>1540912.784317225</v>
      </c>
      <c r="BG60" s="10">
        <v>8675861.0197661035</v>
      </c>
      <c r="BH60" s="10">
        <v>615946.54113591136</v>
      </c>
      <c r="BI60" s="10">
        <v>130640.1843243913</v>
      </c>
      <c r="BJ60" s="10">
        <v>147501.59209357231</v>
      </c>
      <c r="BK60" s="10">
        <v>1035.487210676167</v>
      </c>
      <c r="BL60" s="10">
        <v>89276.154336736843</v>
      </c>
      <c r="BM60" s="10">
        <v>132146.44774977691</v>
      </c>
      <c r="BN60" s="10">
        <v>560.74300046471785</v>
      </c>
      <c r="BO60" s="10">
        <v>70615.170967873986</v>
      </c>
      <c r="BP60" s="10">
        <v>49274.62313393248</v>
      </c>
      <c r="BQ60" s="10">
        <v>646380.7902383164</v>
      </c>
      <c r="BR60" s="10">
        <v>3271.3384582991048</v>
      </c>
      <c r="BS60" s="10">
        <v>927.00080681098643</v>
      </c>
      <c r="BT60" s="10">
        <v>34815.209345509007</v>
      </c>
      <c r="BU60" s="10">
        <v>10624.020118500161</v>
      </c>
      <c r="BV60" s="10">
        <v>65.430383895746701</v>
      </c>
      <c r="BW60" s="10">
        <v>99746.199664739528</v>
      </c>
      <c r="BX60" s="10">
        <v>9674.2723781542827</v>
      </c>
      <c r="BY60" s="10">
        <v>11.75399611934415</v>
      </c>
      <c r="BZ60" s="10">
        <v>154.39027768805209</v>
      </c>
      <c r="CA60" s="10">
        <v>197952.95410601451</v>
      </c>
      <c r="CB60" s="10">
        <v>19688.42275945341</v>
      </c>
      <c r="CC60" s="10">
        <v>2939.2580913870952</v>
      </c>
      <c r="CD60" s="10">
        <v>4723.4253863133481</v>
      </c>
      <c r="CE60" s="10">
        <v>22946.578375740799</v>
      </c>
      <c r="CF60" s="10">
        <v>3036.184261363419</v>
      </c>
      <c r="CG60" s="10">
        <v>6660.1369996766434</v>
      </c>
      <c r="CH60" s="10">
        <v>3508.6105713124998</v>
      </c>
      <c r="CI60" s="10">
        <v>91077.903893081719</v>
      </c>
      <c r="CJ60" s="10">
        <v>205268.90359409261</v>
      </c>
      <c r="CK60" s="10">
        <v>49482.426465950739</v>
      </c>
      <c r="CL60" s="10">
        <v>17084.43211566595</v>
      </c>
      <c r="CM60" s="10">
        <v>67377.122350334947</v>
      </c>
      <c r="CN60" s="10">
        <v>18666.963228540379</v>
      </c>
      <c r="CO60" s="10">
        <v>16.373196937907579</v>
      </c>
      <c r="CP60" s="10">
        <v>490.80950049453412</v>
      </c>
      <c r="CQ60" s="10">
        <v>100420.8761345699</v>
      </c>
      <c r="CR60" s="10">
        <v>1709.7129322184901</v>
      </c>
      <c r="CS60" s="10">
        <v>86284.81791177523</v>
      </c>
      <c r="CT60" s="10">
        <v>86459.392776321911</v>
      </c>
      <c r="CU60" s="10">
        <v>8223.8922404234963</v>
      </c>
      <c r="CV60" s="10">
        <v>2267.0339690731312</v>
      </c>
      <c r="CW60" s="10">
        <v>17473.928923575611</v>
      </c>
      <c r="CX60" s="10">
        <v>2004.678471973029</v>
      </c>
      <c r="CY60" s="10">
        <v>3190.3652425492728</v>
      </c>
      <c r="CZ60" s="10">
        <v>67031176.686278522</v>
      </c>
      <c r="DA60" s="10">
        <v>15466636.902670721</v>
      </c>
      <c r="DB60" s="10">
        <v>3225621.0794235799</v>
      </c>
      <c r="DC60" s="10">
        <v>7759094.4901685547</v>
      </c>
      <c r="DD60" s="10">
        <v>4635.6082284790691</v>
      </c>
      <c r="DE60" s="10">
        <v>57113.641309126273</v>
      </c>
      <c r="DF60" s="10">
        <v>6926.6342846402758</v>
      </c>
      <c r="DG60" s="10">
        <v>19.156045391952961</v>
      </c>
      <c r="DH60" s="10">
        <v>633.58158482986778</v>
      </c>
      <c r="DI60" s="10">
        <v>226.887220743825</v>
      </c>
      <c r="DJ60" s="10">
        <v>1162.157329387963</v>
      </c>
      <c r="DK60" s="10">
        <v>0</v>
      </c>
      <c r="DL60" s="10">
        <v>82035.542661917498</v>
      </c>
      <c r="DM60" s="10">
        <v>3827.60024078795</v>
      </c>
      <c r="DN60" s="10">
        <v>786.32590109735634</v>
      </c>
      <c r="DO60" s="10">
        <v>4649.9829990312037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99136.972544222648</v>
      </c>
      <c r="EA60" s="10">
        <v>3082.387648642009</v>
      </c>
      <c r="EB60" s="10">
        <v>5569.2475703764876</v>
      </c>
      <c r="EC60" s="10">
        <v>0</v>
      </c>
      <c r="ED60" s="10">
        <v>0</v>
      </c>
      <c r="EE60" s="10">
        <v>87.974344985424253</v>
      </c>
      <c r="EF60" s="10">
        <v>25300.7537347404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f t="shared" si="1"/>
        <v>109924313.59753805</v>
      </c>
      <c r="EP60" s="10">
        <v>307695.41406162101</v>
      </c>
      <c r="EQ60" s="10">
        <v>284732.04393118381</v>
      </c>
      <c r="ER60" s="10">
        <v>0</v>
      </c>
      <c r="ES60" s="10">
        <f t="shared" si="3"/>
        <v>592427.45799280482</v>
      </c>
      <c r="ET60" s="10">
        <v>0</v>
      </c>
      <c r="EU60" s="10">
        <v>-1589658.5697435599</v>
      </c>
      <c r="EV60" s="10">
        <f t="shared" si="4"/>
        <v>-1589658.5697435599</v>
      </c>
      <c r="EW60" s="10">
        <v>7284857.3152367231</v>
      </c>
      <c r="EX60" s="11">
        <f t="shared" si="5"/>
        <v>6287626.2034859676</v>
      </c>
      <c r="EY60" s="10">
        <v>182263.03765625</v>
      </c>
      <c r="EZ60" s="10">
        <f t="shared" si="6"/>
        <v>115301140.84679431</v>
      </c>
      <c r="FA60" s="12">
        <v>-728535.91657346487</v>
      </c>
      <c r="FD60" s="10">
        <v>5377.9732410048973</v>
      </c>
      <c r="FE60" s="10">
        <v>586.96241895259573</v>
      </c>
      <c r="FF60" s="13">
        <v>115301140.84679434</v>
      </c>
      <c r="FG60" s="55">
        <f>EZ60-FF60</f>
        <v>0</v>
      </c>
    </row>
    <row r="61" spans="1:163" s="13" customFormat="1" ht="14.15" customHeight="1" x14ac:dyDescent="0.25">
      <c r="A61" s="23"/>
      <c r="B61" s="8" t="s">
        <v>63</v>
      </c>
      <c r="C61" s="9" t="s">
        <v>214</v>
      </c>
      <c r="D61" s="10">
        <v>1919.099468459953</v>
      </c>
      <c r="E61" s="10">
        <v>29.211688108070181</v>
      </c>
      <c r="F61" s="10">
        <v>9307.5030328674256</v>
      </c>
      <c r="G61" s="10">
        <v>384.57965973315368</v>
      </c>
      <c r="H61" s="10">
        <v>13650.461097187561</v>
      </c>
      <c r="I61" s="10">
        <v>15142.769717766159</v>
      </c>
      <c r="J61" s="10">
        <v>73627.479858602223</v>
      </c>
      <c r="K61" s="10">
        <v>22403.947762000029</v>
      </c>
      <c r="L61" s="10">
        <v>2843.291149473047</v>
      </c>
      <c r="M61" s="10">
        <v>6910.1644470518504</v>
      </c>
      <c r="N61" s="10">
        <v>189.2996903544292</v>
      </c>
      <c r="O61" s="10">
        <v>1886.517241313423</v>
      </c>
      <c r="P61" s="10">
        <v>19747.1849537907</v>
      </c>
      <c r="Q61" s="10">
        <v>16396.704748863089</v>
      </c>
      <c r="R61" s="10">
        <v>10943.51656165615</v>
      </c>
      <c r="S61" s="10">
        <v>847.73219915773393</v>
      </c>
      <c r="T61" s="10">
        <v>917.45745453934842</v>
      </c>
      <c r="U61" s="10">
        <v>19080.645912320801</v>
      </c>
      <c r="V61" s="10">
        <v>15677.128761757431</v>
      </c>
      <c r="W61" s="10">
        <v>25590.822159044292</v>
      </c>
      <c r="X61" s="10">
        <v>52170.185958485752</v>
      </c>
      <c r="Y61" s="10">
        <v>85668.375663111947</v>
      </c>
      <c r="Z61" s="10">
        <v>138713.11896126249</v>
      </c>
      <c r="AA61" s="10">
        <v>326005.65791146248</v>
      </c>
      <c r="AB61" s="10">
        <v>1928357.8102004449</v>
      </c>
      <c r="AC61" s="10">
        <v>1041810.580226619</v>
      </c>
      <c r="AD61" s="10">
        <v>574.52185996169283</v>
      </c>
      <c r="AE61" s="10">
        <v>8198.4788540905447</v>
      </c>
      <c r="AF61" s="10">
        <v>66.151137862930156</v>
      </c>
      <c r="AG61" s="10">
        <v>88.979890543385707</v>
      </c>
      <c r="AH61" s="10">
        <v>449.32878942257003</v>
      </c>
      <c r="AI61" s="10">
        <v>42355.594538957746</v>
      </c>
      <c r="AJ61" s="10">
        <v>13829.473666758829</v>
      </c>
      <c r="AK61" s="10">
        <v>15056.616074429619</v>
      </c>
      <c r="AL61" s="10">
        <v>340.35835136280542</v>
      </c>
      <c r="AM61" s="10">
        <v>34358.734247382163</v>
      </c>
      <c r="AN61" s="10">
        <v>826101.65821416024</v>
      </c>
      <c r="AO61" s="10">
        <v>3583.3280500868118</v>
      </c>
      <c r="AP61" s="10">
        <v>13071.05416085871</v>
      </c>
      <c r="AQ61" s="10">
        <v>327826.57591935899</v>
      </c>
      <c r="AR61" s="10">
        <v>24258.5829683827</v>
      </c>
      <c r="AS61" s="10">
        <v>413.89380607122939</v>
      </c>
      <c r="AT61" s="10">
        <v>68652.90590356529</v>
      </c>
      <c r="AU61" s="10">
        <v>24860.55474898126</v>
      </c>
      <c r="AV61" s="10">
        <v>36086.691880573722</v>
      </c>
      <c r="AW61" s="10">
        <v>23504.59010771578</v>
      </c>
      <c r="AX61" s="10">
        <v>347339.17370831617</v>
      </c>
      <c r="AY61" s="10">
        <v>171873.80303817001</v>
      </c>
      <c r="AZ61" s="10">
        <v>40450.869727511781</v>
      </c>
      <c r="BA61" s="10">
        <v>1968707.6080125519</v>
      </c>
      <c r="BB61" s="10">
        <v>29711.830706412758</v>
      </c>
      <c r="BC61" s="10">
        <v>21918.088423549249</v>
      </c>
      <c r="BD61" s="10">
        <v>512469.7845613744</v>
      </c>
      <c r="BE61" s="10">
        <v>273404.54901734937</v>
      </c>
      <c r="BF61" s="10">
        <v>440708.64780052332</v>
      </c>
      <c r="BG61" s="10">
        <v>695318.05953851505</v>
      </c>
      <c r="BH61" s="10">
        <v>8075935.2488621091</v>
      </c>
      <c r="BI61" s="10">
        <v>179534.65283502589</v>
      </c>
      <c r="BJ61" s="10">
        <v>176106.7866284489</v>
      </c>
      <c r="BK61" s="10">
        <v>572857.02465611801</v>
      </c>
      <c r="BL61" s="10">
        <v>2930.087052613299</v>
      </c>
      <c r="BM61" s="10">
        <v>24934.69673326661</v>
      </c>
      <c r="BN61" s="10">
        <v>1291.6489968196529</v>
      </c>
      <c r="BO61" s="10">
        <v>4738.8767118797496</v>
      </c>
      <c r="BP61" s="10">
        <v>52130.847147666573</v>
      </c>
      <c r="BQ61" s="10">
        <v>1596009.44140643</v>
      </c>
      <c r="BR61" s="10">
        <v>13378.843753863681</v>
      </c>
      <c r="BS61" s="10">
        <v>71539.3188485133</v>
      </c>
      <c r="BT61" s="10">
        <v>39137.25179132574</v>
      </c>
      <c r="BU61" s="10">
        <v>62188.319293548637</v>
      </c>
      <c r="BV61" s="10">
        <v>916910.48011283216</v>
      </c>
      <c r="BW61" s="10">
        <v>589692.41529040202</v>
      </c>
      <c r="BX61" s="10">
        <v>31910.72228179808</v>
      </c>
      <c r="BY61" s="10">
        <v>10224.215942124671</v>
      </c>
      <c r="BZ61" s="10">
        <v>32658.61443520668</v>
      </c>
      <c r="CA61" s="10">
        <v>281763.68356717931</v>
      </c>
      <c r="CB61" s="10">
        <v>1620337.7355125321</v>
      </c>
      <c r="CC61" s="10">
        <v>1412096.531679705</v>
      </c>
      <c r="CD61" s="10">
        <v>99449.217645615325</v>
      </c>
      <c r="CE61" s="10">
        <v>55961.262722827363</v>
      </c>
      <c r="CF61" s="10">
        <v>305909.5624157096</v>
      </c>
      <c r="CG61" s="10">
        <v>121430.34029510411</v>
      </c>
      <c r="CH61" s="10">
        <v>829219.67581432022</v>
      </c>
      <c r="CI61" s="10">
        <v>5302990.3883198276</v>
      </c>
      <c r="CJ61" s="10">
        <v>168552.5480061782</v>
      </c>
      <c r="CK61" s="10">
        <v>1116158.400232058</v>
      </c>
      <c r="CL61" s="10">
        <v>2422582.734934228</v>
      </c>
      <c r="CM61" s="10">
        <v>600573.25061738654</v>
      </c>
      <c r="CN61" s="10">
        <v>690637.31685275573</v>
      </c>
      <c r="CO61" s="10">
        <v>12882.664598249639</v>
      </c>
      <c r="CP61" s="10">
        <v>319531.81266798661</v>
      </c>
      <c r="CQ61" s="10">
        <v>2951892.0848251781</v>
      </c>
      <c r="CR61" s="10">
        <v>272106.04911490303</v>
      </c>
      <c r="CS61" s="10">
        <v>1411124.12050441</v>
      </c>
      <c r="CT61" s="10">
        <v>214327.32949966879</v>
      </c>
      <c r="CU61" s="10">
        <v>65358.104888027643</v>
      </c>
      <c r="CV61" s="10">
        <v>22690.348695514531</v>
      </c>
      <c r="CW61" s="10">
        <v>13729.04529042576</v>
      </c>
      <c r="CX61" s="10">
        <v>134.67222232010121</v>
      </c>
      <c r="CY61" s="10">
        <v>1757.2702241625741</v>
      </c>
      <c r="CZ61" s="10">
        <v>10764078.429736741</v>
      </c>
      <c r="DA61" s="10">
        <v>51683.448521640523</v>
      </c>
      <c r="DB61" s="10">
        <v>62137.225157224188</v>
      </c>
      <c r="DC61" s="10">
        <v>1058090.6032835611</v>
      </c>
      <c r="DD61" s="10">
        <v>4172.1362457289279</v>
      </c>
      <c r="DE61" s="10">
        <v>6569.1167232017924</v>
      </c>
      <c r="DF61" s="10">
        <v>3885.3576304077369</v>
      </c>
      <c r="DG61" s="10">
        <v>1110.9095158398179</v>
      </c>
      <c r="DH61" s="10">
        <v>1.557002275465269</v>
      </c>
      <c r="DI61" s="10">
        <v>0</v>
      </c>
      <c r="DJ61" s="10">
        <v>0</v>
      </c>
      <c r="DK61" s="10">
        <v>186844.86894977061</v>
      </c>
      <c r="DL61" s="10">
        <v>9512.9942518369226</v>
      </c>
      <c r="DM61" s="10">
        <v>13799.51971751316</v>
      </c>
      <c r="DN61" s="10">
        <v>9004.0080899850727</v>
      </c>
      <c r="DO61" s="10">
        <v>10.80631352972941</v>
      </c>
      <c r="DP61" s="10">
        <v>25.877688523078149</v>
      </c>
      <c r="DQ61" s="10">
        <v>0</v>
      </c>
      <c r="DR61" s="10">
        <v>0</v>
      </c>
      <c r="DS61" s="10">
        <v>0</v>
      </c>
      <c r="DT61" s="10">
        <v>21426.14684652488</v>
      </c>
      <c r="DU61" s="10">
        <v>0</v>
      </c>
      <c r="DV61" s="10">
        <v>65.887282265496466</v>
      </c>
      <c r="DW61" s="10">
        <v>31503.36403196512</v>
      </c>
      <c r="DX61" s="10">
        <v>5534.2258515796193</v>
      </c>
      <c r="DY61" s="10">
        <v>1563.708129349485</v>
      </c>
      <c r="DZ61" s="10">
        <v>0</v>
      </c>
      <c r="EA61" s="10">
        <v>4473.7693358834258</v>
      </c>
      <c r="EB61" s="10">
        <v>2533.7825667385</v>
      </c>
      <c r="EC61" s="10">
        <v>340.88588146155689</v>
      </c>
      <c r="ED61" s="10">
        <v>29727.86019112181</v>
      </c>
      <c r="EE61" s="10">
        <v>314455.54418899759</v>
      </c>
      <c r="EF61" s="10">
        <v>50665.940229887878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f t="shared" si="1"/>
        <v>55196325.351480052</v>
      </c>
      <c r="EP61" s="10">
        <v>222227.43922609393</v>
      </c>
      <c r="EQ61" s="10">
        <v>1918753.1305115768</v>
      </c>
      <c r="ER61" s="10">
        <v>0</v>
      </c>
      <c r="ES61" s="10">
        <f t="shared" si="3"/>
        <v>2140980.5697376709</v>
      </c>
      <c r="ET61" s="10">
        <v>0</v>
      </c>
      <c r="EU61" s="10">
        <v>323977.55198164325</v>
      </c>
      <c r="EV61" s="10">
        <f t="shared" si="4"/>
        <v>323977.55198164325</v>
      </c>
      <c r="EW61" s="10">
        <v>9802578.7250362523</v>
      </c>
      <c r="EX61" s="11">
        <f t="shared" si="5"/>
        <v>12267536.846755566</v>
      </c>
      <c r="EY61" s="10">
        <v>4306362.6458220324</v>
      </c>
      <c r="EZ61" s="10">
        <f t="shared" si="6"/>
        <v>63102747.824064359</v>
      </c>
      <c r="FA61" s="12">
        <v>-54751.728349223733</v>
      </c>
      <c r="FD61" s="10">
        <v>1948.3111565680233</v>
      </c>
      <c r="FE61" s="10">
        <v>11791.248760813876</v>
      </c>
      <c r="FF61" s="13">
        <v>63102747.824064359</v>
      </c>
      <c r="FG61" s="55">
        <f>EZ61-FF61</f>
        <v>0</v>
      </c>
    </row>
    <row r="62" spans="1:163" s="13" customFormat="1" ht="14.15" customHeight="1" x14ac:dyDescent="0.25">
      <c r="A62" s="23"/>
      <c r="B62" s="8" t="s">
        <v>64</v>
      </c>
      <c r="C62" s="9" t="s">
        <v>215</v>
      </c>
      <c r="D62" s="10">
        <v>4171.5769871055472</v>
      </c>
      <c r="E62" s="10">
        <v>63.49791027972099</v>
      </c>
      <c r="F62" s="10">
        <v>3721.087084846537</v>
      </c>
      <c r="G62" s="10">
        <v>544.42623159720506</v>
      </c>
      <c r="H62" s="10">
        <v>24808.926999013798</v>
      </c>
      <c r="I62" s="10">
        <v>3339.7566429087678</v>
      </c>
      <c r="J62" s="10">
        <v>438.32282367166198</v>
      </c>
      <c r="K62" s="10">
        <v>33.763930267974587</v>
      </c>
      <c r="L62" s="10">
        <v>475.21548649535401</v>
      </c>
      <c r="M62" s="10">
        <v>10303.9946729038</v>
      </c>
      <c r="N62" s="10">
        <v>8575.4934442594713</v>
      </c>
      <c r="O62" s="10">
        <v>5847.7027769132774</v>
      </c>
      <c r="P62" s="10">
        <v>391.64785728222847</v>
      </c>
      <c r="Q62" s="10">
        <v>306.92875178650519</v>
      </c>
      <c r="R62" s="10">
        <v>1207.5678268224881</v>
      </c>
      <c r="S62" s="10">
        <v>93.543434936734059</v>
      </c>
      <c r="T62" s="10">
        <v>15.716219640054369</v>
      </c>
      <c r="U62" s="10">
        <v>979.28431470777002</v>
      </c>
      <c r="V62" s="10">
        <v>363.89398729465631</v>
      </c>
      <c r="W62" s="10">
        <v>19165.704343871781</v>
      </c>
      <c r="X62" s="10">
        <v>34.217587974924733</v>
      </c>
      <c r="Y62" s="10">
        <v>58.824108749110742</v>
      </c>
      <c r="Z62" s="10">
        <v>146.77966144317551</v>
      </c>
      <c r="AA62" s="10">
        <v>134.62637976741951</v>
      </c>
      <c r="AB62" s="10">
        <v>92731.437931804889</v>
      </c>
      <c r="AC62" s="10">
        <v>57458.031353438731</v>
      </c>
      <c r="AD62" s="10">
        <v>5.3402080448541343</v>
      </c>
      <c r="AE62" s="10">
        <v>6401.4058037627046</v>
      </c>
      <c r="AF62" s="10">
        <v>183.41840447978919</v>
      </c>
      <c r="AG62" s="10">
        <v>6.1382833838647537</v>
      </c>
      <c r="AH62" s="10">
        <v>5.1929627380091503</v>
      </c>
      <c r="AI62" s="10">
        <v>0.84529042078564687</v>
      </c>
      <c r="AJ62" s="10">
        <v>239.43283568060249</v>
      </c>
      <c r="AK62" s="10">
        <v>2.262290740455835E-2</v>
      </c>
      <c r="AL62" s="10">
        <v>0</v>
      </c>
      <c r="AM62" s="10">
        <v>120.0461140049006</v>
      </c>
      <c r="AN62" s="10">
        <v>1743.275577674277</v>
      </c>
      <c r="AO62" s="10">
        <v>2016.3115443556289</v>
      </c>
      <c r="AP62" s="10">
        <v>0.24623551014695019</v>
      </c>
      <c r="AQ62" s="10">
        <v>37800.65167081853</v>
      </c>
      <c r="AR62" s="10">
        <v>894.50081757113185</v>
      </c>
      <c r="AS62" s="10">
        <v>44.591119168826793</v>
      </c>
      <c r="AT62" s="10">
        <v>1315.572746578121</v>
      </c>
      <c r="AU62" s="10">
        <v>4640.139912209178</v>
      </c>
      <c r="AV62" s="10">
        <v>59.747457060344153</v>
      </c>
      <c r="AW62" s="10">
        <v>108.21039609130921</v>
      </c>
      <c r="AX62" s="10">
        <v>4953.3469855037474</v>
      </c>
      <c r="AY62" s="10">
        <v>11091.024975926641</v>
      </c>
      <c r="AZ62" s="10">
        <v>98497.459324122421</v>
      </c>
      <c r="BA62" s="10">
        <v>17375.067219034121</v>
      </c>
      <c r="BB62" s="10">
        <v>789.13152045277366</v>
      </c>
      <c r="BC62" s="10">
        <v>332.281317890374</v>
      </c>
      <c r="BD62" s="10">
        <v>518.80875558439925</v>
      </c>
      <c r="BE62" s="10">
        <v>5108.5799551085811</v>
      </c>
      <c r="BF62" s="10">
        <v>654.97645884403914</v>
      </c>
      <c r="BG62" s="10">
        <v>309739.76474540931</v>
      </c>
      <c r="BH62" s="10">
        <v>27914.57212480154</v>
      </c>
      <c r="BI62" s="10">
        <v>606407.96008130838</v>
      </c>
      <c r="BJ62" s="10">
        <v>1496.6145407687311</v>
      </c>
      <c r="BK62" s="10">
        <v>400.55641478702478</v>
      </c>
      <c r="BL62" s="10">
        <v>2541.883163840148</v>
      </c>
      <c r="BM62" s="10">
        <v>4410.104387510255</v>
      </c>
      <c r="BN62" s="10">
        <v>31.945251172652721</v>
      </c>
      <c r="BO62" s="10">
        <v>9859.3061895780702</v>
      </c>
      <c r="BP62" s="10">
        <v>113.6130447010849</v>
      </c>
      <c r="BQ62" s="10">
        <v>70594.145940410541</v>
      </c>
      <c r="BR62" s="10">
        <v>171.2622563773468</v>
      </c>
      <c r="BS62" s="10">
        <v>559.18281937921279</v>
      </c>
      <c r="BT62" s="10">
        <v>1132.5072358172231</v>
      </c>
      <c r="BU62" s="10">
        <v>16412.832033280331</v>
      </c>
      <c r="BV62" s="10">
        <v>37.860144318448818</v>
      </c>
      <c r="BW62" s="10">
        <v>68771.871209048084</v>
      </c>
      <c r="BX62" s="10">
        <v>18981.576996343942</v>
      </c>
      <c r="BY62" s="10">
        <v>81.780510054823552</v>
      </c>
      <c r="BZ62" s="10">
        <v>25.833623717997298</v>
      </c>
      <c r="CA62" s="10">
        <v>57822.82768416631</v>
      </c>
      <c r="CB62" s="10">
        <v>0</v>
      </c>
      <c r="CC62" s="10">
        <v>2406583.9718028791</v>
      </c>
      <c r="CD62" s="10">
        <v>890.13092930502262</v>
      </c>
      <c r="CE62" s="10">
        <v>9791.6633497100538</v>
      </c>
      <c r="CF62" s="10">
        <v>20047.572086204429</v>
      </c>
      <c r="CG62" s="10">
        <v>2009.0717247111861</v>
      </c>
      <c r="CH62" s="10">
        <v>204045.13195322591</v>
      </c>
      <c r="CI62" s="10">
        <v>87670.352667859523</v>
      </c>
      <c r="CJ62" s="10">
        <v>893.09604170592149</v>
      </c>
      <c r="CK62" s="10">
        <v>98408.077075995112</v>
      </c>
      <c r="CL62" s="10">
        <v>14262.475492522941</v>
      </c>
      <c r="CM62" s="10">
        <v>900.04332302432545</v>
      </c>
      <c r="CN62" s="10">
        <v>26537.534444798181</v>
      </c>
      <c r="CO62" s="10">
        <v>30.84302677848197</v>
      </c>
      <c r="CP62" s="10">
        <v>10.299359970075811</v>
      </c>
      <c r="CQ62" s="10">
        <v>903210.02605964022</v>
      </c>
      <c r="CR62" s="10">
        <v>5.9701815603785882</v>
      </c>
      <c r="CS62" s="10">
        <v>17226.773053342491</v>
      </c>
      <c r="CT62" s="10">
        <v>477.40637917192038</v>
      </c>
      <c r="CU62" s="10">
        <v>0</v>
      </c>
      <c r="CV62" s="10">
        <v>1072.955185561648</v>
      </c>
      <c r="CW62" s="10">
        <v>34418.333899852027</v>
      </c>
      <c r="CX62" s="10">
        <v>69.394648583131683</v>
      </c>
      <c r="CY62" s="10">
        <v>25.277073420430121</v>
      </c>
      <c r="CZ62" s="10">
        <v>7672494.3933986882</v>
      </c>
      <c r="DA62" s="10">
        <v>11976.245098566609</v>
      </c>
      <c r="DB62" s="10">
        <v>238041.08516623831</v>
      </c>
      <c r="DC62" s="10">
        <v>2596516.572580711</v>
      </c>
      <c r="DD62" s="10">
        <v>16076.53993163315</v>
      </c>
      <c r="DE62" s="10">
        <v>1015.144719339173</v>
      </c>
      <c r="DF62" s="10">
        <v>138.27471939099871</v>
      </c>
      <c r="DG62" s="10">
        <v>209.739091464865</v>
      </c>
      <c r="DH62" s="10">
        <v>1380.8092032352199</v>
      </c>
      <c r="DI62" s="10">
        <v>286.49707451310837</v>
      </c>
      <c r="DJ62" s="10">
        <v>11713.36507998673</v>
      </c>
      <c r="DK62" s="10">
        <v>54974.432518746209</v>
      </c>
      <c r="DL62" s="10">
        <v>39690.401672651547</v>
      </c>
      <c r="DM62" s="10">
        <v>33562.836354067447</v>
      </c>
      <c r="DN62" s="10">
        <v>35399.090660275608</v>
      </c>
      <c r="DO62" s="10">
        <v>49300.67165867304</v>
      </c>
      <c r="DP62" s="10">
        <v>18608.720763918231</v>
      </c>
      <c r="DQ62" s="10">
        <v>24366.137283587868</v>
      </c>
      <c r="DR62" s="10">
        <v>96.091517020906863</v>
      </c>
      <c r="DS62" s="10">
        <v>19099.61086926598</v>
      </c>
      <c r="DT62" s="10">
        <v>43.979462908140228</v>
      </c>
      <c r="DU62" s="10">
        <v>824.59271478419191</v>
      </c>
      <c r="DV62" s="10">
        <v>56826.15831383349</v>
      </c>
      <c r="DW62" s="10">
        <v>13965.806782008989</v>
      </c>
      <c r="DX62" s="10">
        <v>12987.05277331465</v>
      </c>
      <c r="DY62" s="10">
        <v>7746.2514582776994</v>
      </c>
      <c r="DZ62" s="10">
        <v>4514.7341183242188</v>
      </c>
      <c r="EA62" s="10">
        <v>2872.1108423516339</v>
      </c>
      <c r="EB62" s="10">
        <v>325.80714665226361</v>
      </c>
      <c r="EC62" s="10">
        <v>143.17283180119779</v>
      </c>
      <c r="ED62" s="10">
        <v>24567.84569988677</v>
      </c>
      <c r="EE62" s="10">
        <v>334.75263911953277</v>
      </c>
      <c r="EF62" s="10">
        <v>25615.531201246009</v>
      </c>
      <c r="EG62" s="10">
        <v>227.3606013217485</v>
      </c>
      <c r="EH62" s="10">
        <v>0</v>
      </c>
      <c r="EI62" s="10">
        <v>7624.4970481474429</v>
      </c>
      <c r="EJ62" s="10">
        <v>5913.0038099658632</v>
      </c>
      <c r="EK62" s="10">
        <v>53.594385294850618</v>
      </c>
      <c r="EL62" s="10">
        <v>9587.756018407119</v>
      </c>
      <c r="EM62" s="10">
        <v>150.84177026236679</v>
      </c>
      <c r="EN62" s="10">
        <v>55851.278334218187</v>
      </c>
      <c r="EO62" s="10">
        <f t="shared" si="1"/>
        <v>16511534.922735423</v>
      </c>
      <c r="EP62" s="10">
        <v>618841.02963023528</v>
      </c>
      <c r="EQ62" s="10">
        <v>788282.32753737422</v>
      </c>
      <c r="ER62" s="10">
        <v>0</v>
      </c>
      <c r="ES62" s="10">
        <f t="shared" si="3"/>
        <v>1407123.3571676095</v>
      </c>
      <c r="ET62" s="10">
        <v>0</v>
      </c>
      <c r="EU62" s="10">
        <v>125310.63515399781</v>
      </c>
      <c r="EV62" s="10">
        <f t="shared" si="4"/>
        <v>125310.63515399781</v>
      </c>
      <c r="EW62" s="10">
        <v>4970236.3775648354</v>
      </c>
      <c r="EX62" s="11">
        <f t="shared" si="5"/>
        <v>6502670.369886443</v>
      </c>
      <c r="EY62" s="10">
        <v>311949.7501375</v>
      </c>
      <c r="EZ62" s="10">
        <f t="shared" si="6"/>
        <v>22697592.457989067</v>
      </c>
      <c r="FA62" s="12">
        <v>-4663.0844952985644</v>
      </c>
      <c r="FD62" s="10">
        <v>4235.0748973852697</v>
      </c>
      <c r="FE62" s="10">
        <v>1301.1112617592221</v>
      </c>
      <c r="FF62" s="13">
        <v>22697592.457989071</v>
      </c>
      <c r="FG62" s="55">
        <f>EZ62-FF62</f>
        <v>0</v>
      </c>
    </row>
    <row r="63" spans="1:163" s="13" customFormat="1" ht="14.15" customHeight="1" x14ac:dyDescent="0.25">
      <c r="A63" s="23"/>
      <c r="B63" s="8" t="s">
        <v>65</v>
      </c>
      <c r="C63" s="9" t="s">
        <v>216</v>
      </c>
      <c r="D63" s="10">
        <v>2726.0037567528639</v>
      </c>
      <c r="E63" s="10">
        <v>41.494030315997648</v>
      </c>
      <c r="F63" s="10">
        <v>13920.72795371354</v>
      </c>
      <c r="G63" s="10">
        <v>252.7125064987643</v>
      </c>
      <c r="H63" s="10">
        <v>1954.879603732172</v>
      </c>
      <c r="I63" s="10">
        <v>3362.7663418838279</v>
      </c>
      <c r="J63" s="10">
        <v>7321.1640883668624</v>
      </c>
      <c r="K63" s="10">
        <v>4016.0446486797168</v>
      </c>
      <c r="L63" s="10">
        <v>25943.047606173801</v>
      </c>
      <c r="M63" s="10">
        <v>16118.20191341313</v>
      </c>
      <c r="N63" s="10">
        <v>35036.854963151047</v>
      </c>
      <c r="O63" s="10">
        <v>12400.87130440657</v>
      </c>
      <c r="P63" s="10">
        <v>2393.1282781378668</v>
      </c>
      <c r="Q63" s="10">
        <v>6982.8506772335786</v>
      </c>
      <c r="R63" s="10">
        <v>1540.9865867468361</v>
      </c>
      <c r="S63" s="10">
        <v>119.37149641940771</v>
      </c>
      <c r="T63" s="10">
        <v>96.904697483291883</v>
      </c>
      <c r="U63" s="10">
        <v>9043.5687704988286</v>
      </c>
      <c r="V63" s="10">
        <v>3915.2601704959779</v>
      </c>
      <c r="W63" s="10">
        <v>509.37370924520337</v>
      </c>
      <c r="X63" s="10">
        <v>84.518663411026111</v>
      </c>
      <c r="Y63" s="10">
        <v>0.86627033883786242</v>
      </c>
      <c r="Z63" s="10">
        <v>340.29991522794722</v>
      </c>
      <c r="AA63" s="10">
        <v>12567.946305786219</v>
      </c>
      <c r="AB63" s="10">
        <v>907.29160835097377</v>
      </c>
      <c r="AC63" s="10">
        <v>35.137176082053273</v>
      </c>
      <c r="AD63" s="10">
        <v>4.7037071025934551</v>
      </c>
      <c r="AE63" s="10">
        <v>18.758537001754721</v>
      </c>
      <c r="AF63" s="10">
        <v>27.97366191832754</v>
      </c>
      <c r="AG63" s="10">
        <v>292.63069509319291</v>
      </c>
      <c r="AH63" s="10">
        <v>12976.24852409961</v>
      </c>
      <c r="AI63" s="10">
        <v>2822.2949204520628</v>
      </c>
      <c r="AJ63" s="10">
        <v>5240.4964905585639</v>
      </c>
      <c r="AK63" s="10">
        <v>65153.341258405628</v>
      </c>
      <c r="AL63" s="10">
        <v>4181.4198969467516</v>
      </c>
      <c r="AM63" s="10">
        <v>26353.50575435648</v>
      </c>
      <c r="AN63" s="10">
        <v>672.34924156780323</v>
      </c>
      <c r="AO63" s="10">
        <v>115655.8667428113</v>
      </c>
      <c r="AP63" s="10">
        <v>1510.613715269785</v>
      </c>
      <c r="AQ63" s="10">
        <v>1631.5394580028139</v>
      </c>
      <c r="AR63" s="10">
        <v>16986.39467669688</v>
      </c>
      <c r="AS63" s="10">
        <v>2629672.490700861</v>
      </c>
      <c r="AT63" s="10">
        <v>51460.793382578478</v>
      </c>
      <c r="AU63" s="10">
        <v>7518.5604623316985</v>
      </c>
      <c r="AV63" s="10">
        <v>444.89243652784842</v>
      </c>
      <c r="AW63" s="10">
        <v>68622.217279311662</v>
      </c>
      <c r="AX63" s="10">
        <v>7311.6832221470104</v>
      </c>
      <c r="AY63" s="10">
        <v>164030.86836115571</v>
      </c>
      <c r="AZ63" s="10">
        <v>230.67872213911011</v>
      </c>
      <c r="BA63" s="10">
        <v>3692.7458390658871</v>
      </c>
      <c r="BB63" s="10">
        <v>1376.4630180765209</v>
      </c>
      <c r="BC63" s="10">
        <v>11197.485556387801</v>
      </c>
      <c r="BD63" s="10">
        <v>99987.305828052951</v>
      </c>
      <c r="BE63" s="10">
        <v>476914.73222932412</v>
      </c>
      <c r="BF63" s="10">
        <v>41113.795501334527</v>
      </c>
      <c r="BG63" s="10">
        <v>546243.91092923272</v>
      </c>
      <c r="BH63" s="10">
        <v>809320.43366672168</v>
      </c>
      <c r="BI63" s="10">
        <v>224699.06701155441</v>
      </c>
      <c r="BJ63" s="10">
        <v>2629683.884939725</v>
      </c>
      <c r="BK63" s="10">
        <v>420864.60367697332</v>
      </c>
      <c r="BL63" s="10">
        <v>5800326.7254362479</v>
      </c>
      <c r="BM63" s="10">
        <v>4442689.8010048317</v>
      </c>
      <c r="BN63" s="10">
        <v>90973.738969342783</v>
      </c>
      <c r="BO63" s="10">
        <v>367970.72209583211</v>
      </c>
      <c r="BP63" s="10">
        <v>257533.86073878221</v>
      </c>
      <c r="BQ63" s="10">
        <v>167190.56492689761</v>
      </c>
      <c r="BR63" s="10">
        <v>114761.1018401779</v>
      </c>
      <c r="BS63" s="10">
        <v>31904.894873026449</v>
      </c>
      <c r="BT63" s="10">
        <v>2653.4877409175501</v>
      </c>
      <c r="BU63" s="10">
        <v>11039.50447799653</v>
      </c>
      <c r="BV63" s="10">
        <v>31764.487849023619</v>
      </c>
      <c r="BW63" s="10">
        <v>442722.73321367521</v>
      </c>
      <c r="BX63" s="10">
        <v>210582.6361191521</v>
      </c>
      <c r="BY63" s="10">
        <v>54451.193636559066</v>
      </c>
      <c r="BZ63" s="10">
        <v>1482.593390004223</v>
      </c>
      <c r="CA63" s="10">
        <v>320349.67205646331</v>
      </c>
      <c r="CB63" s="10">
        <v>18752.3501351179</v>
      </c>
      <c r="CC63" s="10">
        <v>607402.01789750275</v>
      </c>
      <c r="CD63" s="10">
        <v>42747.107259618577</v>
      </c>
      <c r="CE63" s="10">
        <v>47188.823685302101</v>
      </c>
      <c r="CF63" s="10">
        <v>5809.7505416390204</v>
      </c>
      <c r="CG63" s="10">
        <v>147186.76846604401</v>
      </c>
      <c r="CH63" s="10">
        <v>209740.58072103281</v>
      </c>
      <c r="CI63" s="10">
        <v>149613.43914399511</v>
      </c>
      <c r="CJ63" s="10">
        <v>17697.633344125981</v>
      </c>
      <c r="CK63" s="10">
        <v>7117.4918886776904</v>
      </c>
      <c r="CL63" s="10">
        <v>5879.655545281501</v>
      </c>
      <c r="CM63" s="10">
        <v>1619.5653454601779</v>
      </c>
      <c r="CN63" s="10">
        <v>146.55315761961521</v>
      </c>
      <c r="CO63" s="10">
        <v>4920.058251374031</v>
      </c>
      <c r="CP63" s="10">
        <v>52901.668056629343</v>
      </c>
      <c r="CQ63" s="10">
        <v>329151.74358123099</v>
      </c>
      <c r="CR63" s="10">
        <v>1884.1620782987859</v>
      </c>
      <c r="CS63" s="10">
        <v>43113.644846263101</v>
      </c>
      <c r="CT63" s="10">
        <v>50081.532953520182</v>
      </c>
      <c r="CU63" s="10">
        <v>14889.803390164279</v>
      </c>
      <c r="CV63" s="10">
        <v>20563.80660074047</v>
      </c>
      <c r="CW63" s="10">
        <v>59862.87645853225</v>
      </c>
      <c r="CX63" s="10">
        <v>6141.3080017789944</v>
      </c>
      <c r="CY63" s="10">
        <v>32.384063997220807</v>
      </c>
      <c r="CZ63" s="10">
        <v>4632216.5687050363</v>
      </c>
      <c r="DA63" s="10">
        <v>62207.112377028163</v>
      </c>
      <c r="DB63" s="10">
        <v>1961485.6463500289</v>
      </c>
      <c r="DC63" s="10">
        <v>1255460.8248468351</v>
      </c>
      <c r="DD63" s="10">
        <v>0</v>
      </c>
      <c r="DE63" s="10">
        <v>6403.2557104596044</v>
      </c>
      <c r="DF63" s="10">
        <v>4170.2998543917374</v>
      </c>
      <c r="DG63" s="10">
        <v>6.1389131616817423</v>
      </c>
      <c r="DH63" s="10">
        <v>49041.641341963623</v>
      </c>
      <c r="DI63" s="10">
        <v>5.7252653653089842</v>
      </c>
      <c r="DJ63" s="10">
        <v>0</v>
      </c>
      <c r="DK63" s="10">
        <v>61675.804804696003</v>
      </c>
      <c r="DL63" s="10">
        <v>28792.071968970849</v>
      </c>
      <c r="DM63" s="10">
        <v>239.31610463197831</v>
      </c>
      <c r="DN63" s="10">
        <v>68.812824574189023</v>
      </c>
      <c r="DO63" s="10">
        <v>0</v>
      </c>
      <c r="DP63" s="10">
        <v>45282.419327540592</v>
      </c>
      <c r="DQ63" s="10">
        <v>6914.5656964577884</v>
      </c>
      <c r="DR63" s="10">
        <v>276.12936252208237</v>
      </c>
      <c r="DS63" s="10">
        <v>117.64335774075739</v>
      </c>
      <c r="DT63" s="10">
        <v>22253.301935509331</v>
      </c>
      <c r="DU63" s="10">
        <v>26697.8058493471</v>
      </c>
      <c r="DV63" s="10">
        <v>55121.328830039929</v>
      </c>
      <c r="DW63" s="10">
        <v>106413.10217969101</v>
      </c>
      <c r="DX63" s="10">
        <v>311293.00400417409</v>
      </c>
      <c r="DY63" s="10">
        <v>7035.2671539867924</v>
      </c>
      <c r="DZ63" s="10">
        <v>1029.899430020093</v>
      </c>
      <c r="EA63" s="10">
        <v>320.60637464520488</v>
      </c>
      <c r="EB63" s="10">
        <v>23170.055423451249</v>
      </c>
      <c r="EC63" s="10">
        <v>6933.2786405850438</v>
      </c>
      <c r="ED63" s="10">
        <v>114409.46709798741</v>
      </c>
      <c r="EE63" s="10">
        <v>83562.592314442503</v>
      </c>
      <c r="EF63" s="10">
        <v>3247.5969727437741</v>
      </c>
      <c r="EG63" s="10">
        <v>31.109109527818049</v>
      </c>
      <c r="EH63" s="10">
        <v>187.6730341338619</v>
      </c>
      <c r="EI63" s="10">
        <v>3259.1640143093159</v>
      </c>
      <c r="EJ63" s="10">
        <v>2402.058989652427</v>
      </c>
      <c r="EK63" s="10">
        <v>1153.6570858496891</v>
      </c>
      <c r="EL63" s="10">
        <v>238.36867607162461</v>
      </c>
      <c r="EM63" s="10">
        <v>25.81176068888491</v>
      </c>
      <c r="EN63" s="10">
        <v>0</v>
      </c>
      <c r="EO63" s="10">
        <f t="shared" si="1"/>
        <v>31685538.592557482</v>
      </c>
      <c r="EP63" s="10">
        <v>126768.87712813873</v>
      </c>
      <c r="EQ63" s="10">
        <v>377812.49884492083</v>
      </c>
      <c r="ER63" s="10">
        <v>0</v>
      </c>
      <c r="ES63" s="10">
        <f t="shared" si="3"/>
        <v>504581.37597305956</v>
      </c>
      <c r="ET63" s="10">
        <v>0</v>
      </c>
      <c r="EU63" s="10">
        <v>112544.81246702117</v>
      </c>
      <c r="EV63" s="10">
        <f t="shared" si="4"/>
        <v>112544.81246702117</v>
      </c>
      <c r="EW63" s="10">
        <v>1411781.9950807411</v>
      </c>
      <c r="EX63" s="11">
        <f t="shared" si="5"/>
        <v>2028908.1835208219</v>
      </c>
      <c r="EY63" s="10">
        <v>180410.72669374998</v>
      </c>
      <c r="EZ63" s="10">
        <f t="shared" si="6"/>
        <v>33289827.017453127</v>
      </c>
      <c r="FA63" s="12">
        <v>-244209.0319314301</v>
      </c>
      <c r="FD63" s="10">
        <v>2767.4977870688608</v>
      </c>
      <c r="FE63" s="10">
        <v>1660.3580831662432</v>
      </c>
      <c r="FF63" s="13">
        <v>33289827.017453104</v>
      </c>
      <c r="FG63" s="55">
        <f>EZ63-FF63</f>
        <v>0</v>
      </c>
    </row>
    <row r="64" spans="1:163" s="13" customFormat="1" ht="14.15" customHeight="1" x14ac:dyDescent="0.25">
      <c r="A64" s="23"/>
      <c r="B64" s="8" t="s">
        <v>66</v>
      </c>
      <c r="C64" s="9" t="s">
        <v>217</v>
      </c>
      <c r="D64" s="10">
        <v>4971.652411867226</v>
      </c>
      <c r="E64" s="10">
        <v>75.676306530242186</v>
      </c>
      <c r="F64" s="10">
        <v>15392.140924467159</v>
      </c>
      <c r="G64" s="10">
        <v>535.12389488560564</v>
      </c>
      <c r="H64" s="10">
        <v>5200.8773397624536</v>
      </c>
      <c r="I64" s="10">
        <v>2663.0160013414402</v>
      </c>
      <c r="J64" s="10">
        <v>58160.081122145661</v>
      </c>
      <c r="K64" s="10">
        <v>26641.59936114349</v>
      </c>
      <c r="L64" s="10">
        <v>49616.954663620949</v>
      </c>
      <c r="M64" s="10">
        <v>138453.1055019341</v>
      </c>
      <c r="N64" s="10">
        <v>113853.390118913</v>
      </c>
      <c r="O64" s="10">
        <v>4620.6378453744792</v>
      </c>
      <c r="P64" s="10">
        <v>530.0750340096215</v>
      </c>
      <c r="Q64" s="10">
        <v>697.32526217935765</v>
      </c>
      <c r="R64" s="10">
        <v>296.3364247536025</v>
      </c>
      <c r="S64" s="10">
        <v>22.955503163134441</v>
      </c>
      <c r="T64" s="10">
        <v>47.950768587326429</v>
      </c>
      <c r="U64" s="10">
        <v>58.47924591830477</v>
      </c>
      <c r="V64" s="10">
        <v>78.451362608618069</v>
      </c>
      <c r="W64" s="10">
        <v>112.7463093532922</v>
      </c>
      <c r="X64" s="10">
        <v>24.2725314966243</v>
      </c>
      <c r="Y64" s="10">
        <v>47.362519904114613</v>
      </c>
      <c r="Z64" s="10">
        <v>280.22927526972069</v>
      </c>
      <c r="AA64" s="10">
        <v>2402.522463535352</v>
      </c>
      <c r="AB64" s="10">
        <v>106.49569060638019</v>
      </c>
      <c r="AC64" s="10">
        <v>229.0014609355955</v>
      </c>
      <c r="AD64" s="10">
        <v>1022.37621575225</v>
      </c>
      <c r="AE64" s="10">
        <v>169439.79917855089</v>
      </c>
      <c r="AF64" s="10">
        <v>63.501073000998673</v>
      </c>
      <c r="AG64" s="10">
        <v>24.398018921138469</v>
      </c>
      <c r="AH64" s="10">
        <v>162.13334276876651</v>
      </c>
      <c r="AI64" s="10">
        <v>1648.355005720239</v>
      </c>
      <c r="AJ64" s="10">
        <v>6999.8456200144574</v>
      </c>
      <c r="AK64" s="10">
        <v>32211.179851401739</v>
      </c>
      <c r="AL64" s="10">
        <v>2997.503379210953</v>
      </c>
      <c r="AM64" s="10">
        <v>149360.05634594019</v>
      </c>
      <c r="AN64" s="10">
        <v>16868.040853768569</v>
      </c>
      <c r="AO64" s="10">
        <v>2049.0562961662549</v>
      </c>
      <c r="AP64" s="10">
        <v>4528.8474868197618</v>
      </c>
      <c r="AQ64" s="10">
        <v>113189.7146807198</v>
      </c>
      <c r="AR64" s="10">
        <v>8446.691024751206</v>
      </c>
      <c r="AS64" s="10">
        <v>53.623477955863038</v>
      </c>
      <c r="AT64" s="10">
        <v>600952.6827530741</v>
      </c>
      <c r="AU64" s="10">
        <v>10166.736064342451</v>
      </c>
      <c r="AV64" s="10">
        <v>1403.88736486629</v>
      </c>
      <c r="AW64" s="10">
        <v>167135.57259036941</v>
      </c>
      <c r="AX64" s="10">
        <v>580822.31599228003</v>
      </c>
      <c r="AY64" s="10">
        <v>358212.51164877153</v>
      </c>
      <c r="AZ64" s="10">
        <v>10388.91242436295</v>
      </c>
      <c r="BA64" s="10">
        <v>1187.68782351607</v>
      </c>
      <c r="BB64" s="10">
        <v>1920.8102807808141</v>
      </c>
      <c r="BC64" s="10">
        <v>197830.87268831921</v>
      </c>
      <c r="BD64" s="10">
        <v>628018.64839710633</v>
      </c>
      <c r="BE64" s="10">
        <v>1968058.443995757</v>
      </c>
      <c r="BF64" s="10">
        <v>991554.51833852334</v>
      </c>
      <c r="BG64" s="10">
        <v>4033845.214634174</v>
      </c>
      <c r="BH64" s="10">
        <v>1453141.903072306</v>
      </c>
      <c r="BI64" s="10">
        <v>808287.2809992953</v>
      </c>
      <c r="BJ64" s="10">
        <v>1616446.8494216329</v>
      </c>
      <c r="BK64" s="10">
        <v>6442244.9941657446</v>
      </c>
      <c r="BL64" s="10">
        <v>161661.79198365461</v>
      </c>
      <c r="BM64" s="10">
        <v>540811.03633978486</v>
      </c>
      <c r="BN64" s="10">
        <v>355940.94358202373</v>
      </c>
      <c r="BO64" s="10">
        <v>4169264.010041411</v>
      </c>
      <c r="BP64" s="10">
        <v>275648.36851143639</v>
      </c>
      <c r="BQ64" s="10">
        <v>760308.13001088053</v>
      </c>
      <c r="BR64" s="10">
        <v>42446.877904223184</v>
      </c>
      <c r="BS64" s="10">
        <v>62478.097440894533</v>
      </c>
      <c r="BT64" s="10">
        <v>3341.2287629086932</v>
      </c>
      <c r="BU64" s="10">
        <v>99334.579904864499</v>
      </c>
      <c r="BV64" s="10">
        <v>13623.76784935976</v>
      </c>
      <c r="BW64" s="10">
        <v>591612.43900496373</v>
      </c>
      <c r="BX64" s="10">
        <v>10367.076545755919</v>
      </c>
      <c r="BY64" s="10">
        <v>50393.646224080832</v>
      </c>
      <c r="BZ64" s="10">
        <v>56457.039987874363</v>
      </c>
      <c r="CA64" s="10">
        <v>103518.70811315119</v>
      </c>
      <c r="CB64" s="10">
        <v>27347.131652167482</v>
      </c>
      <c r="CC64" s="10">
        <v>80430.955558598012</v>
      </c>
      <c r="CD64" s="10">
        <v>12688.66106063488</v>
      </c>
      <c r="CE64" s="10">
        <v>43332.34563272728</v>
      </c>
      <c r="CF64" s="10">
        <v>49322.273015505198</v>
      </c>
      <c r="CG64" s="10">
        <v>25498.172838330462</v>
      </c>
      <c r="CH64" s="10">
        <v>142287.0639545678</v>
      </c>
      <c r="CI64" s="10">
        <v>231778.7588536141</v>
      </c>
      <c r="CJ64" s="10">
        <v>1524956.3007359719</v>
      </c>
      <c r="CK64" s="10">
        <v>197740.02662050331</v>
      </c>
      <c r="CL64" s="10">
        <v>54759.59520744477</v>
      </c>
      <c r="CM64" s="10">
        <v>50465.037660747133</v>
      </c>
      <c r="CN64" s="10">
        <v>67759.405130086991</v>
      </c>
      <c r="CO64" s="10">
        <v>777.69985108854235</v>
      </c>
      <c r="CP64" s="10">
        <v>6378.6681519368467</v>
      </c>
      <c r="CQ64" s="10">
        <v>601928.59682513727</v>
      </c>
      <c r="CR64" s="10">
        <v>74192.51793958871</v>
      </c>
      <c r="CS64" s="10">
        <v>55923.806811886468</v>
      </c>
      <c r="CT64" s="10">
        <v>55452.04276406602</v>
      </c>
      <c r="CU64" s="10">
        <v>61.541510403704677</v>
      </c>
      <c r="CV64" s="10">
        <v>754.82780066613986</v>
      </c>
      <c r="CW64" s="10">
        <v>101615.9431184218</v>
      </c>
      <c r="CX64" s="10">
        <v>144.99932699393699</v>
      </c>
      <c r="CY64" s="10">
        <v>29.77033836133646</v>
      </c>
      <c r="CZ64" s="10">
        <v>3840233.3541134959</v>
      </c>
      <c r="DA64" s="10">
        <v>547785.660284871</v>
      </c>
      <c r="DB64" s="10">
        <v>37059.041772627672</v>
      </c>
      <c r="DC64" s="10">
        <v>95786.084095704195</v>
      </c>
      <c r="DD64" s="10">
        <v>3901.1539836263742</v>
      </c>
      <c r="DE64" s="10">
        <v>10781.543216171331</v>
      </c>
      <c r="DF64" s="10">
        <v>103.7495893553191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67511.018522657454</v>
      </c>
      <c r="DM64" s="10">
        <v>0</v>
      </c>
      <c r="DN64" s="10">
        <v>0</v>
      </c>
      <c r="DO64" s="10">
        <v>1721.0572907796629</v>
      </c>
      <c r="DP64" s="10">
        <v>2513.6313120267</v>
      </c>
      <c r="DQ64" s="10">
        <v>0</v>
      </c>
      <c r="DR64" s="10">
        <v>0</v>
      </c>
      <c r="DS64" s="10">
        <v>0</v>
      </c>
      <c r="DT64" s="10">
        <v>1776.0890648569009</v>
      </c>
      <c r="DU64" s="10">
        <v>0</v>
      </c>
      <c r="DV64" s="10">
        <v>37920.552576871152</v>
      </c>
      <c r="DW64" s="10">
        <v>192336.43954986241</v>
      </c>
      <c r="DX64" s="10">
        <v>37065.206742282753</v>
      </c>
      <c r="DY64" s="10">
        <v>32360.78270222768</v>
      </c>
      <c r="DZ64" s="10">
        <v>63218.685728637996</v>
      </c>
      <c r="EA64" s="10">
        <v>30603.15884780942</v>
      </c>
      <c r="EB64" s="10">
        <v>643607.44290323916</v>
      </c>
      <c r="EC64" s="10">
        <v>9356.2928387363754</v>
      </c>
      <c r="ED64" s="10">
        <v>9453.0799051607992</v>
      </c>
      <c r="EE64" s="10">
        <v>118501.11489336011</v>
      </c>
      <c r="EF64" s="10">
        <v>0</v>
      </c>
      <c r="EG64" s="10">
        <v>16508.513402248282</v>
      </c>
      <c r="EH64" s="10">
        <v>11449.86633213747</v>
      </c>
      <c r="EI64" s="10">
        <v>150921.71702197479</v>
      </c>
      <c r="EJ64" s="10">
        <v>40670.931932192303</v>
      </c>
      <c r="EK64" s="10">
        <v>42138.843446242041</v>
      </c>
      <c r="EL64" s="10">
        <v>13060.293141239999</v>
      </c>
      <c r="EM64" s="10">
        <v>20082.189023524941</v>
      </c>
      <c r="EN64" s="10">
        <v>1018449.8555483751</v>
      </c>
      <c r="EO64" s="10">
        <f t="shared" si="1"/>
        <v>38605514.658199996</v>
      </c>
      <c r="EP64" s="10">
        <v>3988.0433326785528</v>
      </c>
      <c r="EQ64" s="10">
        <v>7193.7388274521618</v>
      </c>
      <c r="ER64" s="10">
        <v>0</v>
      </c>
      <c r="ES64" s="10">
        <f t="shared" si="3"/>
        <v>11181.782160130715</v>
      </c>
      <c r="ET64" s="10">
        <v>0</v>
      </c>
      <c r="EU64" s="10">
        <v>188253.61237627556</v>
      </c>
      <c r="EV64" s="10">
        <f t="shared" si="4"/>
        <v>188253.61237627556</v>
      </c>
      <c r="EW64" s="10">
        <v>2089690.5727358176</v>
      </c>
      <c r="EX64" s="11">
        <f t="shared" si="5"/>
        <v>2289125.9672722239</v>
      </c>
      <c r="EY64" s="10">
        <v>1989484.9766812499</v>
      </c>
      <c r="EZ64" s="10">
        <f t="shared" si="6"/>
        <v>38690756.079552166</v>
      </c>
      <c r="FA64" s="12">
        <v>-214399.56923880428</v>
      </c>
      <c r="FD64" s="10">
        <v>5047.3287183974689</v>
      </c>
      <c r="FE64" s="10">
        <v>319.29192791673694</v>
      </c>
      <c r="FF64" s="13">
        <v>38690756.079552174</v>
      </c>
      <c r="FG64" s="55">
        <f>EZ64-FF64</f>
        <v>0</v>
      </c>
    </row>
    <row r="65" spans="1:163" s="13" customFormat="1" ht="14.15" customHeight="1" x14ac:dyDescent="0.25">
      <c r="A65" s="23"/>
      <c r="B65" s="8" t="s">
        <v>67</v>
      </c>
      <c r="C65" s="9" t="s">
        <v>218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716409.58052490198</v>
      </c>
      <c r="K65" s="10">
        <v>138864.60737399751</v>
      </c>
      <c r="L65" s="10">
        <v>248843.54447722109</v>
      </c>
      <c r="M65" s="10">
        <v>230480.6364999325</v>
      </c>
      <c r="N65" s="10">
        <v>17138.698099198209</v>
      </c>
      <c r="O65" s="10">
        <v>4729.738837603868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728500.0526846057</v>
      </c>
      <c r="AR65" s="10">
        <v>0</v>
      </c>
      <c r="AS65" s="10">
        <v>2753.802042172746</v>
      </c>
      <c r="AT65" s="10">
        <v>62287.868995199373</v>
      </c>
      <c r="AU65" s="10">
        <v>10232.941130593539</v>
      </c>
      <c r="AV65" s="10">
        <v>1140.056014692409</v>
      </c>
      <c r="AW65" s="10">
        <v>166492.61570740439</v>
      </c>
      <c r="AX65" s="10">
        <v>53639.507843656473</v>
      </c>
      <c r="AY65" s="10">
        <v>4148.1556342391677</v>
      </c>
      <c r="AZ65" s="10">
        <v>10733.033627295799</v>
      </c>
      <c r="BA65" s="10">
        <v>8707.1643111871163</v>
      </c>
      <c r="BB65" s="10">
        <v>6085.0817379943082</v>
      </c>
      <c r="BC65" s="10">
        <v>71946.314727198929</v>
      </c>
      <c r="BD65" s="10">
        <v>77519.381881431429</v>
      </c>
      <c r="BE65" s="10">
        <v>168980.64022345739</v>
      </c>
      <c r="BF65" s="10">
        <v>51845.142317636848</v>
      </c>
      <c r="BG65" s="10">
        <v>122121.2348906557</v>
      </c>
      <c r="BH65" s="10">
        <v>83073.058341034353</v>
      </c>
      <c r="BI65" s="10">
        <v>144913.92808418101</v>
      </c>
      <c r="BJ65" s="10">
        <v>15170.966707592321</v>
      </c>
      <c r="BK65" s="10">
        <v>10804.355386900699</v>
      </c>
      <c r="BL65" s="10">
        <v>19389768.674925391</v>
      </c>
      <c r="BM65" s="10">
        <v>92148311.103618115</v>
      </c>
      <c r="BN65" s="10">
        <v>1255160.392527153</v>
      </c>
      <c r="BO65" s="10">
        <v>324845.37324354303</v>
      </c>
      <c r="BP65" s="10">
        <v>92128.244480637426</v>
      </c>
      <c r="BQ65" s="10">
        <v>17507262.199688189</v>
      </c>
      <c r="BR65" s="10">
        <v>790787.63749795733</v>
      </c>
      <c r="BS65" s="10">
        <v>2384547.855998822</v>
      </c>
      <c r="BT65" s="10">
        <v>1267186.77777315</v>
      </c>
      <c r="BU65" s="10">
        <v>2641678.1296505998</v>
      </c>
      <c r="BV65" s="10">
        <v>75415.964275496037</v>
      </c>
      <c r="BW65" s="10">
        <v>4084810.6876155939</v>
      </c>
      <c r="BX65" s="10">
        <v>1496139.8746549049</v>
      </c>
      <c r="BY65" s="10">
        <v>1192929.942606444</v>
      </c>
      <c r="BZ65" s="10">
        <v>920267.86050571152</v>
      </c>
      <c r="CA65" s="10">
        <v>2751850.1429530042</v>
      </c>
      <c r="CB65" s="10">
        <v>1782998.611370831</v>
      </c>
      <c r="CC65" s="10">
        <v>3765876.0273812101</v>
      </c>
      <c r="CD65" s="10">
        <v>646393.68647225248</v>
      </c>
      <c r="CE65" s="10">
        <v>478938.32011103118</v>
      </c>
      <c r="CF65" s="10">
        <v>459607.72921295243</v>
      </c>
      <c r="CG65" s="10">
        <v>138674.81861464379</v>
      </c>
      <c r="CH65" s="10">
        <v>568658.63656057615</v>
      </c>
      <c r="CI65" s="10">
        <v>0</v>
      </c>
      <c r="CJ65" s="10">
        <v>168882.31998442291</v>
      </c>
      <c r="CK65" s="10">
        <v>341455.14578839828</v>
      </c>
      <c r="CL65" s="10">
        <v>175481.2737989153</v>
      </c>
      <c r="CM65" s="10">
        <v>158456.28051987919</v>
      </c>
      <c r="CN65" s="10">
        <v>169935.44722762241</v>
      </c>
      <c r="CO65" s="10">
        <v>90100.352617396769</v>
      </c>
      <c r="CP65" s="10">
        <v>4925.8008881264677</v>
      </c>
      <c r="CQ65" s="10">
        <v>203414.70849980949</v>
      </c>
      <c r="CR65" s="10">
        <v>39775.860413588103</v>
      </c>
      <c r="CS65" s="10">
        <v>123462.0576362062</v>
      </c>
      <c r="CT65" s="10">
        <v>25547.19428148208</v>
      </c>
      <c r="CU65" s="10">
        <v>110063.43711822751</v>
      </c>
      <c r="CV65" s="10">
        <v>82054.40589328589</v>
      </c>
      <c r="CW65" s="10">
        <v>21026.48342740324</v>
      </c>
      <c r="CX65" s="10">
        <v>24731.447009800391</v>
      </c>
      <c r="CY65" s="10">
        <v>17820.92448403524</v>
      </c>
      <c r="CZ65" s="10">
        <v>2460349.4334486821</v>
      </c>
      <c r="DA65" s="10">
        <v>3777.8944169193992</v>
      </c>
      <c r="DB65" s="10">
        <v>0</v>
      </c>
      <c r="DC65" s="10">
        <v>0</v>
      </c>
      <c r="DD65" s="10">
        <v>12607.126885002121</v>
      </c>
      <c r="DE65" s="10">
        <v>20306.16425973385</v>
      </c>
      <c r="DF65" s="10">
        <v>21313.73164215896</v>
      </c>
      <c r="DG65" s="10">
        <v>194.78842746287401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9762.149365711839</v>
      </c>
      <c r="DX65" s="10">
        <v>60440.09670336188</v>
      </c>
      <c r="DY65" s="10">
        <v>42232.308042121258</v>
      </c>
      <c r="DZ65" s="10">
        <v>0</v>
      </c>
      <c r="EA65" s="10">
        <v>303.7356930254553</v>
      </c>
      <c r="EB65" s="10">
        <v>23157.507969201</v>
      </c>
      <c r="EC65" s="10">
        <v>0</v>
      </c>
      <c r="ED65" s="10">
        <v>16329.95363614451</v>
      </c>
      <c r="EE65" s="10">
        <v>301.17199696156672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f t="shared" si="1"/>
        <v>163750010.00191531</v>
      </c>
      <c r="EP65" s="10">
        <v>0</v>
      </c>
      <c r="EQ65" s="10">
        <v>0</v>
      </c>
      <c r="ER65" s="10">
        <v>0</v>
      </c>
      <c r="ES65" s="10">
        <f t="shared" si="3"/>
        <v>0</v>
      </c>
      <c r="ET65" s="10">
        <v>0</v>
      </c>
      <c r="EU65" s="10">
        <v>321139.16453332471</v>
      </c>
      <c r="EV65" s="10">
        <f t="shared" si="4"/>
        <v>321139.16453332471</v>
      </c>
      <c r="EW65" s="10">
        <v>1705314.1774530858</v>
      </c>
      <c r="EX65" s="11">
        <f t="shared" si="5"/>
        <v>2026453.3419864106</v>
      </c>
      <c r="EY65" s="10">
        <v>684710.14082500001</v>
      </c>
      <c r="EZ65" s="10">
        <f t="shared" si="6"/>
        <v>161251792.189495</v>
      </c>
      <c r="FA65" s="12">
        <v>-3839961.013581723</v>
      </c>
      <c r="FD65" s="10">
        <v>0</v>
      </c>
      <c r="FE65" s="10">
        <v>0</v>
      </c>
      <c r="FF65" s="13">
        <v>161251792.18949494</v>
      </c>
      <c r="FG65" s="55">
        <f>EZ65-FF65</f>
        <v>0</v>
      </c>
    </row>
    <row r="66" spans="1:163" s="13" customFormat="1" ht="14.15" customHeight="1" x14ac:dyDescent="0.25">
      <c r="A66" s="23"/>
      <c r="B66" s="8" t="s">
        <v>68</v>
      </c>
      <c r="C66" s="9" t="s">
        <v>219</v>
      </c>
      <c r="D66" s="10">
        <v>1389.760282378903</v>
      </c>
      <c r="E66" s="10">
        <v>21.15431981564495</v>
      </c>
      <c r="F66" s="10">
        <v>6562.9879670575547</v>
      </c>
      <c r="G66" s="10">
        <v>1223.1454998370421</v>
      </c>
      <c r="H66" s="10">
        <v>11006.4624658763</v>
      </c>
      <c r="I66" s="10">
        <v>173.71228557644011</v>
      </c>
      <c r="J66" s="10">
        <v>9024716.1208888832</v>
      </c>
      <c r="K66" s="10">
        <v>4548422.3072251128</v>
      </c>
      <c r="L66" s="10">
        <v>746879.15355631371</v>
      </c>
      <c r="M66" s="10">
        <v>401599.40127600631</v>
      </c>
      <c r="N66" s="10">
        <v>304805.58325586817</v>
      </c>
      <c r="O66" s="10">
        <v>779511.75304145401</v>
      </c>
      <c r="P66" s="10">
        <v>2178.8991083309561</v>
      </c>
      <c r="Q66" s="10">
        <v>4059.152121278622</v>
      </c>
      <c r="R66" s="10">
        <v>6645.3287875786364</v>
      </c>
      <c r="S66" s="10">
        <v>514.77595482961385</v>
      </c>
      <c r="T66" s="10">
        <v>2820.985485687846</v>
      </c>
      <c r="U66" s="10">
        <v>11456.012676468399</v>
      </c>
      <c r="V66" s="10">
        <v>7705.8419808683548</v>
      </c>
      <c r="W66" s="10">
        <v>13139.370364763899</v>
      </c>
      <c r="X66" s="10">
        <v>299.37519890487209</v>
      </c>
      <c r="Y66" s="10">
        <v>829.85714428550705</v>
      </c>
      <c r="Z66" s="10">
        <v>23668.806200874082</v>
      </c>
      <c r="AA66" s="10">
        <v>17209.800788058401</v>
      </c>
      <c r="AB66" s="10">
        <v>14925.01131616923</v>
      </c>
      <c r="AC66" s="10">
        <v>11247.492510328269</v>
      </c>
      <c r="AD66" s="10">
        <v>322.4385183348549</v>
      </c>
      <c r="AE66" s="10">
        <v>33310.47656606185</v>
      </c>
      <c r="AF66" s="10">
        <v>271.50596718000332</v>
      </c>
      <c r="AG66" s="10">
        <v>5777.255213789791</v>
      </c>
      <c r="AH66" s="10">
        <v>6900.9744500625166</v>
      </c>
      <c r="AI66" s="10">
        <v>50794.93675337606</v>
      </c>
      <c r="AJ66" s="10">
        <v>4066.147139195954</v>
      </c>
      <c r="AK66" s="10">
        <v>34267.331446840974</v>
      </c>
      <c r="AL66" s="10">
        <v>15527.001852558889</v>
      </c>
      <c r="AM66" s="10">
        <v>112045.03658488669</v>
      </c>
      <c r="AN66" s="10">
        <v>1672635.246238797</v>
      </c>
      <c r="AO66" s="10">
        <v>81445.650622984351</v>
      </c>
      <c r="AP66" s="10">
        <v>22306.559186667469</v>
      </c>
      <c r="AQ66" s="10">
        <v>941429.11879893695</v>
      </c>
      <c r="AR66" s="10">
        <v>40979.618831103813</v>
      </c>
      <c r="AS66" s="10">
        <v>19726.495969494648</v>
      </c>
      <c r="AT66" s="10">
        <v>180527.90751408189</v>
      </c>
      <c r="AU66" s="10">
        <v>159942.72106289031</v>
      </c>
      <c r="AV66" s="10">
        <v>7917.7160270754257</v>
      </c>
      <c r="AW66" s="10">
        <v>27878.119396962189</v>
      </c>
      <c r="AX66" s="10">
        <v>97524.39174624921</v>
      </c>
      <c r="AY66" s="10">
        <v>89593.257454708379</v>
      </c>
      <c r="AZ66" s="10">
        <v>5609.8244272293632</v>
      </c>
      <c r="BA66" s="10">
        <v>23681.82374169958</v>
      </c>
      <c r="BB66" s="10">
        <v>4715.6823219017633</v>
      </c>
      <c r="BC66" s="10">
        <v>811753.62328729383</v>
      </c>
      <c r="BD66" s="10">
        <v>320405.13289894193</v>
      </c>
      <c r="BE66" s="10">
        <v>144357.24600989479</v>
      </c>
      <c r="BF66" s="10">
        <v>5315475.4150216905</v>
      </c>
      <c r="BG66" s="10">
        <v>773022.28485891363</v>
      </c>
      <c r="BH66" s="10">
        <v>171864.7694441838</v>
      </c>
      <c r="BI66" s="10">
        <v>310966.34460418997</v>
      </c>
      <c r="BJ66" s="10">
        <v>76394.289924118144</v>
      </c>
      <c r="BK66" s="10">
        <v>21262.41707347288</v>
      </c>
      <c r="BL66" s="10">
        <v>3721123.9414839381</v>
      </c>
      <c r="BM66" s="10">
        <v>65607551.403351232</v>
      </c>
      <c r="BN66" s="10">
        <v>749237.44241658715</v>
      </c>
      <c r="BO66" s="10">
        <v>538745.01481594541</v>
      </c>
      <c r="BP66" s="10">
        <v>1530080.0690519901</v>
      </c>
      <c r="BQ66" s="10">
        <v>64830142.083770387</v>
      </c>
      <c r="BR66" s="10">
        <v>4334996.082450062</v>
      </c>
      <c r="BS66" s="10">
        <v>3321115.0503008398</v>
      </c>
      <c r="BT66" s="10">
        <v>8317097.5308948494</v>
      </c>
      <c r="BU66" s="10">
        <v>5448732.616550304</v>
      </c>
      <c r="BV66" s="10">
        <v>197106.999533216</v>
      </c>
      <c r="BW66" s="10">
        <v>16259993.56758328</v>
      </c>
      <c r="BX66" s="10">
        <v>13937641.09096582</v>
      </c>
      <c r="BY66" s="10">
        <v>8416990.9573971406</v>
      </c>
      <c r="BZ66" s="10">
        <v>1834261.72252987</v>
      </c>
      <c r="CA66" s="10">
        <v>9549001.7506487425</v>
      </c>
      <c r="CB66" s="10">
        <v>12376335.58051043</v>
      </c>
      <c r="CC66" s="10">
        <v>15112601.85883493</v>
      </c>
      <c r="CD66" s="10">
        <v>3050601.3696884299</v>
      </c>
      <c r="CE66" s="10">
        <v>7052011.712247693</v>
      </c>
      <c r="CF66" s="10">
        <v>2391623.9344426449</v>
      </c>
      <c r="CG66" s="10">
        <v>4950656.4913357319</v>
      </c>
      <c r="CH66" s="10">
        <v>8058894.3508706549</v>
      </c>
      <c r="CI66" s="10">
        <v>1088520.546340059</v>
      </c>
      <c r="CJ66" s="10">
        <v>257854.8968585885</v>
      </c>
      <c r="CK66" s="10">
        <v>2824405.289743993</v>
      </c>
      <c r="CL66" s="10">
        <v>613849.72604467091</v>
      </c>
      <c r="CM66" s="10">
        <v>397609.21667529212</v>
      </c>
      <c r="CN66" s="10">
        <v>404457.82180641848</v>
      </c>
      <c r="CO66" s="10">
        <v>110150.2697807261</v>
      </c>
      <c r="CP66" s="10">
        <v>115022.8310139985</v>
      </c>
      <c r="CQ66" s="10">
        <v>493671.74157021788</v>
      </c>
      <c r="CR66" s="10">
        <v>149210.865665953</v>
      </c>
      <c r="CS66" s="10">
        <v>1639333.2593553041</v>
      </c>
      <c r="CT66" s="10">
        <v>232848.49566497159</v>
      </c>
      <c r="CU66" s="10">
        <v>113069.6236419323</v>
      </c>
      <c r="CV66" s="10">
        <v>461601.78032632469</v>
      </c>
      <c r="CW66" s="10">
        <v>172799.27068657201</v>
      </c>
      <c r="CX66" s="10">
        <v>24825.324713847331</v>
      </c>
      <c r="CY66" s="10">
        <v>5622.6307299716318</v>
      </c>
      <c r="CZ66" s="10">
        <v>126892108.99933989</v>
      </c>
      <c r="DA66" s="10">
        <v>58014382.447580643</v>
      </c>
      <c r="DB66" s="10">
        <v>10183650.06073929</v>
      </c>
      <c r="DC66" s="10">
        <v>1520092.076543737</v>
      </c>
      <c r="DD66" s="10">
        <v>10866.05855071654</v>
      </c>
      <c r="DE66" s="10">
        <v>1070970.2693543751</v>
      </c>
      <c r="DF66" s="10">
        <v>357.6227695801353</v>
      </c>
      <c r="DG66" s="10">
        <v>119541.4924220336</v>
      </c>
      <c r="DH66" s="10">
        <v>505.68703254711812</v>
      </c>
      <c r="DI66" s="10">
        <v>46569.934116539749</v>
      </c>
      <c r="DJ66" s="10">
        <v>523698.96995032812</v>
      </c>
      <c r="DK66" s="10">
        <v>128.79427697822589</v>
      </c>
      <c r="DL66" s="10">
        <v>26048.227166242399</v>
      </c>
      <c r="DM66" s="10">
        <v>359.89590780788961</v>
      </c>
      <c r="DN66" s="10">
        <v>46.695404376486167</v>
      </c>
      <c r="DO66" s="10">
        <v>69.254452890815301</v>
      </c>
      <c r="DP66" s="10">
        <v>50.42003566921084</v>
      </c>
      <c r="DQ66" s="10">
        <v>0</v>
      </c>
      <c r="DR66" s="10">
        <v>0</v>
      </c>
      <c r="DS66" s="10">
        <v>0</v>
      </c>
      <c r="DT66" s="10">
        <v>1586.8759425942881</v>
      </c>
      <c r="DU66" s="10">
        <v>29.65407126695257</v>
      </c>
      <c r="DV66" s="10">
        <v>98.524557717702223</v>
      </c>
      <c r="DW66" s="10">
        <v>1391.002536621967</v>
      </c>
      <c r="DX66" s="10">
        <v>184929.88607050799</v>
      </c>
      <c r="DY66" s="10">
        <v>159491.22085883381</v>
      </c>
      <c r="DZ66" s="10">
        <v>23255.32004394121</v>
      </c>
      <c r="EA66" s="10">
        <v>9847.3808824575462</v>
      </c>
      <c r="EB66" s="10">
        <v>15950.84539078721</v>
      </c>
      <c r="EC66" s="10">
        <v>2689.987495879227</v>
      </c>
      <c r="ED66" s="10">
        <v>0</v>
      </c>
      <c r="EE66" s="10">
        <v>4.1388553567010602</v>
      </c>
      <c r="EF66" s="10">
        <v>0</v>
      </c>
      <c r="EG66" s="10">
        <v>0.30143900033830701</v>
      </c>
      <c r="EH66" s="10">
        <v>0</v>
      </c>
      <c r="EI66" s="10">
        <v>7216.1680504108044</v>
      </c>
      <c r="EJ66" s="10">
        <v>5076.3244516546256</v>
      </c>
      <c r="EK66" s="10">
        <v>6.5016824975558212</v>
      </c>
      <c r="EL66" s="10">
        <v>1.99864364648243</v>
      </c>
      <c r="EM66" s="10">
        <v>33.535157516717298</v>
      </c>
      <c r="EN66" s="10">
        <v>0</v>
      </c>
      <c r="EO66" s="10">
        <f t="shared" si="1"/>
        <v>497040163.79672599</v>
      </c>
      <c r="EP66" s="10">
        <v>0</v>
      </c>
      <c r="EQ66" s="10">
        <v>0</v>
      </c>
      <c r="ER66" s="10">
        <v>0</v>
      </c>
      <c r="ES66" s="10">
        <f t="shared" si="3"/>
        <v>0</v>
      </c>
      <c r="ET66" s="10">
        <v>0</v>
      </c>
      <c r="EU66" s="10">
        <v>337809.35204139439</v>
      </c>
      <c r="EV66" s="10">
        <f t="shared" si="4"/>
        <v>337809.35204139439</v>
      </c>
      <c r="EW66" s="10">
        <v>27618045.109161068</v>
      </c>
      <c r="EX66" s="11">
        <f t="shared" si="5"/>
        <v>27955854.461202461</v>
      </c>
      <c r="EY66" s="10">
        <v>9830696.1710812505</v>
      </c>
      <c r="EZ66" s="10">
        <f t="shared" si="6"/>
        <v>512653045.72338378</v>
      </c>
      <c r="FA66" s="12">
        <v>-2512276.3634634018</v>
      </c>
      <c r="FD66" s="10">
        <v>1410.9146021945494</v>
      </c>
      <c r="FE66" s="10">
        <v>7160.1047424082544</v>
      </c>
      <c r="FF66" s="13">
        <v>512653045.72338414</v>
      </c>
      <c r="FG66" s="55">
        <f>EZ66-FF66</f>
        <v>0</v>
      </c>
    </row>
    <row r="67" spans="1:163" s="13" customFormat="1" ht="14.15" customHeight="1" x14ac:dyDescent="0.25">
      <c r="A67" s="23"/>
      <c r="B67" s="8" t="s">
        <v>69</v>
      </c>
      <c r="C67" s="9" t="s">
        <v>220</v>
      </c>
      <c r="D67" s="10">
        <v>13.559324000972859</v>
      </c>
      <c r="E67" s="10">
        <v>0.20639406668719781</v>
      </c>
      <c r="F67" s="10">
        <v>0</v>
      </c>
      <c r="G67" s="10">
        <v>0</v>
      </c>
      <c r="H67" s="10">
        <v>0</v>
      </c>
      <c r="I67" s="10">
        <v>277.54539934191632</v>
      </c>
      <c r="J67" s="10">
        <v>594.28966655325667</v>
      </c>
      <c r="K67" s="10">
        <v>379.93629190922081</v>
      </c>
      <c r="L67" s="10">
        <v>6769.4433824984908</v>
      </c>
      <c r="M67" s="10">
        <v>5425.5456764183918</v>
      </c>
      <c r="N67" s="10">
        <v>168.3299667002843</v>
      </c>
      <c r="O67" s="10">
        <v>742.31689481923411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13372.63823881285</v>
      </c>
      <c r="AR67" s="10">
        <v>0</v>
      </c>
      <c r="AS67" s="10">
        <v>0</v>
      </c>
      <c r="AT67" s="10">
        <v>30072.36532234952</v>
      </c>
      <c r="AU67" s="10">
        <v>0</v>
      </c>
      <c r="AV67" s="10">
        <v>0</v>
      </c>
      <c r="AW67" s="10">
        <v>0</v>
      </c>
      <c r="AX67" s="10">
        <v>35437.375998097217</v>
      </c>
      <c r="AY67" s="10">
        <v>14236.49118199268</v>
      </c>
      <c r="AZ67" s="10">
        <v>5608.4831488184791</v>
      </c>
      <c r="BA67" s="10">
        <v>1033.021902103834</v>
      </c>
      <c r="BB67" s="10">
        <v>1832.667816277306</v>
      </c>
      <c r="BC67" s="10">
        <v>2291.1739855571991</v>
      </c>
      <c r="BD67" s="10">
        <v>13.28559416803683</v>
      </c>
      <c r="BE67" s="10">
        <v>1651.6010146075639</v>
      </c>
      <c r="BF67" s="10">
        <v>552.73325017833974</v>
      </c>
      <c r="BG67" s="10">
        <v>365.25956104772553</v>
      </c>
      <c r="BH67" s="10">
        <v>2687.49370162077</v>
      </c>
      <c r="BI67" s="10">
        <v>26232.920589935271</v>
      </c>
      <c r="BJ67" s="10">
        <v>7473.5364767533692</v>
      </c>
      <c r="BK67" s="10">
        <v>204377.07688331019</v>
      </c>
      <c r="BL67" s="10">
        <v>2215976.20254874</v>
      </c>
      <c r="BM67" s="10">
        <v>15506049.86151989</v>
      </c>
      <c r="BN67" s="10">
        <v>1945705.8999775001</v>
      </c>
      <c r="BO67" s="10">
        <v>1488996.1408079439</v>
      </c>
      <c r="BP67" s="10">
        <v>18247.43118464679</v>
      </c>
      <c r="BQ67" s="10">
        <v>456736.93763123098</v>
      </c>
      <c r="BR67" s="10">
        <v>560483.29871016799</v>
      </c>
      <c r="BS67" s="10">
        <v>183769.95512294411</v>
      </c>
      <c r="BT67" s="10">
        <v>4310.5211908830797</v>
      </c>
      <c r="BU67" s="10">
        <v>1288334.7944195201</v>
      </c>
      <c r="BV67" s="10">
        <v>23881.950701298982</v>
      </c>
      <c r="BW67" s="10">
        <v>282998.43229360803</v>
      </c>
      <c r="BX67" s="10">
        <v>515772.53251087287</v>
      </c>
      <c r="BY67" s="10">
        <v>437392.50470107538</v>
      </c>
      <c r="BZ67" s="10">
        <v>37367.296909830693</v>
      </c>
      <c r="CA67" s="10">
        <v>78469.729125556827</v>
      </c>
      <c r="CB67" s="10">
        <v>31344.28360203806</v>
      </c>
      <c r="CC67" s="10">
        <v>419697.74839539081</v>
      </c>
      <c r="CD67" s="10">
        <v>58520.574160967612</v>
      </c>
      <c r="CE67" s="10">
        <v>4780.9123429310448</v>
      </c>
      <c r="CF67" s="10">
        <v>126123.9440921909</v>
      </c>
      <c r="CG67" s="10">
        <v>412110.42453812843</v>
      </c>
      <c r="CH67" s="10">
        <v>926949.65990398743</v>
      </c>
      <c r="CI67" s="10">
        <v>9891.809480242322</v>
      </c>
      <c r="CJ67" s="10">
        <v>20064.00141558245</v>
      </c>
      <c r="CK67" s="10">
        <v>15600.99779481075</v>
      </c>
      <c r="CL67" s="10">
        <v>19559.038848146589</v>
      </c>
      <c r="CM67" s="10">
        <v>1065.6852827113021</v>
      </c>
      <c r="CN67" s="10">
        <v>52397.211566737802</v>
      </c>
      <c r="CO67" s="10">
        <v>3197.177897429262</v>
      </c>
      <c r="CP67" s="10">
        <v>39.099100069246539</v>
      </c>
      <c r="CQ67" s="10">
        <v>96749.146934055927</v>
      </c>
      <c r="CR67" s="10">
        <v>10662.688175128111</v>
      </c>
      <c r="CS67" s="10">
        <v>8356.8865584099167</v>
      </c>
      <c r="CT67" s="10">
        <v>4010.0960649458648</v>
      </c>
      <c r="CU67" s="10">
        <v>29694.474887664412</v>
      </c>
      <c r="CV67" s="10">
        <v>7097.69897551755</v>
      </c>
      <c r="CW67" s="10">
        <v>2482.4756168571871</v>
      </c>
      <c r="CX67" s="10">
        <v>7920.0788022866063</v>
      </c>
      <c r="CY67" s="10">
        <v>0</v>
      </c>
      <c r="CZ67" s="10">
        <v>441824.34186058829</v>
      </c>
      <c r="DA67" s="10">
        <v>0</v>
      </c>
      <c r="DB67" s="10">
        <v>0</v>
      </c>
      <c r="DC67" s="10">
        <v>16717.423685084621</v>
      </c>
      <c r="DD67" s="10">
        <v>0</v>
      </c>
      <c r="DE67" s="10">
        <v>2470.6855536318958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9884.0436001974067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26579.685845892462</v>
      </c>
      <c r="DX67" s="10">
        <v>31854.65264282787</v>
      </c>
      <c r="DY67" s="10">
        <v>12343.34723026951</v>
      </c>
      <c r="DZ67" s="10">
        <v>0</v>
      </c>
      <c r="EA67" s="10">
        <v>4710.0128091823663</v>
      </c>
      <c r="EB67" s="10">
        <v>0</v>
      </c>
      <c r="EC67" s="10">
        <v>0</v>
      </c>
      <c r="ED67" s="10">
        <v>0</v>
      </c>
      <c r="EE67" s="10">
        <v>10511.395074663331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f t="shared" si="1"/>
        <v>28231314.489756223</v>
      </c>
      <c r="EP67" s="10">
        <v>0</v>
      </c>
      <c r="EQ67" s="10">
        <v>0</v>
      </c>
      <c r="ER67" s="10">
        <v>0</v>
      </c>
      <c r="ES67" s="10">
        <f t="shared" si="3"/>
        <v>0</v>
      </c>
      <c r="ET67" s="10">
        <v>0</v>
      </c>
      <c r="EU67" s="10">
        <v>105484.2624219103</v>
      </c>
      <c r="EV67" s="10">
        <f t="shared" si="4"/>
        <v>105484.2624219103</v>
      </c>
      <c r="EW67" s="10">
        <v>1327270.4998104242</v>
      </c>
      <c r="EX67" s="11">
        <f t="shared" si="5"/>
        <v>1432754.7622323344</v>
      </c>
      <c r="EY67" s="10">
        <v>2337403.5784375002</v>
      </c>
      <c r="EZ67" s="10">
        <f t="shared" si="6"/>
        <v>27239337.320116885</v>
      </c>
      <c r="FA67" s="12">
        <v>-87328.353434171528</v>
      </c>
      <c r="FD67" s="10">
        <v>13.765718067660055</v>
      </c>
      <c r="FE67" s="10">
        <v>0</v>
      </c>
      <c r="FF67" s="13">
        <v>27239337.32011687</v>
      </c>
      <c r="FG67" s="55">
        <f>EZ67-FF67</f>
        <v>0</v>
      </c>
    </row>
    <row r="68" spans="1:163" s="13" customFormat="1" ht="14.15" customHeight="1" x14ac:dyDescent="0.25">
      <c r="A68" s="23"/>
      <c r="B68" s="8" t="s">
        <v>70</v>
      </c>
      <c r="C68" s="9" t="s">
        <v>221</v>
      </c>
      <c r="D68" s="10">
        <v>44.962747085725397</v>
      </c>
      <c r="E68" s="10">
        <v>0.68440316197068451</v>
      </c>
      <c r="F68" s="10">
        <v>15.1477163445412</v>
      </c>
      <c r="G68" s="10">
        <v>7.7907682197037989E-2</v>
      </c>
      <c r="H68" s="10">
        <v>2.2821933023042189</v>
      </c>
      <c r="I68" s="10">
        <v>593.38369574398155</v>
      </c>
      <c r="J68" s="10">
        <v>53095.895800488652</v>
      </c>
      <c r="K68" s="10">
        <v>776.66755441869896</v>
      </c>
      <c r="L68" s="10">
        <v>9664.8063315821528</v>
      </c>
      <c r="M68" s="10">
        <v>346521.57129277522</v>
      </c>
      <c r="N68" s="10">
        <v>1448.33537553256</v>
      </c>
      <c r="O68" s="10">
        <v>96722.85129769484</v>
      </c>
      <c r="P68" s="10">
        <v>0</v>
      </c>
      <c r="Q68" s="10">
        <v>512.42030716041711</v>
      </c>
      <c r="R68" s="10">
        <v>275.78065648414582</v>
      </c>
      <c r="S68" s="10">
        <v>21.36316430731366</v>
      </c>
      <c r="T68" s="10">
        <v>120.4670207831459</v>
      </c>
      <c r="U68" s="10">
        <v>1333.3096180567029</v>
      </c>
      <c r="V68" s="10">
        <v>1.1911355705798781</v>
      </c>
      <c r="W68" s="10">
        <v>4.6324085322064086</v>
      </c>
      <c r="X68" s="10">
        <v>3.0899413309467061</v>
      </c>
      <c r="Y68" s="10">
        <v>0</v>
      </c>
      <c r="Z68" s="10">
        <v>16.654953533918128</v>
      </c>
      <c r="AA68" s="10">
        <v>1304.014034915077</v>
      </c>
      <c r="AB68" s="10">
        <v>1118.8092837659599</v>
      </c>
      <c r="AC68" s="10">
        <v>425.26915578164682</v>
      </c>
      <c r="AD68" s="10">
        <v>416.00484232452419</v>
      </c>
      <c r="AE68" s="10">
        <v>13110.203881744559</v>
      </c>
      <c r="AF68" s="10">
        <v>39.817753514473907</v>
      </c>
      <c r="AG68" s="10">
        <v>111.18623384216561</v>
      </c>
      <c r="AH68" s="10">
        <v>4209.025821464711</v>
      </c>
      <c r="AI68" s="10">
        <v>8240.0173576336365</v>
      </c>
      <c r="AJ68" s="10">
        <v>92.730112300906015</v>
      </c>
      <c r="AK68" s="10">
        <v>17603.096071616452</v>
      </c>
      <c r="AL68" s="10">
        <v>31462.898886242609</v>
      </c>
      <c r="AM68" s="10">
        <v>74574.223226005081</v>
      </c>
      <c r="AN68" s="10">
        <v>91754.881729718851</v>
      </c>
      <c r="AO68" s="10">
        <v>51170.559693837044</v>
      </c>
      <c r="AP68" s="10">
        <v>255212.03734040909</v>
      </c>
      <c r="AQ68" s="10">
        <v>9159070.5458440948</v>
      </c>
      <c r="AR68" s="10">
        <v>8436.4076293509315</v>
      </c>
      <c r="AS68" s="10">
        <v>396.45177147020769</v>
      </c>
      <c r="AT68" s="10">
        <v>937750.29271849117</v>
      </c>
      <c r="AU68" s="10">
        <v>11620.91781205133</v>
      </c>
      <c r="AV68" s="10">
        <v>843.8020971816137</v>
      </c>
      <c r="AW68" s="10">
        <v>7998.4191162610014</v>
      </c>
      <c r="AX68" s="10">
        <v>59790.657213075603</v>
      </c>
      <c r="AY68" s="10">
        <v>2527282.5380896069</v>
      </c>
      <c r="AZ68" s="10">
        <v>11616.832820425159</v>
      </c>
      <c r="BA68" s="10">
        <v>22506.32681659903</v>
      </c>
      <c r="BB68" s="10">
        <v>84534.945573690013</v>
      </c>
      <c r="BC68" s="10">
        <v>24642.33636721889</v>
      </c>
      <c r="BD68" s="10">
        <v>143673.36661173581</v>
      </c>
      <c r="BE68" s="10">
        <v>10790.817435420169</v>
      </c>
      <c r="BF68" s="10">
        <v>159217.692192266</v>
      </c>
      <c r="BG68" s="10">
        <v>102024.6034467542</v>
      </c>
      <c r="BH68" s="10">
        <v>85520.088683746464</v>
      </c>
      <c r="BI68" s="10">
        <v>448487.11666423129</v>
      </c>
      <c r="BJ68" s="10">
        <v>1291014.049540051</v>
      </c>
      <c r="BK68" s="10">
        <v>246103.00018706129</v>
      </c>
      <c r="BL68" s="10">
        <v>1476690.118559825</v>
      </c>
      <c r="BM68" s="10">
        <v>14973417.19213758</v>
      </c>
      <c r="BN68" s="10">
        <v>629487.95149957761</v>
      </c>
      <c r="BO68" s="10">
        <v>46515528.658165127</v>
      </c>
      <c r="BP68" s="10">
        <v>92070365.156137839</v>
      </c>
      <c r="BQ68" s="10">
        <v>15818878.248575659</v>
      </c>
      <c r="BR68" s="10">
        <v>629107.89143926266</v>
      </c>
      <c r="BS68" s="10">
        <v>1959578.691449</v>
      </c>
      <c r="BT68" s="10">
        <v>71997.962930371243</v>
      </c>
      <c r="BU68" s="10">
        <v>3220502.1167295431</v>
      </c>
      <c r="BV68" s="10">
        <v>34317.282727818652</v>
      </c>
      <c r="BW68" s="10">
        <v>4044874.248696588</v>
      </c>
      <c r="BX68" s="10">
        <v>2007568.858005848</v>
      </c>
      <c r="BY68" s="10">
        <v>643489.58600048895</v>
      </c>
      <c r="BZ68" s="10">
        <v>442798.24298482173</v>
      </c>
      <c r="CA68" s="10">
        <v>1415321.710076378</v>
      </c>
      <c r="CB68" s="10">
        <v>1707065.2499900099</v>
      </c>
      <c r="CC68" s="10">
        <v>12820061.681815829</v>
      </c>
      <c r="CD68" s="10">
        <v>396769.34820870328</v>
      </c>
      <c r="CE68" s="10">
        <v>141407.75312427909</v>
      </c>
      <c r="CF68" s="10">
        <v>2716617.3411981808</v>
      </c>
      <c r="CG68" s="10">
        <v>2349711.6379117109</v>
      </c>
      <c r="CH68" s="10">
        <v>5289055.4605236053</v>
      </c>
      <c r="CI68" s="10">
        <v>21132937.061182119</v>
      </c>
      <c r="CJ68" s="10">
        <v>4554057.9933745256</v>
      </c>
      <c r="CK68" s="10">
        <v>3443340.8603698108</v>
      </c>
      <c r="CL68" s="10">
        <v>3945850.5678503038</v>
      </c>
      <c r="CM68" s="10">
        <v>781260.06971118937</v>
      </c>
      <c r="CN68" s="10">
        <v>441852.09968814941</v>
      </c>
      <c r="CO68" s="10">
        <v>309907.81924693781</v>
      </c>
      <c r="CP68" s="10">
        <v>235052.69017608339</v>
      </c>
      <c r="CQ68" s="10">
        <v>6888037.6209189929</v>
      </c>
      <c r="CR68" s="10">
        <v>607539.67876558099</v>
      </c>
      <c r="CS68" s="10">
        <v>1116769.945857489</v>
      </c>
      <c r="CT68" s="10">
        <v>1120224.4596873941</v>
      </c>
      <c r="CU68" s="10">
        <v>332721.33788149711</v>
      </c>
      <c r="CV68" s="10">
        <v>580383.61990254873</v>
      </c>
      <c r="CW68" s="10">
        <v>24473.68256055082</v>
      </c>
      <c r="CX68" s="10">
        <v>5797.8406393565992</v>
      </c>
      <c r="CY68" s="10">
        <v>2536.0659367593489</v>
      </c>
      <c r="CZ68" s="10">
        <v>11673006.479789549</v>
      </c>
      <c r="DA68" s="10">
        <v>0</v>
      </c>
      <c r="DB68" s="10">
        <v>0</v>
      </c>
      <c r="DC68" s="10">
        <v>507750.57856721111</v>
      </c>
      <c r="DD68" s="10">
        <v>8491.6530605759199</v>
      </c>
      <c r="DE68" s="10">
        <v>2349.5965328333232</v>
      </c>
      <c r="DF68" s="10">
        <v>1035.8696944614369</v>
      </c>
      <c r="DG68" s="10">
        <v>10.735733615518191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74648.480571344058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f t="shared" si="1"/>
        <v>285569990.75616437</v>
      </c>
      <c r="EP68" s="10">
        <v>0</v>
      </c>
      <c r="EQ68" s="10">
        <v>0</v>
      </c>
      <c r="ER68" s="10">
        <v>0</v>
      </c>
      <c r="ES68" s="10">
        <f t="shared" si="3"/>
        <v>0</v>
      </c>
      <c r="ET68" s="10">
        <v>0</v>
      </c>
      <c r="EU68" s="10">
        <v>531141.44316535257</v>
      </c>
      <c r="EV68" s="10">
        <f t="shared" si="4"/>
        <v>531141.44316535257</v>
      </c>
      <c r="EW68" s="10">
        <v>4738426.5034231162</v>
      </c>
      <c r="EX68" s="11">
        <f t="shared" si="5"/>
        <v>5269567.9465884687</v>
      </c>
      <c r="EY68" s="10">
        <v>57474883.393167496</v>
      </c>
      <c r="EZ68" s="10">
        <f t="shared" si="6"/>
        <v>234135483.01591003</v>
      </c>
      <c r="FA68" s="12">
        <v>770807.70632469654</v>
      </c>
      <c r="FD68" s="10">
        <v>45.647150247696104</v>
      </c>
      <c r="FE68" s="10">
        <v>297.14382079145952</v>
      </c>
      <c r="FF68" s="13">
        <v>234135483.01591006</v>
      </c>
      <c r="FG68" s="55">
        <f>EZ68-FF68</f>
        <v>0</v>
      </c>
    </row>
    <row r="69" spans="1:163" s="13" customFormat="1" ht="14.15" customHeight="1" x14ac:dyDescent="0.25">
      <c r="A69" s="23"/>
      <c r="B69" s="8" t="s">
        <v>71</v>
      </c>
      <c r="C69" s="9" t="s">
        <v>222</v>
      </c>
      <c r="D69" s="10">
        <v>0</v>
      </c>
      <c r="E69" s="10">
        <v>0</v>
      </c>
      <c r="F69" s="10">
        <v>343.78749430292368</v>
      </c>
      <c r="G69" s="10">
        <v>0</v>
      </c>
      <c r="H69" s="10">
        <v>0</v>
      </c>
      <c r="I69" s="10">
        <v>0</v>
      </c>
      <c r="J69" s="10">
        <v>34109.702849613801</v>
      </c>
      <c r="K69" s="10">
        <v>840.30444633573813</v>
      </c>
      <c r="L69" s="10">
        <v>6817.2117353316135</v>
      </c>
      <c r="M69" s="10">
        <v>3042.0533847138008</v>
      </c>
      <c r="N69" s="10">
        <v>175.82663762745</v>
      </c>
      <c r="O69" s="10">
        <v>523.06780230310949</v>
      </c>
      <c r="P69" s="10">
        <v>1729.20784988234</v>
      </c>
      <c r="Q69" s="10">
        <v>0</v>
      </c>
      <c r="R69" s="10">
        <v>6.0080107914391592</v>
      </c>
      <c r="S69" s="10">
        <v>0.46540654204660292</v>
      </c>
      <c r="T69" s="10">
        <v>1051.6058733917821</v>
      </c>
      <c r="U69" s="10">
        <v>14.027577503257881</v>
      </c>
      <c r="V69" s="10">
        <v>17.836219202123299</v>
      </c>
      <c r="W69" s="10">
        <v>0</v>
      </c>
      <c r="X69" s="10">
        <v>22.668249982937901</v>
      </c>
      <c r="Y69" s="10">
        <v>16.158388038008741</v>
      </c>
      <c r="Z69" s="10">
        <v>118.3010180421808</v>
      </c>
      <c r="AA69" s="10">
        <v>14973.864765873701</v>
      </c>
      <c r="AB69" s="10">
        <v>2819.63520638311</v>
      </c>
      <c r="AC69" s="10">
        <v>3596.3883387233732</v>
      </c>
      <c r="AD69" s="10">
        <v>21675.536561845041</v>
      </c>
      <c r="AE69" s="10">
        <v>435.33541799000938</v>
      </c>
      <c r="AF69" s="10">
        <v>1745.2888249571099</v>
      </c>
      <c r="AG69" s="10">
        <v>88.436942338634665</v>
      </c>
      <c r="AH69" s="10">
        <v>0</v>
      </c>
      <c r="AI69" s="10">
        <v>25626.080322646299</v>
      </c>
      <c r="AJ69" s="10">
        <v>97.608032129291217</v>
      </c>
      <c r="AK69" s="10">
        <v>46232.524539517741</v>
      </c>
      <c r="AL69" s="10">
        <v>823.95283571265668</v>
      </c>
      <c r="AM69" s="10">
        <v>32361.794647946539</v>
      </c>
      <c r="AN69" s="10">
        <v>144531.9788215165</v>
      </c>
      <c r="AO69" s="10">
        <v>74087.726016237211</v>
      </c>
      <c r="AP69" s="10">
        <v>459712.3015808643</v>
      </c>
      <c r="AQ69" s="10">
        <v>7508216.0077914298</v>
      </c>
      <c r="AR69" s="10">
        <v>2089.7490373852379</v>
      </c>
      <c r="AS69" s="10">
        <v>8.3566213979507573</v>
      </c>
      <c r="AT69" s="10">
        <v>116291.0058052301</v>
      </c>
      <c r="AU69" s="10">
        <v>1028.154042916691</v>
      </c>
      <c r="AV69" s="10">
        <v>652.87218268548236</v>
      </c>
      <c r="AW69" s="10">
        <v>44339.76458592312</v>
      </c>
      <c r="AX69" s="10">
        <v>622716.54447056155</v>
      </c>
      <c r="AY69" s="10">
        <v>1628215.1716776609</v>
      </c>
      <c r="AZ69" s="10">
        <v>2951.1631349518889</v>
      </c>
      <c r="BA69" s="10">
        <v>16299.881220532539</v>
      </c>
      <c r="BB69" s="10">
        <v>90.083786877935509</v>
      </c>
      <c r="BC69" s="10">
        <v>57407.385641447087</v>
      </c>
      <c r="BD69" s="10">
        <v>281285.23407094693</v>
      </c>
      <c r="BE69" s="10">
        <v>1066.147006421771</v>
      </c>
      <c r="BF69" s="10">
        <v>58487.104678584088</v>
      </c>
      <c r="BG69" s="10">
        <v>488302.32329177047</v>
      </c>
      <c r="BH69" s="10">
        <v>396137.58859208011</v>
      </c>
      <c r="BI69" s="10">
        <v>157625.51567117029</v>
      </c>
      <c r="BJ69" s="10">
        <v>32004.126866759099</v>
      </c>
      <c r="BK69" s="10">
        <v>21003.72237820127</v>
      </c>
      <c r="BL69" s="10">
        <v>60027.580076870247</v>
      </c>
      <c r="BM69" s="10">
        <v>136697.51796502099</v>
      </c>
      <c r="BN69" s="10">
        <v>54547.134193529673</v>
      </c>
      <c r="BO69" s="10">
        <v>5725678.5855668373</v>
      </c>
      <c r="BP69" s="10">
        <v>21204137.856433298</v>
      </c>
      <c r="BQ69" s="10">
        <v>12859245.1771076</v>
      </c>
      <c r="BR69" s="10">
        <v>2512020.9247196959</v>
      </c>
      <c r="BS69" s="10">
        <v>1865576.1307209509</v>
      </c>
      <c r="BT69" s="10">
        <v>803383.73961812514</v>
      </c>
      <c r="BU69" s="10">
        <v>5994690.4633744154</v>
      </c>
      <c r="BV69" s="10">
        <v>32987.456048156157</v>
      </c>
      <c r="BW69" s="10">
        <v>6318963.091104269</v>
      </c>
      <c r="BX69" s="10">
        <v>1137965.603322841</v>
      </c>
      <c r="BY69" s="10">
        <v>1812002.0193508461</v>
      </c>
      <c r="BZ69" s="10">
        <v>446227.60613276472</v>
      </c>
      <c r="CA69" s="10">
        <v>2730819.8885353808</v>
      </c>
      <c r="CB69" s="10">
        <v>3305704.185766682</v>
      </c>
      <c r="CC69" s="10">
        <v>6646200.799032893</v>
      </c>
      <c r="CD69" s="10">
        <v>1215085.265868051</v>
      </c>
      <c r="CE69" s="10">
        <v>437040.26587888133</v>
      </c>
      <c r="CF69" s="10">
        <v>1172262.461498125</v>
      </c>
      <c r="CG69" s="10">
        <v>5949654.6649623774</v>
      </c>
      <c r="CH69" s="10">
        <v>11172917.07790312</v>
      </c>
      <c r="CI69" s="10">
        <v>42929938.910237059</v>
      </c>
      <c r="CJ69" s="10">
        <v>1990171.9839023191</v>
      </c>
      <c r="CK69" s="10">
        <v>2345843.7875813688</v>
      </c>
      <c r="CL69" s="10">
        <v>4408083.0932339989</v>
      </c>
      <c r="CM69" s="10">
        <v>703203.46225706383</v>
      </c>
      <c r="CN69" s="10">
        <v>525331.04686077335</v>
      </c>
      <c r="CO69" s="10">
        <v>540959.71055968676</v>
      </c>
      <c r="CP69" s="10">
        <v>541602.51989315869</v>
      </c>
      <c r="CQ69" s="10">
        <v>6614894.9912504442</v>
      </c>
      <c r="CR69" s="10">
        <v>168919.87616338869</v>
      </c>
      <c r="CS69" s="10">
        <v>652894.18379349087</v>
      </c>
      <c r="CT69" s="10">
        <v>589509.5561303565</v>
      </c>
      <c r="CU69" s="10">
        <v>397250.18106816488</v>
      </c>
      <c r="CV69" s="10">
        <v>290706.52106808388</v>
      </c>
      <c r="CW69" s="10">
        <v>13939.541514009239</v>
      </c>
      <c r="CX69" s="10">
        <v>40.830940020530058</v>
      </c>
      <c r="CY69" s="10">
        <v>595.93704904131334</v>
      </c>
      <c r="CZ69" s="10">
        <v>5800325.7521592015</v>
      </c>
      <c r="DA69" s="10">
        <v>70809.483469629384</v>
      </c>
      <c r="DB69" s="10">
        <v>374169.78720871551</v>
      </c>
      <c r="DC69" s="10">
        <v>1257766.6670985729</v>
      </c>
      <c r="DD69" s="10">
        <v>13787.3686833999</v>
      </c>
      <c r="DE69" s="10">
        <v>3518.7559167301461</v>
      </c>
      <c r="DF69" s="10">
        <v>23.048726956201559</v>
      </c>
      <c r="DG69" s="10">
        <v>20.26705180030272</v>
      </c>
      <c r="DH69" s="10">
        <v>0</v>
      </c>
      <c r="DI69" s="10">
        <v>0</v>
      </c>
      <c r="DJ69" s="10">
        <v>0</v>
      </c>
      <c r="DK69" s="10">
        <v>0</v>
      </c>
      <c r="DL69" s="10">
        <v>9515.2579928860778</v>
      </c>
      <c r="DM69" s="10">
        <v>1004.588627179292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42.845510656923487</v>
      </c>
      <c r="DU69" s="10">
        <v>0</v>
      </c>
      <c r="DV69" s="10">
        <v>728.1381646940132</v>
      </c>
      <c r="DW69" s="10">
        <v>10.66386258704931</v>
      </c>
      <c r="DX69" s="10">
        <v>1298.1507244776781</v>
      </c>
      <c r="DY69" s="10">
        <v>22407.461500341102</v>
      </c>
      <c r="DZ69" s="10">
        <v>4612.191309358167</v>
      </c>
      <c r="EA69" s="10">
        <v>2470.204805729034</v>
      </c>
      <c r="EB69" s="10">
        <v>14753.218001699801</v>
      </c>
      <c r="EC69" s="10">
        <v>3011.4477847129242</v>
      </c>
      <c r="ED69" s="10">
        <v>232617.21641910629</v>
      </c>
      <c r="EE69" s="10">
        <v>19629.901202920679</v>
      </c>
      <c r="EF69" s="10">
        <v>8.7097339055504843</v>
      </c>
      <c r="EG69" s="10">
        <v>0</v>
      </c>
      <c r="EH69" s="10">
        <v>0</v>
      </c>
      <c r="EI69" s="10">
        <v>1340.0675639529629</v>
      </c>
      <c r="EJ69" s="10">
        <v>1054.989701948919</v>
      </c>
      <c r="EK69" s="10">
        <v>0</v>
      </c>
      <c r="EL69" s="10">
        <v>0</v>
      </c>
      <c r="EM69" s="10">
        <v>0</v>
      </c>
      <c r="EN69" s="10">
        <v>0</v>
      </c>
      <c r="EO69" s="10">
        <f t="shared" si="1"/>
        <v>176456502.40025756</v>
      </c>
      <c r="EP69" s="10">
        <v>0</v>
      </c>
      <c r="EQ69" s="10">
        <v>0</v>
      </c>
      <c r="ER69" s="10">
        <v>0</v>
      </c>
      <c r="ES69" s="10">
        <f t="shared" si="3"/>
        <v>0</v>
      </c>
      <c r="ET69" s="10">
        <v>0</v>
      </c>
      <c r="EU69" s="10">
        <v>543671.21544020716</v>
      </c>
      <c r="EV69" s="10">
        <f t="shared" si="4"/>
        <v>543671.21544020716</v>
      </c>
      <c r="EW69" s="10">
        <v>9183635.3368158378</v>
      </c>
      <c r="EX69" s="11">
        <f t="shared" si="5"/>
        <v>9727306.552256044</v>
      </c>
      <c r="EY69" s="10">
        <v>19200672.308104374</v>
      </c>
      <c r="EZ69" s="10">
        <f t="shared" si="6"/>
        <v>165853415.7478874</v>
      </c>
      <c r="FA69" s="12">
        <v>-1129720.8965218365</v>
      </c>
      <c r="FD69" s="10">
        <v>0</v>
      </c>
      <c r="FE69" s="10">
        <v>6.4734173334857612</v>
      </c>
      <c r="FF69" s="13">
        <v>165853415.74788737</v>
      </c>
      <c r="FG69" s="55">
        <f>EZ69-FF69</f>
        <v>0</v>
      </c>
    </row>
    <row r="70" spans="1:163" s="13" customFormat="1" ht="14.15" customHeight="1" x14ac:dyDescent="0.25">
      <c r="A70" s="23"/>
      <c r="B70" s="8" t="s">
        <v>72</v>
      </c>
      <c r="C70" s="9" t="s">
        <v>223</v>
      </c>
      <c r="D70" s="10">
        <v>65000.953292428727</v>
      </c>
      <c r="E70" s="10">
        <v>989.4159242456634</v>
      </c>
      <c r="F70" s="10">
        <v>115682.10283938159</v>
      </c>
      <c r="G70" s="10">
        <v>5448.8948676396358</v>
      </c>
      <c r="H70" s="10">
        <v>81569.258923429967</v>
      </c>
      <c r="I70" s="10">
        <v>139265.88365569891</v>
      </c>
      <c r="J70" s="10">
        <v>4496662.0448134029</v>
      </c>
      <c r="K70" s="10">
        <v>626904.71375233261</v>
      </c>
      <c r="L70" s="10">
        <v>1672023.380774203</v>
      </c>
      <c r="M70" s="10">
        <v>1167512.6077337579</v>
      </c>
      <c r="N70" s="10">
        <v>1298315.305551098</v>
      </c>
      <c r="O70" s="10">
        <v>461817.5202592772</v>
      </c>
      <c r="P70" s="10">
        <v>91498.937793450168</v>
      </c>
      <c r="Q70" s="10">
        <v>30098.95078339805</v>
      </c>
      <c r="R70" s="10">
        <v>27531.135625309831</v>
      </c>
      <c r="S70" s="10">
        <v>2132.681027845194</v>
      </c>
      <c r="T70" s="10">
        <v>2756.1371039260571</v>
      </c>
      <c r="U70" s="10">
        <v>90122.42606428334</v>
      </c>
      <c r="V70" s="10">
        <v>38826.239029022261</v>
      </c>
      <c r="W70" s="10">
        <v>92080.361240397106</v>
      </c>
      <c r="X70" s="10">
        <v>93885.513807335374</v>
      </c>
      <c r="Y70" s="10">
        <v>137078.17765835929</v>
      </c>
      <c r="Z70" s="10">
        <v>109518.1640050564</v>
      </c>
      <c r="AA70" s="10">
        <v>534860.04324273381</v>
      </c>
      <c r="AB70" s="10">
        <v>348258.59153250209</v>
      </c>
      <c r="AC70" s="10">
        <v>927208.70931175072</v>
      </c>
      <c r="AD70" s="10">
        <v>76694.76623574819</v>
      </c>
      <c r="AE70" s="10">
        <v>101079.6698044146</v>
      </c>
      <c r="AF70" s="10">
        <v>14487.587526308629</v>
      </c>
      <c r="AG70" s="10">
        <v>9632.6887148997375</v>
      </c>
      <c r="AH70" s="10">
        <v>22566.957949643602</v>
      </c>
      <c r="AI70" s="10">
        <v>60608.300324365657</v>
      </c>
      <c r="AJ70" s="10">
        <v>404220.45968159923</v>
      </c>
      <c r="AK70" s="10">
        <v>95100.952987810524</v>
      </c>
      <c r="AL70" s="10">
        <v>91533.187322430458</v>
      </c>
      <c r="AM70" s="10">
        <v>3419544.29329941</v>
      </c>
      <c r="AN70" s="10">
        <v>3145805.00898939</v>
      </c>
      <c r="AO70" s="10">
        <v>525925.83489270078</v>
      </c>
      <c r="AP70" s="10">
        <v>320204.73594455601</v>
      </c>
      <c r="AQ70" s="10">
        <v>1272961.14830301</v>
      </c>
      <c r="AR70" s="10">
        <v>152579.19739863279</v>
      </c>
      <c r="AS70" s="10">
        <v>67502.839508167162</v>
      </c>
      <c r="AT70" s="10">
        <v>719669.58361812262</v>
      </c>
      <c r="AU70" s="10">
        <v>236152.01625101629</v>
      </c>
      <c r="AV70" s="10">
        <v>114781.4920736739</v>
      </c>
      <c r="AW70" s="10">
        <v>776525.023289648</v>
      </c>
      <c r="AX70" s="10">
        <v>205584.66883581609</v>
      </c>
      <c r="AY70" s="10">
        <v>784642.89590149571</v>
      </c>
      <c r="AZ70" s="10">
        <v>184153.29300141981</v>
      </c>
      <c r="BA70" s="10">
        <v>484760.64296137088</v>
      </c>
      <c r="BB70" s="10">
        <v>52195.775038245978</v>
      </c>
      <c r="BC70" s="10">
        <v>2305693.9129705238</v>
      </c>
      <c r="BD70" s="10">
        <v>1692695.1105252891</v>
      </c>
      <c r="BE70" s="10">
        <v>3953340.5705241761</v>
      </c>
      <c r="BF70" s="10">
        <v>656959.07203461765</v>
      </c>
      <c r="BG70" s="10">
        <v>4324077.66829482</v>
      </c>
      <c r="BH70" s="10">
        <v>1894978.947827986</v>
      </c>
      <c r="BI70" s="10">
        <v>578360.94486506272</v>
      </c>
      <c r="BJ70" s="10">
        <v>684162.55704626883</v>
      </c>
      <c r="BK70" s="10">
        <v>447994.22522603697</v>
      </c>
      <c r="BL70" s="10">
        <v>496934.31103719538</v>
      </c>
      <c r="BM70" s="10">
        <v>5278005.2367402893</v>
      </c>
      <c r="BN70" s="10">
        <v>48407.215452645672</v>
      </c>
      <c r="BO70" s="10">
        <v>284560.56581938802</v>
      </c>
      <c r="BP70" s="10">
        <v>407030.37223937362</v>
      </c>
      <c r="BQ70" s="10">
        <v>42757937.10403046</v>
      </c>
      <c r="BR70" s="10">
        <v>1701094.582021266</v>
      </c>
      <c r="BS70" s="10">
        <v>1625497.8896732989</v>
      </c>
      <c r="BT70" s="10">
        <v>2506171.9396641399</v>
      </c>
      <c r="BU70" s="10">
        <v>3142191.2738314108</v>
      </c>
      <c r="BV70" s="10">
        <v>601355.3801453734</v>
      </c>
      <c r="BW70" s="10">
        <v>8456901.8173091374</v>
      </c>
      <c r="BX70" s="10">
        <v>5748957.0848603575</v>
      </c>
      <c r="BY70" s="10">
        <v>1607846.0994206611</v>
      </c>
      <c r="BZ70" s="10">
        <v>857529.98821978923</v>
      </c>
      <c r="CA70" s="10">
        <v>5137461.3527594004</v>
      </c>
      <c r="CB70" s="10">
        <v>4283769.9010975258</v>
      </c>
      <c r="CC70" s="10">
        <v>4129190.9801893621</v>
      </c>
      <c r="CD70" s="10">
        <v>1197086.3020719709</v>
      </c>
      <c r="CE70" s="10">
        <v>1746945.2816860939</v>
      </c>
      <c r="CF70" s="10">
        <v>1789188.497895905</v>
      </c>
      <c r="CG70" s="10">
        <v>1488502.3558843699</v>
      </c>
      <c r="CH70" s="10">
        <v>6561635.9143045275</v>
      </c>
      <c r="CI70" s="10">
        <v>5920107.1746522998</v>
      </c>
      <c r="CJ70" s="10">
        <v>196244.04434399071</v>
      </c>
      <c r="CK70" s="10">
        <v>4862248.8411077978</v>
      </c>
      <c r="CL70" s="10">
        <v>665247.58584547997</v>
      </c>
      <c r="CM70" s="10">
        <v>2368964.8893438322</v>
      </c>
      <c r="CN70" s="10">
        <v>835300.15323541884</v>
      </c>
      <c r="CO70" s="10">
        <v>542419.33888475422</v>
      </c>
      <c r="CP70" s="10">
        <v>341024.86972070258</v>
      </c>
      <c r="CQ70" s="10">
        <v>4859863.099861918</v>
      </c>
      <c r="CR70" s="10">
        <v>370088.54166933277</v>
      </c>
      <c r="CS70" s="10">
        <v>1913730.53214116</v>
      </c>
      <c r="CT70" s="10">
        <v>659177.4432765852</v>
      </c>
      <c r="CU70" s="10">
        <v>105592.1934787175</v>
      </c>
      <c r="CV70" s="10">
        <v>742449.44729357818</v>
      </c>
      <c r="CW70" s="10">
        <v>147917.00870820429</v>
      </c>
      <c r="CX70" s="10">
        <v>21681.343958623918</v>
      </c>
      <c r="CY70" s="10">
        <v>403344.67114040162</v>
      </c>
      <c r="CZ70" s="10">
        <v>33864000.462888546</v>
      </c>
      <c r="DA70" s="10">
        <v>14881182.290056551</v>
      </c>
      <c r="DB70" s="10">
        <v>5268514.5255985772</v>
      </c>
      <c r="DC70" s="10">
        <v>3741257.8514994429</v>
      </c>
      <c r="DD70" s="10">
        <v>161271.5830467268</v>
      </c>
      <c r="DE70" s="10">
        <v>77223.219797086291</v>
      </c>
      <c r="DF70" s="10">
        <v>85979.46344135025</v>
      </c>
      <c r="DG70" s="10">
        <v>134646.9309367635</v>
      </c>
      <c r="DH70" s="10">
        <v>18774.772927269009</v>
      </c>
      <c r="DI70" s="10">
        <v>1259.3808399203549</v>
      </c>
      <c r="DJ70" s="10">
        <v>1606376.5487163509</v>
      </c>
      <c r="DK70" s="10">
        <v>538769.18857703521</v>
      </c>
      <c r="DL70" s="10">
        <v>49676.968618461236</v>
      </c>
      <c r="DM70" s="10">
        <v>121636.9780354321</v>
      </c>
      <c r="DN70" s="10">
        <v>62344.617418947731</v>
      </c>
      <c r="DO70" s="10">
        <v>24092.53907124573</v>
      </c>
      <c r="DP70" s="10">
        <v>19827.958344298051</v>
      </c>
      <c r="DQ70" s="10">
        <v>78443.109277679876</v>
      </c>
      <c r="DR70" s="10">
        <v>12.277982018794839</v>
      </c>
      <c r="DS70" s="10">
        <v>1150.870995016897</v>
      </c>
      <c r="DT70" s="10">
        <v>652556.60056736262</v>
      </c>
      <c r="DU70" s="10">
        <v>686016.13594153943</v>
      </c>
      <c r="DV70" s="10">
        <v>9231914.9270307682</v>
      </c>
      <c r="DW70" s="10">
        <v>1559349.7179760551</v>
      </c>
      <c r="DX70" s="10">
        <v>2541109.4082098282</v>
      </c>
      <c r="DY70" s="10">
        <v>5953134.6978787286</v>
      </c>
      <c r="DZ70" s="10">
        <v>152623.38295822151</v>
      </c>
      <c r="EA70" s="10">
        <v>38805.058884101607</v>
      </c>
      <c r="EB70" s="10">
        <v>132537.52314037381</v>
      </c>
      <c r="EC70" s="10">
        <v>155933.85882613089</v>
      </c>
      <c r="ED70" s="10">
        <v>1246319.3229983619</v>
      </c>
      <c r="EE70" s="10">
        <v>441992.8661066487</v>
      </c>
      <c r="EF70" s="10">
        <v>54897.684014602222</v>
      </c>
      <c r="EG70" s="10">
        <v>1327.0309450828979</v>
      </c>
      <c r="EH70" s="10">
        <v>10620.369922759101</v>
      </c>
      <c r="EI70" s="10">
        <v>10729.19922334386</v>
      </c>
      <c r="EJ70" s="10">
        <v>6033.8067231338509</v>
      </c>
      <c r="EK70" s="10">
        <v>27643.472656584101</v>
      </c>
      <c r="EL70" s="10">
        <v>7789.3413959971258</v>
      </c>
      <c r="EM70" s="10">
        <v>7130.3197456591597</v>
      </c>
      <c r="EN70" s="10">
        <v>711347.08155906945</v>
      </c>
      <c r="EO70" s="10">
        <f t="shared" ref="EO70:EO133" si="9">SUM(D70:EN70)</f>
        <v>253710080.14957061</v>
      </c>
      <c r="EP70" s="10">
        <v>876818.78669999284</v>
      </c>
      <c r="EQ70" s="10">
        <v>4031789.9906398961</v>
      </c>
      <c r="ER70" s="10">
        <v>0</v>
      </c>
      <c r="ES70" s="10">
        <f t="shared" ref="ES70:ES133" si="10">EP70+EQ70+ER70</f>
        <v>4908608.7773398887</v>
      </c>
      <c r="ET70" s="10">
        <v>28568213.060352948</v>
      </c>
      <c r="EU70" s="10">
        <v>769834.5121020237</v>
      </c>
      <c r="EV70" s="10">
        <f t="shared" ref="EV70:EV133" si="11">ET70+EU70</f>
        <v>29338047.57245497</v>
      </c>
      <c r="EW70" s="10">
        <v>42881562.818411991</v>
      </c>
      <c r="EX70" s="11">
        <f t="shared" ref="EX70:EX133" si="12">ES70+EV70+EW70</f>
        <v>77128219.168206841</v>
      </c>
      <c r="EY70" s="10">
        <v>8121475.9085869193</v>
      </c>
      <c r="EZ70" s="10">
        <f t="shared" ref="EZ70:EZ133" si="13">EO70+EX70-EY70+FA70</f>
        <v>322264920.82231963</v>
      </c>
      <c r="FA70" s="12">
        <v>-451902.58687090874</v>
      </c>
      <c r="FD70" s="10">
        <v>65990.369216674429</v>
      </c>
      <c r="FE70" s="10">
        <v>29663.816653155038</v>
      </c>
      <c r="FF70" s="13">
        <v>322264920.82231975</v>
      </c>
      <c r="FG70" s="55">
        <f>EZ70-FF70</f>
        <v>0</v>
      </c>
    </row>
    <row r="71" spans="1:163" s="13" customFormat="1" ht="14.15" customHeight="1" x14ac:dyDescent="0.25">
      <c r="A71" s="23"/>
      <c r="B71" s="8" t="s">
        <v>73</v>
      </c>
      <c r="C71" s="9" t="s">
        <v>224</v>
      </c>
      <c r="D71" s="10">
        <v>5.8464414725452194</v>
      </c>
      <c r="E71" s="10">
        <v>8.8991960888368776E-2</v>
      </c>
      <c r="F71" s="10">
        <v>504.2416666391681</v>
      </c>
      <c r="G71" s="10">
        <v>0</v>
      </c>
      <c r="H71" s="10">
        <v>52.994226088144607</v>
      </c>
      <c r="I71" s="10">
        <v>9182.7670003550156</v>
      </c>
      <c r="J71" s="10">
        <v>23549.923855226622</v>
      </c>
      <c r="K71" s="10">
        <v>17615.471569977199</v>
      </c>
      <c r="L71" s="10">
        <v>48702.802939917463</v>
      </c>
      <c r="M71" s="10">
        <v>82060.313164878826</v>
      </c>
      <c r="N71" s="10">
        <v>70499.169409430018</v>
      </c>
      <c r="O71" s="10">
        <v>17602.201941456249</v>
      </c>
      <c r="P71" s="10">
        <v>5112.1324892755138</v>
      </c>
      <c r="Q71" s="10">
        <v>30537.376547572301</v>
      </c>
      <c r="R71" s="10">
        <v>8623.1351014839929</v>
      </c>
      <c r="S71" s="10">
        <v>667.98539957698881</v>
      </c>
      <c r="T71" s="10">
        <v>921.00601137845194</v>
      </c>
      <c r="U71" s="10">
        <v>5874.0736783315178</v>
      </c>
      <c r="V71" s="10">
        <v>2600.669300554724</v>
      </c>
      <c r="W71" s="10">
        <v>3590.038017414709</v>
      </c>
      <c r="X71" s="10">
        <v>120.5990001383102</v>
      </c>
      <c r="Y71" s="10">
        <v>1354.882832499371</v>
      </c>
      <c r="Z71" s="10">
        <v>118.6859652132636</v>
      </c>
      <c r="AA71" s="10">
        <v>1785.1245403735011</v>
      </c>
      <c r="AB71" s="10">
        <v>1426.88132094293</v>
      </c>
      <c r="AC71" s="10">
        <v>1273.275295291689</v>
      </c>
      <c r="AD71" s="10">
        <v>0</v>
      </c>
      <c r="AE71" s="10">
        <v>27295.2183926371</v>
      </c>
      <c r="AF71" s="10">
        <v>107.4861212713126</v>
      </c>
      <c r="AG71" s="10">
        <v>2108.3621046856638</v>
      </c>
      <c r="AH71" s="10">
        <v>11508.49371123811</v>
      </c>
      <c r="AI71" s="10">
        <v>98.149881929207993</v>
      </c>
      <c r="AJ71" s="10">
        <v>64.740139921643546</v>
      </c>
      <c r="AK71" s="10">
        <v>2133.353876603112</v>
      </c>
      <c r="AL71" s="10">
        <v>415.17226695859102</v>
      </c>
      <c r="AM71" s="10">
        <v>7287.3021873696889</v>
      </c>
      <c r="AN71" s="10">
        <v>250.41250664079851</v>
      </c>
      <c r="AO71" s="10">
        <v>18126.624559008669</v>
      </c>
      <c r="AP71" s="10">
        <v>1357.9952302599429</v>
      </c>
      <c r="AQ71" s="10">
        <v>2519.0676781293218</v>
      </c>
      <c r="AR71" s="10">
        <v>10211.23822444404</v>
      </c>
      <c r="AS71" s="10">
        <v>3976.250083898075</v>
      </c>
      <c r="AT71" s="10">
        <v>26777.15981876677</v>
      </c>
      <c r="AU71" s="10">
        <v>18572.816676028811</v>
      </c>
      <c r="AV71" s="10">
        <v>3724.2211606758251</v>
      </c>
      <c r="AW71" s="10">
        <v>967.5027759948465</v>
      </c>
      <c r="AX71" s="10">
        <v>11097.990954977669</v>
      </c>
      <c r="AY71" s="10">
        <v>10080.545597910441</v>
      </c>
      <c r="AZ71" s="10">
        <v>576.55764983215386</v>
      </c>
      <c r="BA71" s="10">
        <v>2689.9109442599761</v>
      </c>
      <c r="BB71" s="10">
        <v>1318.043843680108</v>
      </c>
      <c r="BC71" s="10">
        <v>1112.191845345413</v>
      </c>
      <c r="BD71" s="10">
        <v>19310.16219700106</v>
      </c>
      <c r="BE71" s="10">
        <v>3534.5588354725</v>
      </c>
      <c r="BF71" s="10">
        <v>52868.729498788402</v>
      </c>
      <c r="BG71" s="10">
        <v>3424.1417360799392</v>
      </c>
      <c r="BH71" s="10">
        <v>5604.4055284319857</v>
      </c>
      <c r="BI71" s="10">
        <v>2180.3783342782972</v>
      </c>
      <c r="BJ71" s="10">
        <v>349.91863689110062</v>
      </c>
      <c r="BK71" s="10">
        <v>2142.362612073849</v>
      </c>
      <c r="BL71" s="10">
        <v>278388.78866071423</v>
      </c>
      <c r="BM71" s="10">
        <v>36221.742100025993</v>
      </c>
      <c r="BN71" s="10">
        <v>1074.356315514302</v>
      </c>
      <c r="BO71" s="10">
        <v>111249.20674118229</v>
      </c>
      <c r="BP71" s="10">
        <v>687.63763260545079</v>
      </c>
      <c r="BQ71" s="10">
        <v>32402.790389730169</v>
      </c>
      <c r="BR71" s="10">
        <v>7608632.782993177</v>
      </c>
      <c r="BS71" s="10">
        <v>114149.0805952201</v>
      </c>
      <c r="BT71" s="10">
        <v>817116.6484075808</v>
      </c>
      <c r="BU71" s="10">
        <v>59532.991253386601</v>
      </c>
      <c r="BV71" s="10">
        <v>0</v>
      </c>
      <c r="BW71" s="10">
        <v>1782368.484884901</v>
      </c>
      <c r="BX71" s="10">
        <v>3517850.614474263</v>
      </c>
      <c r="BY71" s="10">
        <v>661856.03587484383</v>
      </c>
      <c r="BZ71" s="10">
        <v>1706293.8035031429</v>
      </c>
      <c r="CA71" s="10">
        <v>131716.80071903471</v>
      </c>
      <c r="CB71" s="10">
        <v>4487238.497109293</v>
      </c>
      <c r="CC71" s="10">
        <v>715592.9203320276</v>
      </c>
      <c r="CD71" s="10">
        <v>423011.60455466242</v>
      </c>
      <c r="CE71" s="10">
        <v>3010819.3788152202</v>
      </c>
      <c r="CF71" s="10">
        <v>697683.02047758293</v>
      </c>
      <c r="CG71" s="10">
        <v>891884.52678582596</v>
      </c>
      <c r="CH71" s="10">
        <v>9371.8302690998607</v>
      </c>
      <c r="CI71" s="10">
        <v>871.33256008406238</v>
      </c>
      <c r="CJ71" s="10">
        <v>0</v>
      </c>
      <c r="CK71" s="10">
        <v>13358.18694629486</v>
      </c>
      <c r="CL71" s="10">
        <v>313.60081299778909</v>
      </c>
      <c r="CM71" s="10">
        <v>0</v>
      </c>
      <c r="CN71" s="10">
        <v>0</v>
      </c>
      <c r="CO71" s="10">
        <v>0</v>
      </c>
      <c r="CP71" s="10">
        <v>6.3385171118200736</v>
      </c>
      <c r="CQ71" s="10">
        <v>443.85594566340569</v>
      </c>
      <c r="CR71" s="10">
        <v>0.15458853840249659</v>
      </c>
      <c r="CS71" s="10">
        <v>129077.90811821551</v>
      </c>
      <c r="CT71" s="10">
        <v>6547.4039315294021</v>
      </c>
      <c r="CU71" s="10">
        <v>0</v>
      </c>
      <c r="CV71" s="10">
        <v>112661.3972223834</v>
      </c>
      <c r="CW71" s="10">
        <v>1157298.066431941</v>
      </c>
      <c r="CX71" s="10">
        <v>7822.0836803292796</v>
      </c>
      <c r="CY71" s="10">
        <v>95.479998500749829</v>
      </c>
      <c r="CZ71" s="10">
        <v>48231.43791508428</v>
      </c>
      <c r="DA71" s="10">
        <v>33110.665165590639</v>
      </c>
      <c r="DB71" s="10">
        <v>3188.0946280984872</v>
      </c>
      <c r="DC71" s="10">
        <v>32773.974406200519</v>
      </c>
      <c r="DD71" s="10">
        <v>4868.7394003927766</v>
      </c>
      <c r="DE71" s="10">
        <v>5937.7739464046126</v>
      </c>
      <c r="DF71" s="10">
        <v>20420.707024879139</v>
      </c>
      <c r="DG71" s="10">
        <v>26.863479338901762</v>
      </c>
      <c r="DH71" s="10">
        <v>257.04472232958261</v>
      </c>
      <c r="DI71" s="10">
        <v>0</v>
      </c>
      <c r="DJ71" s="10">
        <v>1180.7186714776769</v>
      </c>
      <c r="DK71" s="10">
        <v>0</v>
      </c>
      <c r="DL71" s="10">
        <v>0</v>
      </c>
      <c r="DM71" s="10">
        <v>1059.407244641139</v>
      </c>
      <c r="DN71" s="10">
        <v>26978.153702557891</v>
      </c>
      <c r="DO71" s="10">
        <v>0</v>
      </c>
      <c r="DP71" s="10">
        <v>20.465911904864129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771.15320328843427</v>
      </c>
      <c r="DW71" s="10">
        <v>14049.277035616389</v>
      </c>
      <c r="DX71" s="10">
        <v>9997.2798013453648</v>
      </c>
      <c r="DY71" s="10">
        <v>5964.5925412913739</v>
      </c>
      <c r="DZ71" s="10">
        <v>279.76243734530681</v>
      </c>
      <c r="EA71" s="10">
        <v>10.707035293769129</v>
      </c>
      <c r="EB71" s="10">
        <v>15423.65697137699</v>
      </c>
      <c r="EC71" s="10">
        <v>1316.236679646687</v>
      </c>
      <c r="ED71" s="10">
        <v>14309.686187875481</v>
      </c>
      <c r="EE71" s="10">
        <v>146067.1071437246</v>
      </c>
      <c r="EF71" s="10">
        <v>230.83048317506959</v>
      </c>
      <c r="EG71" s="10">
        <v>3087.639066458612</v>
      </c>
      <c r="EH71" s="10">
        <v>0</v>
      </c>
      <c r="EI71" s="10">
        <v>3895.4606291746309</v>
      </c>
      <c r="EJ71" s="10">
        <v>42.054875192171266</v>
      </c>
      <c r="EK71" s="10">
        <v>7.5266343153959214</v>
      </c>
      <c r="EL71" s="10">
        <v>0</v>
      </c>
      <c r="EM71" s="10">
        <v>229.214755113047</v>
      </c>
      <c r="EN71" s="10">
        <v>81551.543683546508</v>
      </c>
      <c r="EO71" s="10">
        <f t="shared" si="9"/>
        <v>29586500.279344235</v>
      </c>
      <c r="EP71" s="10">
        <v>0</v>
      </c>
      <c r="EQ71" s="10">
        <v>0</v>
      </c>
      <c r="ER71" s="10">
        <v>0</v>
      </c>
      <c r="ES71" s="10">
        <f t="shared" si="10"/>
        <v>0</v>
      </c>
      <c r="ET71" s="10">
        <v>17300056.510540698</v>
      </c>
      <c r="EU71" s="10">
        <v>-88430.365538398342</v>
      </c>
      <c r="EV71" s="10">
        <f t="shared" si="11"/>
        <v>17211626.145002298</v>
      </c>
      <c r="EW71" s="10">
        <v>6717403.7730691824</v>
      </c>
      <c r="EX71" s="11">
        <f t="shared" si="12"/>
        <v>23929029.918071479</v>
      </c>
      <c r="EY71" s="10">
        <v>6523966.3544062497</v>
      </c>
      <c r="EZ71" s="10">
        <f t="shared" si="13"/>
        <v>46747371.885337353</v>
      </c>
      <c r="FA71" s="12">
        <v>-244191.95767210051</v>
      </c>
      <c r="FD71" s="10">
        <v>5.9354334334335883</v>
      </c>
      <c r="FE71" s="10">
        <v>9291.120501060981</v>
      </c>
      <c r="FF71" s="13">
        <v>46747371.885337368</v>
      </c>
      <c r="FG71" s="55">
        <f>EZ71-FF71</f>
        <v>0</v>
      </c>
    </row>
    <row r="72" spans="1:163" s="13" customFormat="1" ht="14.15" customHeight="1" x14ac:dyDescent="0.25">
      <c r="A72" s="23"/>
      <c r="B72" s="8" t="s">
        <v>74</v>
      </c>
      <c r="C72" s="9" t="s">
        <v>225</v>
      </c>
      <c r="D72" s="10">
        <v>0</v>
      </c>
      <c r="E72" s="10">
        <v>0</v>
      </c>
      <c r="F72" s="10">
        <v>291.91043371642672</v>
      </c>
      <c r="G72" s="10">
        <v>0</v>
      </c>
      <c r="H72" s="10">
        <v>0</v>
      </c>
      <c r="I72" s="10">
        <v>230.2271093916996</v>
      </c>
      <c r="J72" s="10">
        <v>54071.932820379283</v>
      </c>
      <c r="K72" s="10">
        <v>5836.5057828262125</v>
      </c>
      <c r="L72" s="10">
        <v>4112.5613087287129</v>
      </c>
      <c r="M72" s="10">
        <v>37205.430219455448</v>
      </c>
      <c r="N72" s="10">
        <v>68586.469671173851</v>
      </c>
      <c r="O72" s="10">
        <v>3416.2511611615819</v>
      </c>
      <c r="P72" s="10">
        <v>837.2537208079109</v>
      </c>
      <c r="Q72" s="10">
        <v>1214.459451600354</v>
      </c>
      <c r="R72" s="10">
        <v>1883.418557868501</v>
      </c>
      <c r="S72" s="10">
        <v>145.8977602858148</v>
      </c>
      <c r="T72" s="10">
        <v>1008.657201015014</v>
      </c>
      <c r="U72" s="10">
        <v>1063.0893518307789</v>
      </c>
      <c r="V72" s="10">
        <v>1821.729992383355</v>
      </c>
      <c r="W72" s="10">
        <v>153.55716413683061</v>
      </c>
      <c r="X72" s="10">
        <v>462.40893543264701</v>
      </c>
      <c r="Y72" s="10">
        <v>81.579418969260516</v>
      </c>
      <c r="Z72" s="10">
        <v>381.65774960933879</v>
      </c>
      <c r="AA72" s="10">
        <v>1288.908708939465</v>
      </c>
      <c r="AB72" s="10">
        <v>414.80921061958958</v>
      </c>
      <c r="AC72" s="10">
        <v>534.92544007908975</v>
      </c>
      <c r="AD72" s="10">
        <v>4705.1351641922374</v>
      </c>
      <c r="AE72" s="10">
        <v>2452.9224304465688</v>
      </c>
      <c r="AF72" s="10">
        <v>1773.4023094023621</v>
      </c>
      <c r="AG72" s="10">
        <v>120.6633491616186</v>
      </c>
      <c r="AH72" s="10">
        <v>8195.2783510298505</v>
      </c>
      <c r="AI72" s="10">
        <v>694.26022744528439</v>
      </c>
      <c r="AJ72" s="10">
        <v>16812.939990078019</v>
      </c>
      <c r="AK72" s="10">
        <v>11859.493988724091</v>
      </c>
      <c r="AL72" s="10">
        <v>1610.422937434204</v>
      </c>
      <c r="AM72" s="10">
        <v>9689.129667367597</v>
      </c>
      <c r="AN72" s="10">
        <v>5104.9403844289991</v>
      </c>
      <c r="AO72" s="10">
        <v>16645.171559472739</v>
      </c>
      <c r="AP72" s="10">
        <v>20253.269168405939</v>
      </c>
      <c r="AQ72" s="10">
        <v>30290.03637614609</v>
      </c>
      <c r="AR72" s="10">
        <v>522.32451908119742</v>
      </c>
      <c r="AS72" s="10">
        <v>39297.836310448241</v>
      </c>
      <c r="AT72" s="10">
        <v>11334.774949977689</v>
      </c>
      <c r="AU72" s="10">
        <v>12331.15469918242</v>
      </c>
      <c r="AV72" s="10">
        <v>2376.1525325263869</v>
      </c>
      <c r="AW72" s="10">
        <v>199.56077938855759</v>
      </c>
      <c r="AX72" s="10">
        <v>38720.391163357082</v>
      </c>
      <c r="AY72" s="10">
        <v>25739.834676163809</v>
      </c>
      <c r="AZ72" s="10">
        <v>3790.9928398454322</v>
      </c>
      <c r="BA72" s="10">
        <v>7066.4707552244208</v>
      </c>
      <c r="BB72" s="10">
        <v>2387.607107847643</v>
      </c>
      <c r="BC72" s="10">
        <v>4654.2055749192723</v>
      </c>
      <c r="BD72" s="10">
        <v>39859.807417012373</v>
      </c>
      <c r="BE72" s="10">
        <v>1645.449034308856</v>
      </c>
      <c r="BF72" s="10">
        <v>10566.537466372751</v>
      </c>
      <c r="BG72" s="10">
        <v>20228.297215778592</v>
      </c>
      <c r="BH72" s="10">
        <v>4025.538379692126</v>
      </c>
      <c r="BI72" s="10">
        <v>184.47244229911681</v>
      </c>
      <c r="BJ72" s="10">
        <v>1304.3607736436029</v>
      </c>
      <c r="BK72" s="10">
        <v>891.91483626146271</v>
      </c>
      <c r="BL72" s="10">
        <v>60013.65517271011</v>
      </c>
      <c r="BM72" s="10">
        <v>825530.89590441855</v>
      </c>
      <c r="BN72" s="10">
        <v>497.6948040321156</v>
      </c>
      <c r="BO72" s="10">
        <v>30385.830063816989</v>
      </c>
      <c r="BP72" s="10">
        <v>58119.353085666873</v>
      </c>
      <c r="BQ72" s="10">
        <v>3445823.6716256598</v>
      </c>
      <c r="BR72" s="10">
        <v>594939.758311874</v>
      </c>
      <c r="BS72" s="10">
        <v>3112714.313373873</v>
      </c>
      <c r="BT72" s="10">
        <v>345269.11250416742</v>
      </c>
      <c r="BU72" s="10">
        <v>238734.3365605603</v>
      </c>
      <c r="BV72" s="10">
        <v>6322.0057715857201</v>
      </c>
      <c r="BW72" s="10">
        <v>1522624.0087048821</v>
      </c>
      <c r="BX72" s="10">
        <v>811735.9383901991</v>
      </c>
      <c r="BY72" s="10">
        <v>526275.6228122738</v>
      </c>
      <c r="BZ72" s="10">
        <v>1119234.6074070521</v>
      </c>
      <c r="CA72" s="10">
        <v>2316110.2671576561</v>
      </c>
      <c r="CB72" s="10">
        <v>123612.1375219008</v>
      </c>
      <c r="CC72" s="10">
        <v>235006.17886375089</v>
      </c>
      <c r="CD72" s="10">
        <v>23790.07985519776</v>
      </c>
      <c r="CE72" s="10">
        <v>162461.0344465815</v>
      </c>
      <c r="CF72" s="10">
        <v>154916.6662608122</v>
      </c>
      <c r="CG72" s="10">
        <v>94238.831551437353</v>
      </c>
      <c r="CH72" s="10">
        <v>49873.305395883617</v>
      </c>
      <c r="CI72" s="10">
        <v>121305.41544110489</v>
      </c>
      <c r="CJ72" s="10">
        <v>13317.37116785943</v>
      </c>
      <c r="CK72" s="10">
        <v>143898.82355893691</v>
      </c>
      <c r="CL72" s="10">
        <v>34336.46912359781</v>
      </c>
      <c r="CM72" s="10">
        <v>5049.1907080607334</v>
      </c>
      <c r="CN72" s="10">
        <v>4737.7622901367577</v>
      </c>
      <c r="CO72" s="10">
        <v>80414.401114845954</v>
      </c>
      <c r="CP72" s="10">
        <v>186.47755129059331</v>
      </c>
      <c r="CQ72" s="10">
        <v>57725.047868055299</v>
      </c>
      <c r="CR72" s="10">
        <v>34546.353390380791</v>
      </c>
      <c r="CS72" s="10">
        <v>167001.393090225</v>
      </c>
      <c r="CT72" s="10">
        <v>33818.497345797397</v>
      </c>
      <c r="CU72" s="10">
        <v>4009.7385383310129</v>
      </c>
      <c r="CV72" s="10">
        <v>62431.444006541453</v>
      </c>
      <c r="CW72" s="10">
        <v>3285.437914378977</v>
      </c>
      <c r="CX72" s="10">
        <v>0.76884478546645774</v>
      </c>
      <c r="CY72" s="10">
        <v>4439.1377864765291</v>
      </c>
      <c r="CZ72" s="10">
        <v>38093.157793683662</v>
      </c>
      <c r="DA72" s="10">
        <v>0</v>
      </c>
      <c r="DB72" s="10">
        <v>320.64825845769099</v>
      </c>
      <c r="DC72" s="10">
        <v>90.358201340766257</v>
      </c>
      <c r="DD72" s="10">
        <v>0</v>
      </c>
      <c r="DE72" s="10">
        <v>3518.4014218022112</v>
      </c>
      <c r="DF72" s="10">
        <v>1.878917611484477</v>
      </c>
      <c r="DG72" s="10">
        <v>114.1682510651286</v>
      </c>
      <c r="DH72" s="10">
        <v>0.64501983270748886</v>
      </c>
      <c r="DI72" s="10">
        <v>0</v>
      </c>
      <c r="DJ72" s="10">
        <v>0</v>
      </c>
      <c r="DK72" s="10">
        <v>0</v>
      </c>
      <c r="DL72" s="10">
        <v>0</v>
      </c>
      <c r="DM72" s="10">
        <v>131.3526247235018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140119.40126616589</v>
      </c>
      <c r="DW72" s="10">
        <v>3407.799790466644</v>
      </c>
      <c r="DX72" s="10">
        <v>33910.648135488947</v>
      </c>
      <c r="DY72" s="10">
        <v>1397.520673629278</v>
      </c>
      <c r="DZ72" s="10">
        <v>1491.7840652472021</v>
      </c>
      <c r="EA72" s="10">
        <v>25.654052675782541</v>
      </c>
      <c r="EB72" s="10">
        <v>18665.995308508122</v>
      </c>
      <c r="EC72" s="10">
        <v>241.26453246460409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3290.004193809787</v>
      </c>
      <c r="EJ72" s="10">
        <v>2380.4403827540218</v>
      </c>
      <c r="EK72" s="10">
        <v>2190.294881637732</v>
      </c>
      <c r="EL72" s="10">
        <v>105.7228651766591</v>
      </c>
      <c r="EM72" s="10">
        <v>0</v>
      </c>
      <c r="EN72" s="10">
        <v>21649.971011529389</v>
      </c>
      <c r="EO72" s="10">
        <f t="shared" si="9"/>
        <v>17442258.537482344</v>
      </c>
      <c r="EP72" s="10">
        <v>0</v>
      </c>
      <c r="EQ72" s="10">
        <v>0</v>
      </c>
      <c r="ER72" s="10">
        <v>0</v>
      </c>
      <c r="ES72" s="10">
        <f t="shared" si="10"/>
        <v>0</v>
      </c>
      <c r="ET72" s="10">
        <v>38512386.144878238</v>
      </c>
      <c r="EU72" s="10">
        <v>179237.2326241617</v>
      </c>
      <c r="EV72" s="10">
        <f t="shared" si="11"/>
        <v>38691623.377502397</v>
      </c>
      <c r="EW72" s="10">
        <v>3036829.2076546825</v>
      </c>
      <c r="EX72" s="11">
        <f t="shared" si="12"/>
        <v>41728452.585157081</v>
      </c>
      <c r="EY72" s="10">
        <v>10663011.7500125</v>
      </c>
      <c r="EZ72" s="10">
        <f t="shared" si="13"/>
        <v>48472989.545717463</v>
      </c>
      <c r="FA72" s="12">
        <v>-34709.826909456402</v>
      </c>
      <c r="FD72" s="10">
        <v>0</v>
      </c>
      <c r="FE72" s="10">
        <v>2029.3163181543171</v>
      </c>
      <c r="FF72" s="13">
        <v>48472989.545717463</v>
      </c>
      <c r="FG72" s="55">
        <f>EZ72-FF72</f>
        <v>0</v>
      </c>
    </row>
    <row r="73" spans="1:163" s="13" customFormat="1" ht="14.15" customHeight="1" x14ac:dyDescent="0.25">
      <c r="A73" s="23" t="s">
        <v>311</v>
      </c>
      <c r="B73" s="8" t="s">
        <v>75</v>
      </c>
      <c r="C73" s="9" t="s">
        <v>226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311202.98740747193</v>
      </c>
      <c r="K73" s="10">
        <v>137767.2661061422</v>
      </c>
      <c r="L73" s="10">
        <v>520025.26942703221</v>
      </c>
      <c r="M73" s="10">
        <v>114152.6241831715</v>
      </c>
      <c r="N73" s="10">
        <v>353587.93327425129</v>
      </c>
      <c r="O73" s="10">
        <v>21924.398572952821</v>
      </c>
      <c r="P73" s="10">
        <v>3117.739831093209</v>
      </c>
      <c r="Q73" s="10">
        <v>3556.1435474893619</v>
      </c>
      <c r="R73" s="10">
        <v>1379.698520874831</v>
      </c>
      <c r="S73" s="10">
        <v>106.8774241521217</v>
      </c>
      <c r="T73" s="10">
        <v>1118.228737129285</v>
      </c>
      <c r="U73" s="10">
        <v>2036.992910025778</v>
      </c>
      <c r="V73" s="10">
        <v>977.72896440848967</v>
      </c>
      <c r="W73" s="10">
        <v>3353.2482907522481</v>
      </c>
      <c r="X73" s="10">
        <v>1034.2034404294061</v>
      </c>
      <c r="Y73" s="10">
        <v>382.06551090036601</v>
      </c>
      <c r="Z73" s="10">
        <v>4391.7072393809767</v>
      </c>
      <c r="AA73" s="10">
        <v>81634.50692029894</v>
      </c>
      <c r="AB73" s="10">
        <v>2148.6289809427249</v>
      </c>
      <c r="AC73" s="10">
        <v>2581.7456340256422</v>
      </c>
      <c r="AD73" s="10">
        <v>2645.5358354022901</v>
      </c>
      <c r="AE73" s="10">
        <v>10041.254515971959</v>
      </c>
      <c r="AF73" s="10">
        <v>0.11587643359706599</v>
      </c>
      <c r="AG73" s="10">
        <v>28.058687410535661</v>
      </c>
      <c r="AH73" s="10">
        <v>1528.5148600884729</v>
      </c>
      <c r="AI73" s="10">
        <v>382.48467465639237</v>
      </c>
      <c r="AJ73" s="10">
        <v>6.8721148749550451</v>
      </c>
      <c r="AK73" s="10">
        <v>87.508451935479911</v>
      </c>
      <c r="AL73" s="10">
        <v>5488.2031979400817</v>
      </c>
      <c r="AM73" s="10">
        <v>50618.796897635337</v>
      </c>
      <c r="AN73" s="10">
        <v>7324.9188110934101</v>
      </c>
      <c r="AO73" s="10">
        <v>12193.30521970235</v>
      </c>
      <c r="AP73" s="10">
        <v>1333.465401642047</v>
      </c>
      <c r="AQ73" s="10">
        <v>3194.5229537919809</v>
      </c>
      <c r="AR73" s="10">
        <v>14158.99054339977</v>
      </c>
      <c r="AS73" s="10">
        <v>116882.4973156271</v>
      </c>
      <c r="AT73" s="10">
        <v>25245.544971261279</v>
      </c>
      <c r="AU73" s="10">
        <v>22185.628823918571</v>
      </c>
      <c r="AV73" s="10">
        <v>4150.6440468816436</v>
      </c>
      <c r="AW73" s="10">
        <v>3511.3346680252671</v>
      </c>
      <c r="AX73" s="10">
        <v>3647.3306895567789</v>
      </c>
      <c r="AY73" s="10">
        <v>6982.1695070789456</v>
      </c>
      <c r="AZ73" s="10">
        <v>805.65924828507605</v>
      </c>
      <c r="BA73" s="10">
        <v>137308.31783301479</v>
      </c>
      <c r="BB73" s="10">
        <v>416.51591635858279</v>
      </c>
      <c r="BC73" s="10">
        <v>11744.052668589989</v>
      </c>
      <c r="BD73" s="10">
        <v>11301.62218284295</v>
      </c>
      <c r="BE73" s="10">
        <v>87575.513126189864</v>
      </c>
      <c r="BF73" s="10">
        <v>324476.98284628411</v>
      </c>
      <c r="BG73" s="10">
        <v>23239.258754219849</v>
      </c>
      <c r="BH73" s="10">
        <v>22638.687623384569</v>
      </c>
      <c r="BI73" s="10">
        <v>1420.824681804557</v>
      </c>
      <c r="BJ73" s="10">
        <v>23101.144580913009</v>
      </c>
      <c r="BK73" s="10">
        <v>2780.8491502336051</v>
      </c>
      <c r="BL73" s="10">
        <v>140991.4427526721</v>
      </c>
      <c r="BM73" s="10">
        <v>355140.85159627377</v>
      </c>
      <c r="BN73" s="10">
        <v>492.95330060214877</v>
      </c>
      <c r="BO73" s="10">
        <v>49281.996782350179</v>
      </c>
      <c r="BP73" s="10">
        <v>27071.004196003039</v>
      </c>
      <c r="BQ73" s="10">
        <v>472429.91286599898</v>
      </c>
      <c r="BR73" s="10">
        <v>3232.4544144674869</v>
      </c>
      <c r="BS73" s="10">
        <v>58032.412516696153</v>
      </c>
      <c r="BT73" s="10">
        <v>7397251.4334891997</v>
      </c>
      <c r="BU73" s="10">
        <v>220570.66793962719</v>
      </c>
      <c r="BV73" s="10">
        <v>93.638937198122079</v>
      </c>
      <c r="BW73" s="10">
        <v>92779.690124842804</v>
      </c>
      <c r="BX73" s="10">
        <v>1245600.2453143219</v>
      </c>
      <c r="BY73" s="10">
        <v>22308.460004014469</v>
      </c>
      <c r="BZ73" s="10">
        <v>41376.83184249336</v>
      </c>
      <c r="CA73" s="10">
        <v>379102.83814055781</v>
      </c>
      <c r="CB73" s="10">
        <v>532429.04121481266</v>
      </c>
      <c r="CC73" s="10">
        <v>806993.73230669531</v>
      </c>
      <c r="CD73" s="10">
        <v>58311.317954352497</v>
      </c>
      <c r="CE73" s="10">
        <v>513582.8226006371</v>
      </c>
      <c r="CF73" s="10">
        <v>18751.87875561279</v>
      </c>
      <c r="CG73" s="10">
        <v>57958.910249250002</v>
      </c>
      <c r="CH73" s="10">
        <v>67014.322293560239</v>
      </c>
      <c r="CI73" s="10">
        <v>42033.768339708149</v>
      </c>
      <c r="CJ73" s="10">
        <v>1008.6654243861479</v>
      </c>
      <c r="CK73" s="10">
        <v>11736.65213477418</v>
      </c>
      <c r="CL73" s="10">
        <v>3224.4342417024741</v>
      </c>
      <c r="CM73" s="10">
        <v>939.37150648705506</v>
      </c>
      <c r="CN73" s="10">
        <v>81.918082375613736</v>
      </c>
      <c r="CO73" s="10">
        <v>8589.6465098486096</v>
      </c>
      <c r="CP73" s="10">
        <v>3554.920136873905</v>
      </c>
      <c r="CQ73" s="10">
        <v>23498.231335303539</v>
      </c>
      <c r="CR73" s="10">
        <v>3237.4597067056411</v>
      </c>
      <c r="CS73" s="10">
        <v>22337.828252994139</v>
      </c>
      <c r="CT73" s="10">
        <v>11258.98701508836</v>
      </c>
      <c r="CU73" s="10">
        <v>4902.6376205854331</v>
      </c>
      <c r="CV73" s="10">
        <v>11618.29459801643</v>
      </c>
      <c r="CW73" s="10">
        <v>13773.728968341989</v>
      </c>
      <c r="CX73" s="10">
        <v>45.707621783618983</v>
      </c>
      <c r="CY73" s="10">
        <v>6697.9322889287851</v>
      </c>
      <c r="CZ73" s="10">
        <v>94980.892682482052</v>
      </c>
      <c r="DA73" s="10">
        <v>26115.134028570581</v>
      </c>
      <c r="DB73" s="10">
        <v>0</v>
      </c>
      <c r="DC73" s="10">
        <v>3658.3994575234628</v>
      </c>
      <c r="DD73" s="10">
        <v>14184.72012199808</v>
      </c>
      <c r="DE73" s="10">
        <v>10316.089092341759</v>
      </c>
      <c r="DF73" s="10">
        <v>25502.516607403511</v>
      </c>
      <c r="DG73" s="10">
        <v>452.76481659669491</v>
      </c>
      <c r="DH73" s="10">
        <v>2022.522631205034</v>
      </c>
      <c r="DI73" s="10">
        <v>0</v>
      </c>
      <c r="DJ73" s="10">
        <v>1731517.7172556061</v>
      </c>
      <c r="DK73" s="10">
        <v>564568.64820574305</v>
      </c>
      <c r="DL73" s="10">
        <v>12350.51474453359</v>
      </c>
      <c r="DM73" s="10">
        <v>2652.1342605557629</v>
      </c>
      <c r="DN73" s="10">
        <v>0</v>
      </c>
      <c r="DO73" s="10">
        <v>7440.8991587246383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14005.77335000052</v>
      </c>
      <c r="EH73" s="10">
        <v>0</v>
      </c>
      <c r="EI73" s="10">
        <v>0</v>
      </c>
      <c r="EJ73" s="10">
        <v>333.86834310070901</v>
      </c>
      <c r="EK73" s="10">
        <v>0</v>
      </c>
      <c r="EL73" s="10">
        <v>0</v>
      </c>
      <c r="EM73" s="10">
        <v>0</v>
      </c>
      <c r="EN73" s="10">
        <v>0</v>
      </c>
      <c r="EO73" s="10">
        <f t="shared" si="9"/>
        <v>17744368.759731907</v>
      </c>
      <c r="EP73" s="10">
        <v>0</v>
      </c>
      <c r="EQ73" s="10">
        <v>0</v>
      </c>
      <c r="ER73" s="10">
        <v>0</v>
      </c>
      <c r="ES73" s="10">
        <f t="shared" si="10"/>
        <v>0</v>
      </c>
      <c r="ET73" s="10">
        <v>39317914.86082904</v>
      </c>
      <c r="EU73" s="10">
        <v>199218.13272449723</v>
      </c>
      <c r="EV73" s="10">
        <f t="shared" si="11"/>
        <v>39517132.993553534</v>
      </c>
      <c r="EW73" s="10">
        <v>6632339.781225957</v>
      </c>
      <c r="EX73" s="11">
        <f t="shared" si="12"/>
        <v>46149472.774779491</v>
      </c>
      <c r="EY73" s="10">
        <v>2927345.4520875001</v>
      </c>
      <c r="EZ73" s="10">
        <f t="shared" si="13"/>
        <v>60771300.029954314</v>
      </c>
      <c r="FA73" s="12">
        <v>-195196.05246958509</v>
      </c>
      <c r="FD73" s="10">
        <v>0</v>
      </c>
      <c r="FE73" s="10">
        <v>1486.5759450269516</v>
      </c>
      <c r="FF73" s="13">
        <v>60771300.029954314</v>
      </c>
      <c r="FG73" s="55">
        <f>EZ73-FF73</f>
        <v>0</v>
      </c>
    </row>
    <row r="74" spans="1:163" s="13" customFormat="1" ht="14.15" customHeight="1" x14ac:dyDescent="0.25">
      <c r="A74" s="23"/>
      <c r="B74" s="8" t="s">
        <v>76</v>
      </c>
      <c r="C74" s="9" t="s">
        <v>227</v>
      </c>
      <c r="D74" s="10">
        <v>2360.1597986909942</v>
      </c>
      <c r="E74" s="10">
        <v>35.9253144809079</v>
      </c>
      <c r="F74" s="10">
        <v>1924.3880081488239</v>
      </c>
      <c r="G74" s="10">
        <v>32.30291886063609</v>
      </c>
      <c r="H74" s="10">
        <v>664.40009380621984</v>
      </c>
      <c r="I74" s="10">
        <v>1472.428955714551</v>
      </c>
      <c r="J74" s="10">
        <v>290418.0287133127</v>
      </c>
      <c r="K74" s="10">
        <v>129306.0620172214</v>
      </c>
      <c r="L74" s="10">
        <v>177875.2659783524</v>
      </c>
      <c r="M74" s="10">
        <v>143510.54992522899</v>
      </c>
      <c r="N74" s="10">
        <v>130707.4783569265</v>
      </c>
      <c r="O74" s="10">
        <v>112365.03254879839</v>
      </c>
      <c r="P74" s="10">
        <v>307.42112381550771</v>
      </c>
      <c r="Q74" s="10">
        <v>12572.203835034939</v>
      </c>
      <c r="R74" s="10">
        <v>5961.4626081852839</v>
      </c>
      <c r="S74" s="10">
        <v>461.8007181293745</v>
      </c>
      <c r="T74" s="10">
        <v>5862.877703995925</v>
      </c>
      <c r="U74" s="10">
        <v>4192.5172322690132</v>
      </c>
      <c r="V74" s="10">
        <v>9605.8292690883063</v>
      </c>
      <c r="W74" s="10">
        <v>13505.560461137869</v>
      </c>
      <c r="X74" s="10">
        <v>1400.360401118008</v>
      </c>
      <c r="Y74" s="10">
        <v>2446.7612158701359</v>
      </c>
      <c r="Z74" s="10">
        <v>39778.631639472042</v>
      </c>
      <c r="AA74" s="10">
        <v>22488.507388914961</v>
      </c>
      <c r="AB74" s="10">
        <v>32328.98575355751</v>
      </c>
      <c r="AC74" s="10">
        <v>18791.560540349969</v>
      </c>
      <c r="AD74" s="10">
        <v>6558.1215462701566</v>
      </c>
      <c r="AE74" s="10">
        <v>53581.369781399502</v>
      </c>
      <c r="AF74" s="10">
        <v>1218.2712277520079</v>
      </c>
      <c r="AG74" s="10">
        <v>1265.9627807552961</v>
      </c>
      <c r="AH74" s="10">
        <v>5763.5360989545188</v>
      </c>
      <c r="AI74" s="10">
        <v>2735.6398416753309</v>
      </c>
      <c r="AJ74" s="10">
        <v>4224.7649284002846</v>
      </c>
      <c r="AK74" s="10">
        <v>39989.32195072528</v>
      </c>
      <c r="AL74" s="10">
        <v>2596.3743568334289</v>
      </c>
      <c r="AM74" s="10">
        <v>30513.091277918629</v>
      </c>
      <c r="AN74" s="10">
        <v>2341.3451895715821</v>
      </c>
      <c r="AO74" s="10">
        <v>140376.50030350051</v>
      </c>
      <c r="AP74" s="10">
        <v>7388.6021855545559</v>
      </c>
      <c r="AQ74" s="10">
        <v>23503.46217093413</v>
      </c>
      <c r="AR74" s="10">
        <v>421187.58394040877</v>
      </c>
      <c r="AS74" s="10">
        <v>101523.2089432506</v>
      </c>
      <c r="AT74" s="10">
        <v>317106.1981138484</v>
      </c>
      <c r="AU74" s="10">
        <v>135499.11513867599</v>
      </c>
      <c r="AV74" s="10">
        <v>33729.963872572982</v>
      </c>
      <c r="AW74" s="10">
        <v>29155.408333699099</v>
      </c>
      <c r="AX74" s="10">
        <v>111439.5095357524</v>
      </c>
      <c r="AY74" s="10">
        <v>156126.0135476882</v>
      </c>
      <c r="AZ74" s="10">
        <v>15403.439468287221</v>
      </c>
      <c r="BA74" s="10">
        <v>39716.488840727929</v>
      </c>
      <c r="BB74" s="10">
        <v>17721.647230656279</v>
      </c>
      <c r="BC74" s="10">
        <v>18900.501237211651</v>
      </c>
      <c r="BD74" s="10">
        <v>245269.92121053819</v>
      </c>
      <c r="BE74" s="10">
        <v>222434.2271745769</v>
      </c>
      <c r="BF74" s="10">
        <v>263804.06935508479</v>
      </c>
      <c r="BG74" s="10">
        <v>43157.586199206868</v>
      </c>
      <c r="BH74" s="10">
        <v>148007.16979509071</v>
      </c>
      <c r="BI74" s="10">
        <v>65953.667756922558</v>
      </c>
      <c r="BJ74" s="10">
        <v>4637.0251834302062</v>
      </c>
      <c r="BK74" s="10">
        <v>13446.373012692749</v>
      </c>
      <c r="BL74" s="10">
        <v>118880.0028164081</v>
      </c>
      <c r="BM74" s="10">
        <v>451709.12172202242</v>
      </c>
      <c r="BN74" s="10">
        <v>5993.2068252893896</v>
      </c>
      <c r="BO74" s="10">
        <v>140796.17284772199</v>
      </c>
      <c r="BP74" s="10">
        <v>44952.84330040605</v>
      </c>
      <c r="BQ74" s="10">
        <v>987872.97493449529</v>
      </c>
      <c r="BR74" s="10">
        <v>1988797.649632446</v>
      </c>
      <c r="BS74" s="10">
        <v>680901.90311722422</v>
      </c>
      <c r="BT74" s="10">
        <v>1294977.9876122179</v>
      </c>
      <c r="BU74" s="10">
        <v>13732176.09444477</v>
      </c>
      <c r="BV74" s="10">
        <v>47649.743858177753</v>
      </c>
      <c r="BW74" s="10">
        <v>3870106.6038749418</v>
      </c>
      <c r="BX74" s="10">
        <v>3582184.7727797432</v>
      </c>
      <c r="BY74" s="10">
        <v>894864.10053319763</v>
      </c>
      <c r="BZ74" s="10">
        <v>648495.75654746813</v>
      </c>
      <c r="CA74" s="10">
        <v>1347386.579512845</v>
      </c>
      <c r="CB74" s="10">
        <v>3831792.1508702631</v>
      </c>
      <c r="CC74" s="10">
        <v>1533810.8028529959</v>
      </c>
      <c r="CD74" s="10">
        <v>762138.63476851163</v>
      </c>
      <c r="CE74" s="10">
        <v>941160.20281997789</v>
      </c>
      <c r="CF74" s="10">
        <v>498505.30279273738</v>
      </c>
      <c r="CG74" s="10">
        <v>175044.84225449231</v>
      </c>
      <c r="CH74" s="10">
        <v>488550.27933994861</v>
      </c>
      <c r="CI74" s="10">
        <v>143790.2360253064</v>
      </c>
      <c r="CJ74" s="10">
        <v>24663.60202100897</v>
      </c>
      <c r="CK74" s="10">
        <v>6297928.404028805</v>
      </c>
      <c r="CL74" s="10">
        <v>30991.737851628292</v>
      </c>
      <c r="CM74" s="10">
        <v>82633.258917026105</v>
      </c>
      <c r="CN74" s="10">
        <v>18545.659045038381</v>
      </c>
      <c r="CO74" s="10">
        <v>9811.8191043828137</v>
      </c>
      <c r="CP74" s="10">
        <v>613.61693075773178</v>
      </c>
      <c r="CQ74" s="10">
        <v>214787.27832861751</v>
      </c>
      <c r="CR74" s="10">
        <v>6821.9252576828403</v>
      </c>
      <c r="CS74" s="10">
        <v>361454.65824015829</v>
      </c>
      <c r="CT74" s="10">
        <v>38335.066828525043</v>
      </c>
      <c r="CU74" s="10">
        <v>24700.994725283879</v>
      </c>
      <c r="CV74" s="10">
        <v>151455.26822298029</v>
      </c>
      <c r="CW74" s="10">
        <v>150527.1140956782</v>
      </c>
      <c r="CX74" s="10">
        <v>31171.752404633131</v>
      </c>
      <c r="CY74" s="10">
        <v>51069.201752072098</v>
      </c>
      <c r="CZ74" s="10">
        <v>1216168.3037286359</v>
      </c>
      <c r="DA74" s="10">
        <v>21205.035824714469</v>
      </c>
      <c r="DB74" s="10">
        <v>1437479.7044104291</v>
      </c>
      <c r="DC74" s="10">
        <v>114512.6563261124</v>
      </c>
      <c r="DD74" s="10">
        <v>5465.2918636110026</v>
      </c>
      <c r="DE74" s="10">
        <v>9683.4710537969495</v>
      </c>
      <c r="DF74" s="10">
        <v>11721.256246773641</v>
      </c>
      <c r="DG74" s="10">
        <v>419.86594241322268</v>
      </c>
      <c r="DH74" s="10">
        <v>0.68792559602290715</v>
      </c>
      <c r="DI74" s="10">
        <v>0</v>
      </c>
      <c r="DJ74" s="10">
        <v>0</v>
      </c>
      <c r="DK74" s="10">
        <v>0</v>
      </c>
      <c r="DL74" s="10">
        <v>0</v>
      </c>
      <c r="DM74" s="10">
        <v>10593.56514426841</v>
      </c>
      <c r="DN74" s="10">
        <v>1389.0082956667629</v>
      </c>
      <c r="DO74" s="10">
        <v>1554.9425204131539</v>
      </c>
      <c r="DP74" s="10">
        <v>18.01778015581645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1174.2366933799369</v>
      </c>
      <c r="DX74" s="10">
        <v>97142.795503684654</v>
      </c>
      <c r="DY74" s="10">
        <v>18852.39788062865</v>
      </c>
      <c r="DZ74" s="10">
        <v>0</v>
      </c>
      <c r="EA74" s="10">
        <v>0</v>
      </c>
      <c r="EB74" s="10">
        <v>0</v>
      </c>
      <c r="EC74" s="10">
        <v>946.28992579347516</v>
      </c>
      <c r="ED74" s="10">
        <v>0</v>
      </c>
      <c r="EE74" s="10">
        <v>2734.9074619670532</v>
      </c>
      <c r="EF74" s="10">
        <v>652.85353673395696</v>
      </c>
      <c r="EG74" s="10">
        <v>21.521300091607721</v>
      </c>
      <c r="EH74" s="10">
        <v>272.65869548304971</v>
      </c>
      <c r="EI74" s="10">
        <v>0</v>
      </c>
      <c r="EJ74" s="10">
        <v>1290.9883688559501</v>
      </c>
      <c r="EK74" s="10">
        <v>0</v>
      </c>
      <c r="EL74" s="10">
        <v>0</v>
      </c>
      <c r="EM74" s="10">
        <v>0</v>
      </c>
      <c r="EN74" s="10">
        <v>0</v>
      </c>
      <c r="EO74" s="10">
        <f t="shared" si="9"/>
        <v>52548001.764318138</v>
      </c>
      <c r="EP74" s="10">
        <v>0</v>
      </c>
      <c r="EQ74" s="10">
        <v>0</v>
      </c>
      <c r="ER74" s="10">
        <v>0</v>
      </c>
      <c r="ES74" s="10">
        <f t="shared" si="10"/>
        <v>0</v>
      </c>
      <c r="ET74" s="10">
        <v>16131162.892794577</v>
      </c>
      <c r="EU74" s="10">
        <v>296726.08538373827</v>
      </c>
      <c r="EV74" s="10">
        <f t="shared" si="11"/>
        <v>16427888.978178315</v>
      </c>
      <c r="EW74" s="10">
        <v>14199385.48195274</v>
      </c>
      <c r="EX74" s="11">
        <f t="shared" si="12"/>
        <v>30627274.460131057</v>
      </c>
      <c r="EY74" s="10">
        <v>9732506.001812499</v>
      </c>
      <c r="EZ74" s="10">
        <f t="shared" si="13"/>
        <v>73414846.077947527</v>
      </c>
      <c r="FA74" s="12">
        <v>-27924.144689157605</v>
      </c>
      <c r="FD74" s="10">
        <v>2396.0851131719023</v>
      </c>
      <c r="FE74" s="10">
        <v>6423.2633263146581</v>
      </c>
      <c r="FF74" s="13">
        <v>73414846.077947527</v>
      </c>
      <c r="FG74" s="55">
        <f>EZ74-FF74</f>
        <v>0</v>
      </c>
    </row>
    <row r="75" spans="1:163" s="13" customFormat="1" ht="14.15" customHeight="1" x14ac:dyDescent="0.25">
      <c r="A75" s="23"/>
      <c r="B75" s="8" t="s">
        <v>77</v>
      </c>
      <c r="C75" s="9" t="s">
        <v>228</v>
      </c>
      <c r="D75" s="10">
        <v>233.81304276475461</v>
      </c>
      <c r="E75" s="10">
        <v>3.5589993083182461</v>
      </c>
      <c r="F75" s="10">
        <v>393.37550426546539</v>
      </c>
      <c r="G75" s="10">
        <v>1.8230459665440151</v>
      </c>
      <c r="H75" s="10">
        <v>26.93565287083986</v>
      </c>
      <c r="I75" s="10">
        <v>3808.535619151156</v>
      </c>
      <c r="J75" s="10">
        <v>10195.13990183544</v>
      </c>
      <c r="K75" s="10">
        <v>1473.6020191565949</v>
      </c>
      <c r="L75" s="10">
        <v>7103.9420685004134</v>
      </c>
      <c r="M75" s="10">
        <v>783.31891168546974</v>
      </c>
      <c r="N75" s="10">
        <v>938.16922755384451</v>
      </c>
      <c r="O75" s="10">
        <v>1407.7123076617399</v>
      </c>
      <c r="P75" s="10">
        <v>1445.9245382415029</v>
      </c>
      <c r="Q75" s="10">
        <v>283.67584379176509</v>
      </c>
      <c r="R75" s="10">
        <v>79.672521521839258</v>
      </c>
      <c r="S75" s="10">
        <v>6.17177865100515</v>
      </c>
      <c r="T75" s="10">
        <v>17.638656452981561</v>
      </c>
      <c r="U75" s="10">
        <v>1380.201810365093</v>
      </c>
      <c r="V75" s="10">
        <v>393.81391706239998</v>
      </c>
      <c r="W75" s="10">
        <v>1335.3826493074409</v>
      </c>
      <c r="X75" s="10">
        <v>71.755195752009797</v>
      </c>
      <c r="Y75" s="10">
        <v>243.0611827755302</v>
      </c>
      <c r="Z75" s="10">
        <v>832.65755210435634</v>
      </c>
      <c r="AA75" s="10">
        <v>1639.5537976286839</v>
      </c>
      <c r="AB75" s="10">
        <v>919.80864269416793</v>
      </c>
      <c r="AC75" s="10">
        <v>987.79490571412384</v>
      </c>
      <c r="AD75" s="10">
        <v>629.78594894909429</v>
      </c>
      <c r="AE75" s="10">
        <v>1079.481299692558</v>
      </c>
      <c r="AF75" s="10">
        <v>487.63368870384238</v>
      </c>
      <c r="AG75" s="10">
        <v>245.19158860182279</v>
      </c>
      <c r="AH75" s="10">
        <v>391.11232103599338</v>
      </c>
      <c r="AI75" s="10">
        <v>778.5856805876582</v>
      </c>
      <c r="AJ75" s="10">
        <v>2032.718618791306</v>
      </c>
      <c r="AK75" s="10">
        <v>1710.0988132212151</v>
      </c>
      <c r="AL75" s="10">
        <v>1027.5991363706451</v>
      </c>
      <c r="AM75" s="10">
        <v>4181.1582882833018</v>
      </c>
      <c r="AN75" s="10">
        <v>1418.498629651019</v>
      </c>
      <c r="AO75" s="10">
        <v>7165.342487660082</v>
      </c>
      <c r="AP75" s="10">
        <v>3255.2625888619332</v>
      </c>
      <c r="AQ75" s="10">
        <v>5713.6914728110369</v>
      </c>
      <c r="AR75" s="10">
        <v>9497.2974809990174</v>
      </c>
      <c r="AS75" s="10">
        <v>479.15842422373782</v>
      </c>
      <c r="AT75" s="10">
        <v>2384.7357362612161</v>
      </c>
      <c r="AU75" s="10">
        <v>408.64364926506619</v>
      </c>
      <c r="AV75" s="10">
        <v>651.03548834828985</v>
      </c>
      <c r="AW75" s="10">
        <v>521.10651575453744</v>
      </c>
      <c r="AX75" s="10">
        <v>54.418959248305121</v>
      </c>
      <c r="AY75" s="10">
        <v>2689.1355028920811</v>
      </c>
      <c r="AZ75" s="10">
        <v>415.25305374299057</v>
      </c>
      <c r="BA75" s="10">
        <v>4831.7843878615413</v>
      </c>
      <c r="BB75" s="10">
        <v>306.01592782290282</v>
      </c>
      <c r="BC75" s="10">
        <v>2142.8088330545029</v>
      </c>
      <c r="BD75" s="10">
        <v>7396.65214102353</v>
      </c>
      <c r="BE75" s="10">
        <v>621.46821466474262</v>
      </c>
      <c r="BF75" s="10">
        <v>1607.385749429222</v>
      </c>
      <c r="BG75" s="10">
        <v>2485.032279398069</v>
      </c>
      <c r="BH75" s="10">
        <v>1318.25074654891</v>
      </c>
      <c r="BI75" s="10">
        <v>563.8008970560436</v>
      </c>
      <c r="BJ75" s="10">
        <v>673.51809546261245</v>
      </c>
      <c r="BK75" s="10">
        <v>658.82952443009299</v>
      </c>
      <c r="BL75" s="10">
        <v>1364.827580870191</v>
      </c>
      <c r="BM75" s="10">
        <v>1209.844623122339</v>
      </c>
      <c r="BN75" s="10">
        <v>75.633593591401791</v>
      </c>
      <c r="BO75" s="10">
        <v>1440.086656876538</v>
      </c>
      <c r="BP75" s="10">
        <v>1377.7569904936161</v>
      </c>
      <c r="BQ75" s="10">
        <v>11276.19876619</v>
      </c>
      <c r="BR75" s="10">
        <v>1034.5043032561521</v>
      </c>
      <c r="BS75" s="10">
        <v>1870.624356687747</v>
      </c>
      <c r="BT75" s="10">
        <v>951.99679689047889</v>
      </c>
      <c r="BU75" s="10">
        <v>1939.901368934118</v>
      </c>
      <c r="BV75" s="10">
        <v>511692.84896173049</v>
      </c>
      <c r="BW75" s="10">
        <v>6642.9597020418696</v>
      </c>
      <c r="BX75" s="10">
        <v>4180.0070620441866</v>
      </c>
      <c r="BY75" s="10">
        <v>6327.2231464552106</v>
      </c>
      <c r="BZ75" s="10">
        <v>3058.0432443811551</v>
      </c>
      <c r="CA75" s="10">
        <v>12000.12956637826</v>
      </c>
      <c r="CB75" s="10">
        <v>4073.1226465674949</v>
      </c>
      <c r="CC75" s="10">
        <v>3498.4616821165259</v>
      </c>
      <c r="CD75" s="10">
        <v>3593.3156991009469</v>
      </c>
      <c r="CE75" s="10">
        <v>1747.1311857333501</v>
      </c>
      <c r="CF75" s="10">
        <v>767.41890140270664</v>
      </c>
      <c r="CG75" s="10">
        <v>581.93732274426361</v>
      </c>
      <c r="CH75" s="10">
        <v>1586.035178107963</v>
      </c>
      <c r="CI75" s="10">
        <v>2675.000139481936</v>
      </c>
      <c r="CJ75" s="10">
        <v>1671.103283409348</v>
      </c>
      <c r="CK75" s="10">
        <v>3037.5859872929682</v>
      </c>
      <c r="CL75" s="10">
        <v>44299.463336998597</v>
      </c>
      <c r="CM75" s="10">
        <v>7387.8983187066751</v>
      </c>
      <c r="CN75" s="10">
        <v>55025.870083612303</v>
      </c>
      <c r="CO75" s="10">
        <v>5086.2796972162569</v>
      </c>
      <c r="CP75" s="10">
        <v>4275.1149451169485</v>
      </c>
      <c r="CQ75" s="10">
        <v>26586.8642229822</v>
      </c>
      <c r="CR75" s="10">
        <v>8784.6683394457395</v>
      </c>
      <c r="CS75" s="10">
        <v>6306.9430228830779</v>
      </c>
      <c r="CT75" s="10">
        <v>562.30906573058087</v>
      </c>
      <c r="CU75" s="10">
        <v>265.16989951349632</v>
      </c>
      <c r="CV75" s="10">
        <v>20750.980736631791</v>
      </c>
      <c r="CW75" s="10">
        <v>6221.6749169506966</v>
      </c>
      <c r="CX75" s="10">
        <v>228.39686239245151</v>
      </c>
      <c r="CY75" s="10">
        <v>341.90030696193469</v>
      </c>
      <c r="CZ75" s="10">
        <v>203120.67585024689</v>
      </c>
      <c r="DA75" s="10">
        <v>484807.03018699028</v>
      </c>
      <c r="DB75" s="10">
        <v>44758.600384657308</v>
      </c>
      <c r="DC75" s="10">
        <v>7094.7080632617781</v>
      </c>
      <c r="DD75" s="10">
        <v>9015.2639000989511</v>
      </c>
      <c r="DE75" s="10">
        <v>944.21266022161785</v>
      </c>
      <c r="DF75" s="10">
        <v>9510.9954150717749</v>
      </c>
      <c r="DG75" s="10">
        <v>410.07422186837692</v>
      </c>
      <c r="DH75" s="10">
        <v>923.30698294784088</v>
      </c>
      <c r="DI75" s="10">
        <v>154.66561247203779</v>
      </c>
      <c r="DJ75" s="10">
        <v>2211.8464545104321</v>
      </c>
      <c r="DK75" s="10">
        <v>21463.781971562639</v>
      </c>
      <c r="DL75" s="10">
        <v>323.9889195321793</v>
      </c>
      <c r="DM75" s="10">
        <v>17100.452913710629</v>
      </c>
      <c r="DN75" s="10">
        <v>4697.4035615924331</v>
      </c>
      <c r="DO75" s="10">
        <v>22348.401944065659</v>
      </c>
      <c r="DP75" s="10">
        <v>1308.126585639176</v>
      </c>
      <c r="DQ75" s="10">
        <v>487121.43166193599</v>
      </c>
      <c r="DR75" s="10">
        <v>244.51862295617531</v>
      </c>
      <c r="DS75" s="10">
        <v>8978.9582400164109</v>
      </c>
      <c r="DT75" s="10">
        <v>112191.7810790315</v>
      </c>
      <c r="DU75" s="10">
        <v>600.2483529743439</v>
      </c>
      <c r="DV75" s="10">
        <v>29039.55451870933</v>
      </c>
      <c r="DW75" s="10">
        <v>5868.9304702017826</v>
      </c>
      <c r="DX75" s="10">
        <v>18658.92652918505</v>
      </c>
      <c r="DY75" s="10">
        <v>16820.6502944151</v>
      </c>
      <c r="DZ75" s="10">
        <v>4883.7071862344446</v>
      </c>
      <c r="EA75" s="10">
        <v>362.65481250968998</v>
      </c>
      <c r="EB75" s="10">
        <v>16928.795996810339</v>
      </c>
      <c r="EC75" s="10">
        <v>52085.714937015247</v>
      </c>
      <c r="ED75" s="10">
        <v>31720.177744794841</v>
      </c>
      <c r="EE75" s="10">
        <v>2477.885686104531</v>
      </c>
      <c r="EF75" s="10">
        <v>934.0583213023441</v>
      </c>
      <c r="EG75" s="10">
        <v>1104.0283866741929</v>
      </c>
      <c r="EH75" s="10">
        <v>7148.4822949734826</v>
      </c>
      <c r="EI75" s="10">
        <v>303.44006189419258</v>
      </c>
      <c r="EJ75" s="10">
        <v>313.75514609888188</v>
      </c>
      <c r="EK75" s="10">
        <v>787.38402056917801</v>
      </c>
      <c r="EL75" s="10">
        <v>6122.689443538392</v>
      </c>
      <c r="EM75" s="10">
        <v>97.361696782356304</v>
      </c>
      <c r="EN75" s="10">
        <v>37593.145352302286</v>
      </c>
      <c r="EO75" s="10">
        <f t="shared" si="9"/>
        <v>2554208.5804500161</v>
      </c>
      <c r="EP75" s="10">
        <v>478099.56818814459</v>
      </c>
      <c r="EQ75" s="10">
        <v>1139218.1762259298</v>
      </c>
      <c r="ER75" s="10">
        <v>0</v>
      </c>
      <c r="ES75" s="10">
        <f t="shared" si="10"/>
        <v>1617317.7444140743</v>
      </c>
      <c r="ET75" s="10">
        <v>5852945.5365955755</v>
      </c>
      <c r="EU75" s="10">
        <v>459788.62078806997</v>
      </c>
      <c r="EV75" s="10">
        <f t="shared" si="11"/>
        <v>6312734.1573836459</v>
      </c>
      <c r="EW75" s="10">
        <v>14966802.859803284</v>
      </c>
      <c r="EX75" s="11">
        <f t="shared" si="12"/>
        <v>22896854.761601005</v>
      </c>
      <c r="EY75" s="10">
        <v>4211496.5867435243</v>
      </c>
      <c r="EZ75" s="10">
        <f t="shared" si="13"/>
        <v>21473159.281847715</v>
      </c>
      <c r="FA75" s="12">
        <v>233592.52654022025</v>
      </c>
      <c r="FD75" s="10">
        <v>237.37204207307292</v>
      </c>
      <c r="FE75" s="10">
        <v>85.844300172844413</v>
      </c>
      <c r="FF75" s="13">
        <v>21473159.281847723</v>
      </c>
      <c r="FG75" s="55">
        <f>EZ75-FF75</f>
        <v>0</v>
      </c>
    </row>
    <row r="76" spans="1:163" s="13" customFormat="1" ht="14.15" customHeight="1" x14ac:dyDescent="0.25">
      <c r="A76" s="23"/>
      <c r="B76" s="8" t="s">
        <v>78</v>
      </c>
      <c r="C76" s="9" t="s">
        <v>229</v>
      </c>
      <c r="D76" s="10">
        <v>3213.345418481269</v>
      </c>
      <c r="E76" s="10">
        <v>48.912130762819757</v>
      </c>
      <c r="F76" s="10">
        <v>13491.4611926533</v>
      </c>
      <c r="G76" s="10">
        <v>398.06307694198119</v>
      </c>
      <c r="H76" s="10">
        <v>34145.290344563589</v>
      </c>
      <c r="I76" s="10">
        <v>26460.775434952629</v>
      </c>
      <c r="J76" s="10">
        <v>3637703.4885995681</v>
      </c>
      <c r="K76" s="10">
        <v>1169246.4718284961</v>
      </c>
      <c r="L76" s="10">
        <v>1049859.8916674419</v>
      </c>
      <c r="M76" s="10">
        <v>913831.38973755878</v>
      </c>
      <c r="N76" s="10">
        <v>585758.59884158196</v>
      </c>
      <c r="O76" s="10">
        <v>20878.875333913518</v>
      </c>
      <c r="P76" s="10">
        <v>54500.678215012718</v>
      </c>
      <c r="Q76" s="10">
        <v>56690.164316425144</v>
      </c>
      <c r="R76" s="10">
        <v>35778.421326283693</v>
      </c>
      <c r="S76" s="10">
        <v>2771.5515047141621</v>
      </c>
      <c r="T76" s="10">
        <v>18895.512194974341</v>
      </c>
      <c r="U76" s="10">
        <v>50694.725401940792</v>
      </c>
      <c r="V76" s="10">
        <v>10785.14626215602</v>
      </c>
      <c r="W76" s="10">
        <v>191460.50304417661</v>
      </c>
      <c r="X76" s="10">
        <v>15766.811804167361</v>
      </c>
      <c r="Y76" s="10">
        <v>18691.06468700492</v>
      </c>
      <c r="Z76" s="10">
        <v>32242.72712968769</v>
      </c>
      <c r="AA76" s="10">
        <v>142561.8043161013</v>
      </c>
      <c r="AB76" s="10">
        <v>71205.871050133559</v>
      </c>
      <c r="AC76" s="10">
        <v>139021.79190511149</v>
      </c>
      <c r="AD76" s="10">
        <v>88681.564541443076</v>
      </c>
      <c r="AE76" s="10">
        <v>554121.11042834027</v>
      </c>
      <c r="AF76" s="10">
        <v>26992.383482216741</v>
      </c>
      <c r="AG76" s="10">
        <v>43177.544332961697</v>
      </c>
      <c r="AH76" s="10">
        <v>53442.655082347213</v>
      </c>
      <c r="AI76" s="10">
        <v>49491.660956989377</v>
      </c>
      <c r="AJ76" s="10">
        <v>201419.88027082069</v>
      </c>
      <c r="AK76" s="10">
        <v>66841.986090104736</v>
      </c>
      <c r="AL76" s="10">
        <v>132172.27628389411</v>
      </c>
      <c r="AM76" s="10">
        <v>1135934.122504957</v>
      </c>
      <c r="AN76" s="10">
        <v>278155.26635645563</v>
      </c>
      <c r="AO76" s="10">
        <v>162026.84137088159</v>
      </c>
      <c r="AP76" s="10">
        <v>112006.2214175726</v>
      </c>
      <c r="AQ76" s="10">
        <v>330600.00532380119</v>
      </c>
      <c r="AR76" s="10">
        <v>847944.86694434052</v>
      </c>
      <c r="AS76" s="10">
        <v>981980.224384528</v>
      </c>
      <c r="AT76" s="10">
        <v>1818433.3481613861</v>
      </c>
      <c r="AU76" s="10">
        <v>1185379.0581720851</v>
      </c>
      <c r="AV76" s="10">
        <v>32329.065054971419</v>
      </c>
      <c r="AW76" s="10">
        <v>56794.959256763839</v>
      </c>
      <c r="AX76" s="10">
        <v>458103.06281610561</v>
      </c>
      <c r="AY76" s="10">
        <v>201101.32799699649</v>
      </c>
      <c r="AZ76" s="10">
        <v>69150.424163373449</v>
      </c>
      <c r="BA76" s="10">
        <v>845664.55295960698</v>
      </c>
      <c r="BB76" s="10">
        <v>73693.068695675669</v>
      </c>
      <c r="BC76" s="10">
        <v>272968.46534128231</v>
      </c>
      <c r="BD76" s="10">
        <v>585150.84459310595</v>
      </c>
      <c r="BE76" s="10">
        <v>4147700.4652379188</v>
      </c>
      <c r="BF76" s="10">
        <v>1055245.3138555561</v>
      </c>
      <c r="BG76" s="10">
        <v>854029.65594212245</v>
      </c>
      <c r="BH76" s="10">
        <v>350915.98331530398</v>
      </c>
      <c r="BI76" s="10">
        <v>544223.44325217966</v>
      </c>
      <c r="BJ76" s="10">
        <v>134871.594775985</v>
      </c>
      <c r="BK76" s="10">
        <v>1614111.7970061731</v>
      </c>
      <c r="BL76" s="10">
        <v>3642426.2499029222</v>
      </c>
      <c r="BM76" s="10">
        <v>13078224.02137881</v>
      </c>
      <c r="BN76" s="10">
        <v>115272.2562162932</v>
      </c>
      <c r="BO76" s="10">
        <v>330082.5766448612</v>
      </c>
      <c r="BP76" s="10">
        <v>135103.61708509369</v>
      </c>
      <c r="BQ76" s="10">
        <v>4085113.5351430289</v>
      </c>
      <c r="BR76" s="10">
        <v>4000791.385069896</v>
      </c>
      <c r="BS76" s="10">
        <v>6471793.7462656926</v>
      </c>
      <c r="BT76" s="10">
        <v>4354475.1855979236</v>
      </c>
      <c r="BU76" s="10">
        <v>3698208.1778922849</v>
      </c>
      <c r="BV76" s="10">
        <v>741926.12695124396</v>
      </c>
      <c r="BW76" s="10">
        <v>21477851.137896281</v>
      </c>
      <c r="BX76" s="10">
        <v>6733678.2651799582</v>
      </c>
      <c r="BY76" s="10">
        <v>1218393.765125572</v>
      </c>
      <c r="BZ76" s="10">
        <v>2060807.219192347</v>
      </c>
      <c r="CA76" s="10">
        <v>4200386.1116530178</v>
      </c>
      <c r="CB76" s="10">
        <v>4947542.156609213</v>
      </c>
      <c r="CC76" s="10">
        <v>4637358.6845526919</v>
      </c>
      <c r="CD76" s="10">
        <v>1406952.45137585</v>
      </c>
      <c r="CE76" s="10">
        <v>2310743.8882350349</v>
      </c>
      <c r="CF76" s="10">
        <v>2013165.08096941</v>
      </c>
      <c r="CG76" s="10">
        <v>3623738.5431174519</v>
      </c>
      <c r="CH76" s="10">
        <v>4488986.053072962</v>
      </c>
      <c r="CI76" s="10">
        <v>523975.72788619233</v>
      </c>
      <c r="CJ76" s="10">
        <v>99168.066716459609</v>
      </c>
      <c r="CK76" s="10">
        <v>1436787.824893625</v>
      </c>
      <c r="CL76" s="10">
        <v>353724.55946863862</v>
      </c>
      <c r="CM76" s="10">
        <v>287376.02078675991</v>
      </c>
      <c r="CN76" s="10">
        <v>353549.46183259931</v>
      </c>
      <c r="CO76" s="10">
        <v>198913.20355032041</v>
      </c>
      <c r="CP76" s="10">
        <v>298150.11753695068</v>
      </c>
      <c r="CQ76" s="10">
        <v>1202687.4778525319</v>
      </c>
      <c r="CR76" s="10">
        <v>174435.2796791521</v>
      </c>
      <c r="CS76" s="10">
        <v>915455.14304358547</v>
      </c>
      <c r="CT76" s="10">
        <v>468572.45950445911</v>
      </c>
      <c r="CU76" s="10">
        <v>73547.603124285015</v>
      </c>
      <c r="CV76" s="10">
        <v>190267.82959239589</v>
      </c>
      <c r="CW76" s="10">
        <v>298420.89895725559</v>
      </c>
      <c r="CX76" s="10">
        <v>19485.407654878229</v>
      </c>
      <c r="CY76" s="10">
        <v>29046.540469692191</v>
      </c>
      <c r="CZ76" s="10">
        <v>1075876.0899110441</v>
      </c>
      <c r="DA76" s="10">
        <v>841422.97872587328</v>
      </c>
      <c r="DB76" s="10">
        <v>1326017.911450932</v>
      </c>
      <c r="DC76" s="10">
        <v>17362.180839257038</v>
      </c>
      <c r="DD76" s="10">
        <v>143897.47846868099</v>
      </c>
      <c r="DE76" s="10">
        <v>89710.315864643606</v>
      </c>
      <c r="DF76" s="10">
        <v>205228.27327695879</v>
      </c>
      <c r="DG76" s="10">
        <v>1603759.844573522</v>
      </c>
      <c r="DH76" s="10">
        <v>1716593.7176884001</v>
      </c>
      <c r="DI76" s="10">
        <v>150549.86339623111</v>
      </c>
      <c r="DJ76" s="10">
        <v>1364371.129993971</v>
      </c>
      <c r="DK76" s="10">
        <v>28367.360766925169</v>
      </c>
      <c r="DL76" s="10">
        <v>0</v>
      </c>
      <c r="DM76" s="10">
        <v>11417.97302175318</v>
      </c>
      <c r="DN76" s="10">
        <v>10915.951958143851</v>
      </c>
      <c r="DO76" s="10">
        <v>16405.687137251251</v>
      </c>
      <c r="DP76" s="10">
        <v>954.21485263387581</v>
      </c>
      <c r="DQ76" s="10">
        <v>28351.82578759814</v>
      </c>
      <c r="DR76" s="10">
        <v>14.11739671686831</v>
      </c>
      <c r="DS76" s="10">
        <v>508.68089631725712</v>
      </c>
      <c r="DT76" s="10">
        <v>7004.0761585426844</v>
      </c>
      <c r="DU76" s="10">
        <v>2189.6845655822531</v>
      </c>
      <c r="DV76" s="10">
        <v>51533.356189633363</v>
      </c>
      <c r="DW76" s="10">
        <v>2523.4698906968761</v>
      </c>
      <c r="DX76" s="10">
        <v>156236.59544040411</v>
      </c>
      <c r="DY76" s="10">
        <v>8825.572518958239</v>
      </c>
      <c r="DZ76" s="10">
        <v>144228.48005647119</v>
      </c>
      <c r="EA76" s="10">
        <v>1483.0788645955599</v>
      </c>
      <c r="EB76" s="10">
        <v>2148.6175972257961</v>
      </c>
      <c r="EC76" s="10">
        <v>4051.3965096020902</v>
      </c>
      <c r="ED76" s="10">
        <v>94593.254654315911</v>
      </c>
      <c r="EE76" s="10">
        <v>73671.266237037969</v>
      </c>
      <c r="EF76" s="10">
        <v>2631.064174003915</v>
      </c>
      <c r="EG76" s="10">
        <v>1816.496581808103</v>
      </c>
      <c r="EH76" s="10">
        <v>1036.4952786985591</v>
      </c>
      <c r="EI76" s="10">
        <v>15.4414438556996</v>
      </c>
      <c r="EJ76" s="10">
        <v>193.7762433212653</v>
      </c>
      <c r="EK76" s="10">
        <v>54.681711195033493</v>
      </c>
      <c r="EL76" s="10">
        <v>554.24525412460889</v>
      </c>
      <c r="EM76" s="10">
        <v>89.129055145492416</v>
      </c>
      <c r="EN76" s="10">
        <v>138.2468720167038</v>
      </c>
      <c r="EO76" s="10">
        <f t="shared" si="9"/>
        <v>143544286.25611481</v>
      </c>
      <c r="EP76" s="10">
        <v>9013.1816892948573</v>
      </c>
      <c r="EQ76" s="10">
        <v>17598.197142595658</v>
      </c>
      <c r="ER76" s="10">
        <v>0</v>
      </c>
      <c r="ES76" s="10">
        <f t="shared" si="10"/>
        <v>26611.378831890514</v>
      </c>
      <c r="ET76" s="10">
        <v>21770153.660253495</v>
      </c>
      <c r="EU76" s="10">
        <v>-2215417.4990423229</v>
      </c>
      <c r="EV76" s="10">
        <f t="shared" si="11"/>
        <v>19554736.16121117</v>
      </c>
      <c r="EW76" s="10">
        <v>25020484.411311336</v>
      </c>
      <c r="EX76" s="11">
        <f t="shared" si="12"/>
        <v>44601831.951354399</v>
      </c>
      <c r="EY76" s="10">
        <v>17062785.477575</v>
      </c>
      <c r="EZ76" s="10">
        <f t="shared" si="13"/>
        <v>171283381.7180635</v>
      </c>
      <c r="FA76" s="12">
        <v>200048.98816928267</v>
      </c>
      <c r="FD76" s="10">
        <v>3262.2575492440888</v>
      </c>
      <c r="FE76" s="10">
        <v>38549.972830997838</v>
      </c>
      <c r="FF76" s="13">
        <v>171283381.71806341</v>
      </c>
      <c r="FG76" s="55">
        <f>EZ76-FF76</f>
        <v>0</v>
      </c>
    </row>
    <row r="77" spans="1:163" s="13" customFormat="1" ht="14.15" customHeight="1" x14ac:dyDescent="0.25">
      <c r="A77" s="23"/>
      <c r="B77" s="8" t="s">
        <v>79</v>
      </c>
      <c r="C77" s="9" t="s">
        <v>230</v>
      </c>
      <c r="D77" s="10">
        <v>0</v>
      </c>
      <c r="E77" s="10">
        <v>0</v>
      </c>
      <c r="F77" s="10">
        <v>0</v>
      </c>
      <c r="G77" s="10">
        <v>6.444560951316923E-3</v>
      </c>
      <c r="H77" s="10">
        <v>0</v>
      </c>
      <c r="I77" s="10">
        <v>0</v>
      </c>
      <c r="J77" s="10">
        <v>4316844.933401417</v>
      </c>
      <c r="K77" s="10">
        <v>1847578.58605219</v>
      </c>
      <c r="L77" s="10">
        <v>1799614.9275313781</v>
      </c>
      <c r="M77" s="10">
        <v>1432327.762488059</v>
      </c>
      <c r="N77" s="10">
        <v>1560086.2426591241</v>
      </c>
      <c r="O77" s="10">
        <v>1144125.834837737</v>
      </c>
      <c r="P77" s="10">
        <v>15585.48061617993</v>
      </c>
      <c r="Q77" s="10">
        <v>5176.4786581822264</v>
      </c>
      <c r="R77" s="10">
        <v>0</v>
      </c>
      <c r="S77" s="10">
        <v>0</v>
      </c>
      <c r="T77" s="10">
        <v>11.0982730127376</v>
      </c>
      <c r="U77" s="10">
        <v>2924.3676386868669</v>
      </c>
      <c r="V77" s="10">
        <v>7043.0599577398534</v>
      </c>
      <c r="W77" s="10">
        <v>3070.9426799723519</v>
      </c>
      <c r="X77" s="10">
        <v>103.85327205286831</v>
      </c>
      <c r="Y77" s="10">
        <v>9.7770795900288707</v>
      </c>
      <c r="Z77" s="10">
        <v>0</v>
      </c>
      <c r="AA77" s="10">
        <v>1693.3835048223989</v>
      </c>
      <c r="AB77" s="10">
        <v>0</v>
      </c>
      <c r="AC77" s="10">
        <v>72.465664074479506</v>
      </c>
      <c r="AD77" s="10">
        <v>410.24528628803182</v>
      </c>
      <c r="AE77" s="10">
        <v>19158.033029716149</v>
      </c>
      <c r="AF77" s="10">
        <v>407.86024009853458</v>
      </c>
      <c r="AG77" s="10">
        <v>209.34992570689761</v>
      </c>
      <c r="AH77" s="10">
        <v>32015.173430748149</v>
      </c>
      <c r="AI77" s="10">
        <v>2442.8319250241202</v>
      </c>
      <c r="AJ77" s="10">
        <v>22187.289313354329</v>
      </c>
      <c r="AK77" s="10">
        <v>5003.929382615378</v>
      </c>
      <c r="AL77" s="10">
        <v>9780.3491248542559</v>
      </c>
      <c r="AM77" s="10">
        <v>22325.521039485011</v>
      </c>
      <c r="AN77" s="10">
        <v>2110.8950612087378</v>
      </c>
      <c r="AO77" s="10">
        <v>89.646588858873386</v>
      </c>
      <c r="AP77" s="10">
        <v>123.6908521437728</v>
      </c>
      <c r="AQ77" s="10">
        <v>411.86415651314343</v>
      </c>
      <c r="AR77" s="10">
        <v>26516.367975160789</v>
      </c>
      <c r="AS77" s="10">
        <v>95229.007949362087</v>
      </c>
      <c r="AT77" s="10">
        <v>12746.783089338151</v>
      </c>
      <c r="AU77" s="10">
        <v>4951.7155549376594</v>
      </c>
      <c r="AV77" s="10">
        <v>9.500267910763986</v>
      </c>
      <c r="AW77" s="10">
        <v>285.90017903046692</v>
      </c>
      <c r="AX77" s="10">
        <v>2213.7281309076302</v>
      </c>
      <c r="AY77" s="10">
        <v>1704.8096941901799</v>
      </c>
      <c r="AZ77" s="10">
        <v>3035.1583477746831</v>
      </c>
      <c r="BA77" s="10">
        <v>66558.108266000199</v>
      </c>
      <c r="BB77" s="10">
        <v>13106.1386027764</v>
      </c>
      <c r="BC77" s="10">
        <v>4764.0540127279219</v>
      </c>
      <c r="BD77" s="10">
        <v>4105.0141080819922</v>
      </c>
      <c r="BE77" s="10">
        <v>1733756.332210118</v>
      </c>
      <c r="BF77" s="10">
        <v>225335.73747723759</v>
      </c>
      <c r="BG77" s="10">
        <v>189840.77677709539</v>
      </c>
      <c r="BH77" s="10">
        <v>59134.628836466429</v>
      </c>
      <c r="BI77" s="10">
        <v>641.02462079402972</v>
      </c>
      <c r="BJ77" s="10">
        <v>32919.985084663822</v>
      </c>
      <c r="BK77" s="10">
        <v>34742.049231809113</v>
      </c>
      <c r="BL77" s="10">
        <v>456357.57865382818</v>
      </c>
      <c r="BM77" s="10">
        <v>2059745.130306995</v>
      </c>
      <c r="BN77" s="10">
        <v>1185.908965785103</v>
      </c>
      <c r="BO77" s="10">
        <v>182285.1941780684</v>
      </c>
      <c r="BP77" s="10">
        <v>6273.4731070649523</v>
      </c>
      <c r="BQ77" s="10">
        <v>2951961.0748382211</v>
      </c>
      <c r="BR77" s="10">
        <v>253.44912172530911</v>
      </c>
      <c r="BS77" s="10">
        <v>642.84959431153231</v>
      </c>
      <c r="BT77" s="10">
        <v>56309.604740137249</v>
      </c>
      <c r="BU77" s="10">
        <v>107373.0371706259</v>
      </c>
      <c r="BV77" s="10">
        <v>2422.1965048427519</v>
      </c>
      <c r="BW77" s="10">
        <v>37853.644623021079</v>
      </c>
      <c r="BX77" s="10">
        <v>16325049.12896036</v>
      </c>
      <c r="BY77" s="10">
        <v>146926.22971989299</v>
      </c>
      <c r="BZ77" s="10">
        <v>612.56516018628849</v>
      </c>
      <c r="CA77" s="10">
        <v>586279.02532077534</v>
      </c>
      <c r="CB77" s="10">
        <v>35344.463582929617</v>
      </c>
      <c r="CC77" s="10">
        <v>32609.096436400279</v>
      </c>
      <c r="CD77" s="10">
        <v>15848.634525685749</v>
      </c>
      <c r="CE77" s="10">
        <v>315961.90363020782</v>
      </c>
      <c r="CF77" s="10">
        <v>21054.49599320639</v>
      </c>
      <c r="CG77" s="10">
        <v>7.4229557038622023</v>
      </c>
      <c r="CH77" s="10">
        <v>38541.808794673067</v>
      </c>
      <c r="CI77" s="10">
        <v>32516.783270290551</v>
      </c>
      <c r="CJ77" s="10">
        <v>343.19249583741652</v>
      </c>
      <c r="CK77" s="10">
        <v>0</v>
      </c>
      <c r="CL77" s="10">
        <v>25.84994147462319</v>
      </c>
      <c r="CM77" s="10">
        <v>523.75653209359848</v>
      </c>
      <c r="CN77" s="10">
        <v>7247.7302819560546</v>
      </c>
      <c r="CO77" s="10">
        <v>1.45575085090205</v>
      </c>
      <c r="CP77" s="10">
        <v>0</v>
      </c>
      <c r="CQ77" s="10">
        <v>261.38114081014061</v>
      </c>
      <c r="CR77" s="10">
        <v>516.10963398528543</v>
      </c>
      <c r="CS77" s="10">
        <v>47389.148084933149</v>
      </c>
      <c r="CT77" s="10">
        <v>61973.288275051244</v>
      </c>
      <c r="CU77" s="10">
        <v>50805.308359795003</v>
      </c>
      <c r="CV77" s="10">
        <v>92389.211038534937</v>
      </c>
      <c r="CW77" s="10">
        <v>2814.1333885902941</v>
      </c>
      <c r="CX77" s="10">
        <v>7753.4448030581434</v>
      </c>
      <c r="CY77" s="10">
        <v>0.40705802991331969</v>
      </c>
      <c r="CZ77" s="10">
        <v>1287356.4362211239</v>
      </c>
      <c r="DA77" s="10">
        <v>440356.74400366982</v>
      </c>
      <c r="DB77" s="10">
        <v>100302.342764694</v>
      </c>
      <c r="DC77" s="10">
        <v>369856.86931100418</v>
      </c>
      <c r="DD77" s="10">
        <v>0</v>
      </c>
      <c r="DE77" s="10">
        <v>1390.1792851834491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f t="shared" si="9"/>
        <v>40649264.38905739</v>
      </c>
      <c r="EP77" s="10">
        <v>0</v>
      </c>
      <c r="EQ77" s="10">
        <v>0</v>
      </c>
      <c r="ER77" s="10">
        <v>0</v>
      </c>
      <c r="ES77" s="10">
        <f t="shared" si="10"/>
        <v>0</v>
      </c>
      <c r="ET77" s="10">
        <v>75017167.112705037</v>
      </c>
      <c r="EU77" s="10">
        <v>302716.16119872784</v>
      </c>
      <c r="EV77" s="10">
        <f t="shared" si="11"/>
        <v>75319883.273903772</v>
      </c>
      <c r="EW77" s="10">
        <v>10759898.166936746</v>
      </c>
      <c r="EX77" s="11">
        <f t="shared" si="12"/>
        <v>86079781.440840513</v>
      </c>
      <c r="EY77" s="10">
        <v>4344399.2012906251</v>
      </c>
      <c r="EZ77" s="10">
        <f t="shared" si="13"/>
        <v>122812837.48514685</v>
      </c>
      <c r="FA77" s="12">
        <v>428190.8565395698</v>
      </c>
      <c r="FD77" s="10">
        <v>0</v>
      </c>
      <c r="FE77" s="10">
        <v>0</v>
      </c>
      <c r="FF77" s="13">
        <v>122812837.48514685</v>
      </c>
      <c r="FG77" s="55">
        <f>EZ77-FF77</f>
        <v>0</v>
      </c>
    </row>
    <row r="78" spans="1:163" s="13" customFormat="1" ht="14.15" customHeight="1" x14ac:dyDescent="0.25">
      <c r="A78" s="23"/>
      <c r="B78" s="8" t="s">
        <v>80</v>
      </c>
      <c r="C78" s="9" t="s">
        <v>231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12594.953826706171</v>
      </c>
      <c r="K78" s="10">
        <v>25737.00529974185</v>
      </c>
      <c r="L78" s="10">
        <v>8911.2966096546133</v>
      </c>
      <c r="M78" s="10">
        <v>945.02746292387531</v>
      </c>
      <c r="N78" s="10">
        <v>12185.90243304734</v>
      </c>
      <c r="O78" s="10">
        <v>2797.0736611244729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23953.120084601102</v>
      </c>
      <c r="X78" s="10">
        <v>49.575904378976752</v>
      </c>
      <c r="Y78" s="10">
        <v>286.24584715545228</v>
      </c>
      <c r="Z78" s="10">
        <v>38.460116896469707</v>
      </c>
      <c r="AA78" s="10">
        <v>1786.9941299950419</v>
      </c>
      <c r="AB78" s="10">
        <v>338.88580836384853</v>
      </c>
      <c r="AC78" s="10">
        <v>2208.0972082832982</v>
      </c>
      <c r="AD78" s="10">
        <v>16.428728373189848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329963.78472273302</v>
      </c>
      <c r="AN78" s="10">
        <v>134532.61030688061</v>
      </c>
      <c r="AO78" s="10">
        <v>123896.0433720791</v>
      </c>
      <c r="AP78" s="10">
        <v>13097.141732276081</v>
      </c>
      <c r="AQ78" s="10">
        <v>42491.83929190263</v>
      </c>
      <c r="AR78" s="10">
        <v>479434.50935658632</v>
      </c>
      <c r="AS78" s="10">
        <v>18945.33089035119</v>
      </c>
      <c r="AT78" s="10">
        <v>986485.19871074287</v>
      </c>
      <c r="AU78" s="10">
        <v>507008.90635468008</v>
      </c>
      <c r="AV78" s="10">
        <v>4146.2408118101912</v>
      </c>
      <c r="AW78" s="10">
        <v>8682.6866207970561</v>
      </c>
      <c r="AX78" s="10">
        <v>766164.19879748451</v>
      </c>
      <c r="AY78" s="10">
        <v>51188.359833351853</v>
      </c>
      <c r="AZ78" s="10">
        <v>4717.3437214507676</v>
      </c>
      <c r="BA78" s="10">
        <v>11811.076507552831</v>
      </c>
      <c r="BB78" s="10">
        <v>715.5409661282182</v>
      </c>
      <c r="BC78" s="10">
        <v>328352.1739208271</v>
      </c>
      <c r="BD78" s="10">
        <v>284914.96354164189</v>
      </c>
      <c r="BE78" s="10">
        <v>188950.5956373192</v>
      </c>
      <c r="BF78" s="10">
        <v>27588.667230964918</v>
      </c>
      <c r="BG78" s="10">
        <v>172956.0004895895</v>
      </c>
      <c r="BH78" s="10">
        <v>56311.966136069539</v>
      </c>
      <c r="BI78" s="10">
        <v>14464.345623652391</v>
      </c>
      <c r="BJ78" s="10">
        <v>30269.853557884671</v>
      </c>
      <c r="BK78" s="10">
        <v>43221.041704087293</v>
      </c>
      <c r="BL78" s="10">
        <v>61625.316167709447</v>
      </c>
      <c r="BM78" s="10">
        <v>48419.964522551527</v>
      </c>
      <c r="BN78" s="10">
        <v>287.9945569538699</v>
      </c>
      <c r="BO78" s="10">
        <v>16332.304028177899</v>
      </c>
      <c r="BP78" s="10">
        <v>200102.55274421259</v>
      </c>
      <c r="BQ78" s="10">
        <v>686934.41427131917</v>
      </c>
      <c r="BR78" s="10">
        <v>32686.238816160319</v>
      </c>
      <c r="BS78" s="10">
        <v>23901.029777634081</v>
      </c>
      <c r="BT78" s="10">
        <v>50036.888785188326</v>
      </c>
      <c r="BU78" s="10">
        <v>163972.63940989439</v>
      </c>
      <c r="BV78" s="10">
        <v>42721.357342733507</v>
      </c>
      <c r="BW78" s="10">
        <v>224950.18608842371</v>
      </c>
      <c r="BX78" s="10">
        <v>15040.50771013228</v>
      </c>
      <c r="BY78" s="10">
        <v>5850431.9913567565</v>
      </c>
      <c r="BZ78" s="10">
        <v>33543.585374753253</v>
      </c>
      <c r="CA78" s="10">
        <v>183584.2469727564</v>
      </c>
      <c r="CB78" s="10">
        <v>112885.3320164922</v>
      </c>
      <c r="CC78" s="10">
        <v>95264.478231923655</v>
      </c>
      <c r="CD78" s="10">
        <v>19675.70090142472</v>
      </c>
      <c r="CE78" s="10">
        <v>6699.6918678764696</v>
      </c>
      <c r="CF78" s="10">
        <v>92042.228166981295</v>
      </c>
      <c r="CG78" s="10">
        <v>27902.67290170852</v>
      </c>
      <c r="CH78" s="10">
        <v>68182.203939170693</v>
      </c>
      <c r="CI78" s="10">
        <v>45687.166285799183</v>
      </c>
      <c r="CJ78" s="10">
        <v>15964.669473848789</v>
      </c>
      <c r="CK78" s="10">
        <v>271556.12240330683</v>
      </c>
      <c r="CL78" s="10">
        <v>36611.670530381081</v>
      </c>
      <c r="CM78" s="10">
        <v>15211.410972376039</v>
      </c>
      <c r="CN78" s="10">
        <v>136330.77305019481</v>
      </c>
      <c r="CO78" s="10">
        <v>71753.190427640337</v>
      </c>
      <c r="CP78" s="10">
        <v>70761.871147170445</v>
      </c>
      <c r="CQ78" s="10">
        <v>257041.38037313489</v>
      </c>
      <c r="CR78" s="10">
        <v>28014.110149519551</v>
      </c>
      <c r="CS78" s="10">
        <v>77709.988992405619</v>
      </c>
      <c r="CT78" s="10">
        <v>23245.954079142612</v>
      </c>
      <c r="CU78" s="10">
        <v>27.662457466634368</v>
      </c>
      <c r="CV78" s="10">
        <v>40478.146013351346</v>
      </c>
      <c r="CW78" s="10">
        <v>3362.189120491199</v>
      </c>
      <c r="CX78" s="10">
        <v>297.57941129643189</v>
      </c>
      <c r="CY78" s="10">
        <v>7.378544936425075</v>
      </c>
      <c r="CZ78" s="10">
        <v>36096.440875438711</v>
      </c>
      <c r="DA78" s="10">
        <v>962.36645018230945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2279.2613445473589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f t="shared" si="9"/>
        <v>13912782.345013656</v>
      </c>
      <c r="EP78" s="10">
        <v>0</v>
      </c>
      <c r="EQ78" s="10">
        <v>0</v>
      </c>
      <c r="ER78" s="10">
        <v>0</v>
      </c>
      <c r="ES78" s="10">
        <f t="shared" si="10"/>
        <v>0</v>
      </c>
      <c r="ET78" s="10">
        <v>31873876.379189879</v>
      </c>
      <c r="EU78" s="10">
        <v>132755.94282219664</v>
      </c>
      <c r="EV78" s="10">
        <f t="shared" si="11"/>
        <v>32006632.322012074</v>
      </c>
      <c r="EW78" s="10">
        <v>4424187.8311177688</v>
      </c>
      <c r="EX78" s="11">
        <f t="shared" si="12"/>
        <v>36430820.153129846</v>
      </c>
      <c r="EY78" s="10">
        <v>4027865.7085000002</v>
      </c>
      <c r="EZ78" s="10">
        <f t="shared" si="13"/>
        <v>46046115.505558573</v>
      </c>
      <c r="FA78" s="12">
        <v>-269621.28408493102</v>
      </c>
      <c r="FD78" s="10">
        <v>0</v>
      </c>
      <c r="FE78" s="10">
        <v>0</v>
      </c>
      <c r="FF78" s="13">
        <v>46046115.50555858</v>
      </c>
      <c r="FG78" s="55">
        <f>EZ78-FF78</f>
        <v>0</v>
      </c>
    </row>
    <row r="79" spans="1:163" s="13" customFormat="1" ht="14.15" customHeight="1" x14ac:dyDescent="0.25">
      <c r="A79" s="23"/>
      <c r="B79" s="8" t="s">
        <v>81</v>
      </c>
      <c r="C79" s="9" t="s">
        <v>232</v>
      </c>
      <c r="D79" s="10">
        <v>4059471.8902653982</v>
      </c>
      <c r="E79" s="10">
        <v>61791.495798324977</v>
      </c>
      <c r="F79" s="10">
        <v>590707.68825913267</v>
      </c>
      <c r="G79" s="10">
        <v>380778.28660384158</v>
      </c>
      <c r="H79" s="10">
        <v>571316.56533888518</v>
      </c>
      <c r="I79" s="10">
        <v>108661.98419462171</v>
      </c>
      <c r="J79" s="10">
        <v>149.92791831138149</v>
      </c>
      <c r="K79" s="10">
        <v>12276.14488669711</v>
      </c>
      <c r="L79" s="10">
        <v>630.47307410584108</v>
      </c>
      <c r="M79" s="10">
        <v>0</v>
      </c>
      <c r="N79" s="10">
        <v>452.56968040820601</v>
      </c>
      <c r="O79" s="10">
        <v>104.42055203348011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34379.265740165923</v>
      </c>
      <c r="X79" s="10">
        <v>46.479549519444888</v>
      </c>
      <c r="Y79" s="10">
        <v>3.5395568706435152</v>
      </c>
      <c r="Z79" s="10">
        <v>0</v>
      </c>
      <c r="AA79" s="10">
        <v>3681.587590000001</v>
      </c>
      <c r="AB79" s="10">
        <v>0</v>
      </c>
      <c r="AC79" s="10">
        <v>3125.3616175976499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137465.61557044819</v>
      </c>
      <c r="AN79" s="10">
        <v>178.47730482163811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1390.572776938096</v>
      </c>
      <c r="AV79" s="10">
        <v>3010.2363100253142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52180.222827599042</v>
      </c>
      <c r="BS79" s="10">
        <v>0</v>
      </c>
      <c r="BT79" s="10">
        <v>0</v>
      </c>
      <c r="BU79" s="10">
        <v>0</v>
      </c>
      <c r="BV79" s="10">
        <v>0</v>
      </c>
      <c r="BW79" s="10">
        <v>4980.9124781567089</v>
      </c>
      <c r="BX79" s="10">
        <v>3680.76643654605</v>
      </c>
      <c r="BY79" s="10">
        <v>10730.71839587129</v>
      </c>
      <c r="BZ79" s="10">
        <v>3657535.5464449478</v>
      </c>
      <c r="CA79" s="10">
        <v>947.99803689308806</v>
      </c>
      <c r="CB79" s="10">
        <v>0</v>
      </c>
      <c r="CC79" s="10">
        <v>0</v>
      </c>
      <c r="CD79" s="10">
        <v>0</v>
      </c>
      <c r="CE79" s="10">
        <v>0</v>
      </c>
      <c r="CF79" s="10">
        <v>5803.7054803786496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11772.22710857478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f t="shared" si="9"/>
        <v>9717254.6797971148</v>
      </c>
      <c r="EP79" s="10">
        <v>0</v>
      </c>
      <c r="EQ79" s="10">
        <v>0</v>
      </c>
      <c r="ER79" s="10">
        <v>0</v>
      </c>
      <c r="ES79" s="10">
        <f t="shared" si="10"/>
        <v>0</v>
      </c>
      <c r="ET79" s="10">
        <v>18973790.081060853</v>
      </c>
      <c r="EU79" s="10">
        <v>-237962.77099538859</v>
      </c>
      <c r="EV79" s="10">
        <f t="shared" si="11"/>
        <v>18735827.310065463</v>
      </c>
      <c r="EW79" s="10">
        <v>2039279.4737415835</v>
      </c>
      <c r="EX79" s="11">
        <f t="shared" si="12"/>
        <v>20775106.783807047</v>
      </c>
      <c r="EY79" s="10">
        <v>648941.52707187494</v>
      </c>
      <c r="EZ79" s="10">
        <f t="shared" si="13"/>
        <v>30033342.221548833</v>
      </c>
      <c r="FA79" s="12">
        <v>189922.28501654603</v>
      </c>
      <c r="FD79" s="10">
        <v>4121263.3860637229</v>
      </c>
      <c r="FE79" s="10">
        <v>0</v>
      </c>
      <c r="FF79" s="13">
        <v>30033342.221548833</v>
      </c>
      <c r="FG79" s="55">
        <f>EZ79-FF79</f>
        <v>0</v>
      </c>
    </row>
    <row r="80" spans="1:163" s="13" customFormat="1" ht="14.15" customHeight="1" x14ac:dyDescent="0.25">
      <c r="A80" s="23"/>
      <c r="B80" s="8" t="s">
        <v>82</v>
      </c>
      <c r="C80" s="9" t="s">
        <v>233</v>
      </c>
      <c r="D80" s="10">
        <v>506.95907808301331</v>
      </c>
      <c r="E80" s="10">
        <v>7.7167081310276604</v>
      </c>
      <c r="F80" s="10">
        <v>2392.1297778853609</v>
      </c>
      <c r="G80" s="10">
        <v>37.285966936431279</v>
      </c>
      <c r="H80" s="10">
        <v>3661.203023261638</v>
      </c>
      <c r="I80" s="10">
        <v>61366.397469134099</v>
      </c>
      <c r="J80" s="10">
        <v>96981.350126624428</v>
      </c>
      <c r="K80" s="10">
        <v>1696880.034533337</v>
      </c>
      <c r="L80" s="10">
        <v>133328.87659763431</v>
      </c>
      <c r="M80" s="10">
        <v>117224.4856064347</v>
      </c>
      <c r="N80" s="10">
        <v>481262.10499525431</v>
      </c>
      <c r="O80" s="10">
        <v>29914.273794072269</v>
      </c>
      <c r="P80" s="10">
        <v>18382.18770234652</v>
      </c>
      <c r="Q80" s="10">
        <v>62830.922752349543</v>
      </c>
      <c r="R80" s="10">
        <v>26564.978723608579</v>
      </c>
      <c r="S80" s="10">
        <v>2057.8383289379371</v>
      </c>
      <c r="T80" s="10">
        <v>2203.1674648190678</v>
      </c>
      <c r="U80" s="10">
        <v>56143.072420024757</v>
      </c>
      <c r="V80" s="10">
        <v>6924.0732511943706</v>
      </c>
      <c r="W80" s="10">
        <v>127370.9374395404</v>
      </c>
      <c r="X80" s="10">
        <v>9121.4718385173801</v>
      </c>
      <c r="Y80" s="10">
        <v>23160.49120460614</v>
      </c>
      <c r="Z80" s="10">
        <v>40163.474030520512</v>
      </c>
      <c r="AA80" s="10">
        <v>64332.959215780953</v>
      </c>
      <c r="AB80" s="10">
        <v>213394.8144056098</v>
      </c>
      <c r="AC80" s="10">
        <v>298271.83614621992</v>
      </c>
      <c r="AD80" s="10">
        <v>114921.0270336768</v>
      </c>
      <c r="AE80" s="10">
        <v>1009221.416518125</v>
      </c>
      <c r="AF80" s="10">
        <v>153561.84721354709</v>
      </c>
      <c r="AG80" s="10">
        <v>77481.638940865334</v>
      </c>
      <c r="AH80" s="10">
        <v>73672.187369702166</v>
      </c>
      <c r="AI80" s="10">
        <v>35822.940974920391</v>
      </c>
      <c r="AJ80" s="10">
        <v>957425.60432773957</v>
      </c>
      <c r="AK80" s="10">
        <v>210888.2009139939</v>
      </c>
      <c r="AL80" s="10">
        <v>289985.71905145881</v>
      </c>
      <c r="AM80" s="10">
        <v>95492.825486997914</v>
      </c>
      <c r="AN80" s="10">
        <v>63109.74119155958</v>
      </c>
      <c r="AO80" s="10">
        <v>609702.38389851572</v>
      </c>
      <c r="AP80" s="10">
        <v>727885.00252047717</v>
      </c>
      <c r="AQ80" s="10">
        <v>151824.04067071449</v>
      </c>
      <c r="AR80" s="10">
        <v>321433.59653463122</v>
      </c>
      <c r="AS80" s="10">
        <v>22931.334488284039</v>
      </c>
      <c r="AT80" s="10">
        <v>61432.721597376483</v>
      </c>
      <c r="AU80" s="10">
        <v>46092.774963854907</v>
      </c>
      <c r="AV80" s="10">
        <v>51430.226813906353</v>
      </c>
      <c r="AW80" s="10">
        <v>12966.25309247141</v>
      </c>
      <c r="AX80" s="10">
        <v>38235.258050910241</v>
      </c>
      <c r="AY80" s="10">
        <v>46878.314022600112</v>
      </c>
      <c r="AZ80" s="10">
        <v>78853.244097311646</v>
      </c>
      <c r="BA80" s="10">
        <v>175508.1506581477</v>
      </c>
      <c r="BB80" s="10">
        <v>54495.091822586393</v>
      </c>
      <c r="BC80" s="10">
        <v>24795.392209108319</v>
      </c>
      <c r="BD80" s="10">
        <v>117017.41676532289</v>
      </c>
      <c r="BE80" s="10">
        <v>233705.99898243399</v>
      </c>
      <c r="BF80" s="10">
        <v>55414.539952808067</v>
      </c>
      <c r="BG80" s="10">
        <v>256429.4082803597</v>
      </c>
      <c r="BH80" s="10">
        <v>160085.3921891012</v>
      </c>
      <c r="BI80" s="10">
        <v>119287.6130592221</v>
      </c>
      <c r="BJ80" s="10">
        <v>2122.7037198970602</v>
      </c>
      <c r="BK80" s="10">
        <v>2684.3912501135128</v>
      </c>
      <c r="BL80" s="10">
        <v>68465.82504520395</v>
      </c>
      <c r="BM80" s="10">
        <v>91409.682577239131</v>
      </c>
      <c r="BN80" s="10">
        <v>4139.3379042046936</v>
      </c>
      <c r="BO80" s="10">
        <v>55775.182876950203</v>
      </c>
      <c r="BP80" s="10">
        <v>8531.5423505397775</v>
      </c>
      <c r="BQ80" s="10">
        <v>249692.05770724319</v>
      </c>
      <c r="BR80" s="10">
        <v>129747.2437763762</v>
      </c>
      <c r="BS80" s="10">
        <v>137704.61947830889</v>
      </c>
      <c r="BT80" s="10">
        <v>146005.97737233579</v>
      </c>
      <c r="BU80" s="10">
        <v>329830.1048471448</v>
      </c>
      <c r="BV80" s="10">
        <v>469054.03787936509</v>
      </c>
      <c r="BW80" s="10">
        <v>401053.67038626352</v>
      </c>
      <c r="BX80" s="10">
        <v>788267.04825158289</v>
      </c>
      <c r="BY80" s="10">
        <v>164499.9362479469</v>
      </c>
      <c r="BZ80" s="10">
        <v>85452.904234361748</v>
      </c>
      <c r="CA80" s="10">
        <v>11721567.299934139</v>
      </c>
      <c r="CB80" s="10">
        <v>195522.7466742151</v>
      </c>
      <c r="CC80" s="10">
        <v>124831.2453951083</v>
      </c>
      <c r="CD80" s="10">
        <v>244925.98042373281</v>
      </c>
      <c r="CE80" s="10">
        <v>66931.068408898107</v>
      </c>
      <c r="CF80" s="10">
        <v>80653.396448255196</v>
      </c>
      <c r="CG80" s="10">
        <v>420042.32185187482</v>
      </c>
      <c r="CH80" s="10">
        <v>481655.57293425372</v>
      </c>
      <c r="CI80" s="10">
        <v>55309.424080892662</v>
      </c>
      <c r="CJ80" s="10">
        <v>3451.4977381386911</v>
      </c>
      <c r="CK80" s="10">
        <v>557491.72775636788</v>
      </c>
      <c r="CL80" s="10">
        <v>113906.48475562</v>
      </c>
      <c r="CM80" s="10">
        <v>78547.891370359779</v>
      </c>
      <c r="CN80" s="10">
        <v>117265.17017987929</v>
      </c>
      <c r="CO80" s="10">
        <v>541854.49982302357</v>
      </c>
      <c r="CP80" s="10">
        <v>459624.47195745778</v>
      </c>
      <c r="CQ80" s="10">
        <v>879722.98756916588</v>
      </c>
      <c r="CR80" s="10">
        <v>158315.92271551079</v>
      </c>
      <c r="CS80" s="10">
        <v>855469.57430870656</v>
      </c>
      <c r="CT80" s="10">
        <v>18536.558798996939</v>
      </c>
      <c r="CU80" s="10">
        <v>35878.373211077364</v>
      </c>
      <c r="CV80" s="10">
        <v>24009.093437686239</v>
      </c>
      <c r="CW80" s="10">
        <v>219938.39113911751</v>
      </c>
      <c r="CX80" s="10">
        <v>26501.04818131249</v>
      </c>
      <c r="CY80" s="10">
        <v>35092.133055637372</v>
      </c>
      <c r="CZ80" s="10">
        <v>785097.39889337518</v>
      </c>
      <c r="DA80" s="10">
        <v>1055505.7473958491</v>
      </c>
      <c r="DB80" s="10">
        <v>1496780.621742626</v>
      </c>
      <c r="DC80" s="10">
        <v>1057395.507633395</v>
      </c>
      <c r="DD80" s="10">
        <v>7529.7293473048958</v>
      </c>
      <c r="DE80" s="10">
        <v>18741.298524233949</v>
      </c>
      <c r="DF80" s="10">
        <v>23005.593972897172</v>
      </c>
      <c r="DG80" s="10">
        <v>795.48367256615404</v>
      </c>
      <c r="DH80" s="10">
        <v>1175930.5166476511</v>
      </c>
      <c r="DI80" s="10">
        <v>64.453853287393429</v>
      </c>
      <c r="DJ80" s="10">
        <v>167.21608367672951</v>
      </c>
      <c r="DK80" s="10">
        <v>396307.45829277829</v>
      </c>
      <c r="DL80" s="10">
        <v>125123.9775162478</v>
      </c>
      <c r="DM80" s="10">
        <v>12556.66390733624</v>
      </c>
      <c r="DN80" s="10">
        <v>29582.709189762991</v>
      </c>
      <c r="DO80" s="10">
        <v>13129.125197026089</v>
      </c>
      <c r="DP80" s="10">
        <v>1977.0479156023589</v>
      </c>
      <c r="DQ80" s="10">
        <v>807507.20146223996</v>
      </c>
      <c r="DR80" s="10">
        <v>41431.397142324277</v>
      </c>
      <c r="DS80" s="10">
        <v>8633.1014353912906</v>
      </c>
      <c r="DT80" s="10">
        <v>166807.5229162497</v>
      </c>
      <c r="DU80" s="10">
        <v>37.412387048026247</v>
      </c>
      <c r="DV80" s="10">
        <v>1390.6121041708659</v>
      </c>
      <c r="DW80" s="10">
        <v>6922.2140705822376</v>
      </c>
      <c r="DX80" s="10">
        <v>15158.067267315841</v>
      </c>
      <c r="DY80" s="10">
        <v>19802.644042532549</v>
      </c>
      <c r="DZ80" s="10">
        <v>3006.6735451420718</v>
      </c>
      <c r="EA80" s="10">
        <v>44675.185445310308</v>
      </c>
      <c r="EB80" s="10">
        <v>2110.4585921569578</v>
      </c>
      <c r="EC80" s="10">
        <v>4656.3760946473276</v>
      </c>
      <c r="ED80" s="10">
        <v>95794.63427199141</v>
      </c>
      <c r="EE80" s="10">
        <v>6725.2087745793187</v>
      </c>
      <c r="EF80" s="10">
        <v>7258745.0264300257</v>
      </c>
      <c r="EG80" s="10">
        <v>6643.5433047729557</v>
      </c>
      <c r="EH80" s="10">
        <v>4284.5886249992209</v>
      </c>
      <c r="EI80" s="10">
        <v>287.32853152665842</v>
      </c>
      <c r="EJ80" s="10">
        <v>518.37735770672759</v>
      </c>
      <c r="EK80" s="10">
        <v>165.969001455811</v>
      </c>
      <c r="EL80" s="10">
        <v>578.51581880370384</v>
      </c>
      <c r="EM80" s="10">
        <v>135.04708727951331</v>
      </c>
      <c r="EN80" s="10">
        <v>16266.900451834679</v>
      </c>
      <c r="EO80" s="10">
        <f t="shared" si="9"/>
        <v>45385928.050293796</v>
      </c>
      <c r="EP80" s="10">
        <v>129258.74603507375</v>
      </c>
      <c r="EQ80" s="10">
        <v>1193796.2928301734</v>
      </c>
      <c r="ER80" s="10">
        <v>0</v>
      </c>
      <c r="ES80" s="10">
        <f t="shared" si="10"/>
        <v>1323055.038865247</v>
      </c>
      <c r="ET80" s="10">
        <v>74196320.973918349</v>
      </c>
      <c r="EU80" s="10">
        <v>680469.99208142818</v>
      </c>
      <c r="EV80" s="10">
        <f t="shared" si="11"/>
        <v>74876790.965999782</v>
      </c>
      <c r="EW80" s="10">
        <v>18679196.001569141</v>
      </c>
      <c r="EX80" s="11">
        <f t="shared" si="12"/>
        <v>94879042.006434172</v>
      </c>
      <c r="EY80" s="10">
        <v>29166230.816287499</v>
      </c>
      <c r="EZ80" s="10">
        <f t="shared" si="13"/>
        <v>113034071.57879803</v>
      </c>
      <c r="FA80" s="12">
        <v>1935332.3383575454</v>
      </c>
      <c r="FD80" s="10">
        <v>514.67578621404107</v>
      </c>
      <c r="FE80" s="10">
        <v>28622.817052546518</v>
      </c>
      <c r="FF80" s="13">
        <v>113034071.57879804</v>
      </c>
      <c r="FG80" s="55">
        <f>EZ80-FF80</f>
        <v>0</v>
      </c>
    </row>
    <row r="81" spans="1:163" s="13" customFormat="1" ht="14.15" customHeight="1" x14ac:dyDescent="0.25">
      <c r="A81" s="23"/>
      <c r="B81" s="8" t="s">
        <v>83</v>
      </c>
      <c r="C81" s="9" t="s">
        <v>234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41151.38215102024</v>
      </c>
      <c r="K81" s="10">
        <v>4235.9422976589603</v>
      </c>
      <c r="L81" s="10">
        <v>19330.732494246418</v>
      </c>
      <c r="M81" s="10">
        <v>101491.7124499614</v>
      </c>
      <c r="N81" s="10">
        <v>101284.31386207799</v>
      </c>
      <c r="O81" s="10">
        <v>11482.65992599341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1539.4979782154051</v>
      </c>
      <c r="Z81" s="10">
        <v>0</v>
      </c>
      <c r="AA81" s="10">
        <v>612.30358557568297</v>
      </c>
      <c r="AB81" s="10">
        <v>746.83667685712862</v>
      </c>
      <c r="AC81" s="10">
        <v>6.4531306335768921</v>
      </c>
      <c r="AD81" s="10">
        <v>0</v>
      </c>
      <c r="AE81" s="10">
        <v>0</v>
      </c>
      <c r="AF81" s="10">
        <v>0</v>
      </c>
      <c r="AG81" s="10">
        <v>0</v>
      </c>
      <c r="AH81" s="10">
        <v>292.02180407827552</v>
      </c>
      <c r="AI81" s="10">
        <v>0</v>
      </c>
      <c r="AJ81" s="10">
        <v>0</v>
      </c>
      <c r="AK81" s="10">
        <v>0</v>
      </c>
      <c r="AL81" s="10">
        <v>1410.7376902881961</v>
      </c>
      <c r="AM81" s="10">
        <v>0</v>
      </c>
      <c r="AN81" s="10">
        <v>0</v>
      </c>
      <c r="AO81" s="10">
        <v>47.386600618605137</v>
      </c>
      <c r="AP81" s="10">
        <v>0</v>
      </c>
      <c r="AQ81" s="10">
        <v>0</v>
      </c>
      <c r="AR81" s="10">
        <v>50014.550760003433</v>
      </c>
      <c r="AS81" s="10">
        <v>0</v>
      </c>
      <c r="AT81" s="10">
        <v>49606.535430377022</v>
      </c>
      <c r="AU81" s="10">
        <v>0</v>
      </c>
      <c r="AV81" s="10">
        <v>114.57423729530031</v>
      </c>
      <c r="AW81" s="10">
        <v>0</v>
      </c>
      <c r="AX81" s="10">
        <v>0</v>
      </c>
      <c r="AY81" s="10">
        <v>394.90246164733702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661.69637115037301</v>
      </c>
      <c r="BF81" s="10">
        <v>0</v>
      </c>
      <c r="BG81" s="10">
        <v>0</v>
      </c>
      <c r="BH81" s="10">
        <v>0</v>
      </c>
      <c r="BI81" s="10">
        <v>0</v>
      </c>
      <c r="BJ81" s="10">
        <v>78.229064573800159</v>
      </c>
      <c r="BK81" s="10">
        <v>0</v>
      </c>
      <c r="BL81" s="10">
        <v>0</v>
      </c>
      <c r="BM81" s="10">
        <v>8313.6468823602045</v>
      </c>
      <c r="BN81" s="10">
        <v>233.54175051305381</v>
      </c>
      <c r="BO81" s="10">
        <v>0</v>
      </c>
      <c r="BP81" s="10">
        <v>730.36974989598116</v>
      </c>
      <c r="BQ81" s="10">
        <v>0</v>
      </c>
      <c r="BR81" s="10">
        <v>795.12615724747332</v>
      </c>
      <c r="BS81" s="10">
        <v>0</v>
      </c>
      <c r="BT81" s="10">
        <v>0</v>
      </c>
      <c r="BU81" s="10">
        <v>0</v>
      </c>
      <c r="BV81" s="10">
        <v>0</v>
      </c>
      <c r="BW81" s="10">
        <v>59892.618781339057</v>
      </c>
      <c r="BX81" s="10">
        <v>2815438.6623351639</v>
      </c>
      <c r="BY81" s="10">
        <v>580.5472960808446</v>
      </c>
      <c r="BZ81" s="10">
        <v>30551.14620466937</v>
      </c>
      <c r="CA81" s="10">
        <v>12158.74095545859</v>
      </c>
      <c r="CB81" s="10">
        <v>22208262.423286662</v>
      </c>
      <c r="CC81" s="10">
        <v>342809.91759979032</v>
      </c>
      <c r="CD81" s="10">
        <v>261.61580930593749</v>
      </c>
      <c r="CE81" s="10">
        <v>1320.174139485041</v>
      </c>
      <c r="CF81" s="10">
        <v>14826.60320997248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860928.71421565884</v>
      </c>
      <c r="DE81" s="10">
        <v>0</v>
      </c>
      <c r="DF81" s="10">
        <v>3226517.5692060408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1420.637902063459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f t="shared" si="9"/>
        <v>29969544.524453975</v>
      </c>
      <c r="EP81" s="10">
        <v>4018371.1951110549</v>
      </c>
      <c r="EQ81" s="10">
        <v>52626715.997948796</v>
      </c>
      <c r="ER81" s="10">
        <v>0</v>
      </c>
      <c r="ES81" s="10">
        <f t="shared" si="10"/>
        <v>56645087.193059847</v>
      </c>
      <c r="ET81" s="10">
        <v>200563008.21418396</v>
      </c>
      <c r="EU81" s="10">
        <v>104370.98206684491</v>
      </c>
      <c r="EV81" s="10">
        <f t="shared" si="11"/>
        <v>200667379.1962508</v>
      </c>
      <c r="EW81" s="10">
        <v>11254285.364642031</v>
      </c>
      <c r="EX81" s="11">
        <f t="shared" si="12"/>
        <v>268566751.75395268</v>
      </c>
      <c r="EY81" s="10">
        <v>31624375.054300003</v>
      </c>
      <c r="EZ81" s="10">
        <f t="shared" si="13"/>
        <v>268036832.05352893</v>
      </c>
      <c r="FA81" s="12">
        <v>1124910.8294222653</v>
      </c>
      <c r="FD81" s="10">
        <v>0</v>
      </c>
      <c r="FE81" s="10">
        <v>0</v>
      </c>
      <c r="FF81" s="13">
        <v>268036832.05352896</v>
      </c>
      <c r="FG81" s="55">
        <f>EZ81-FF81</f>
        <v>0</v>
      </c>
    </row>
    <row r="82" spans="1:163" s="13" customFormat="1" ht="14.15" customHeight="1" x14ac:dyDescent="0.25">
      <c r="A82" s="23"/>
      <c r="B82" s="8" t="s">
        <v>84</v>
      </c>
      <c r="C82" s="9" t="s">
        <v>235</v>
      </c>
      <c r="D82" s="10">
        <v>114951.6211856522</v>
      </c>
      <c r="E82" s="10">
        <v>1749.7430231102039</v>
      </c>
      <c r="F82" s="10">
        <v>93781.585665849372</v>
      </c>
      <c r="G82" s="10">
        <v>77382.785684880204</v>
      </c>
      <c r="H82" s="10">
        <v>117939.8771847591</v>
      </c>
      <c r="I82" s="10">
        <v>117718.4489357891</v>
      </c>
      <c r="J82" s="10">
        <v>101410.0906203905</v>
      </c>
      <c r="K82" s="10">
        <v>91460.994556326375</v>
      </c>
      <c r="L82" s="10">
        <v>165505.82528342429</v>
      </c>
      <c r="M82" s="10">
        <v>148853.61720445281</v>
      </c>
      <c r="N82" s="10">
        <v>374304.33906896488</v>
      </c>
      <c r="O82" s="10">
        <v>58621.686791910688</v>
      </c>
      <c r="P82" s="10">
        <v>2532.3114945080702</v>
      </c>
      <c r="Q82" s="10">
        <v>2638.3323550828718</v>
      </c>
      <c r="R82" s="10">
        <v>1135.8195312014129</v>
      </c>
      <c r="S82" s="10">
        <v>87.985501151008762</v>
      </c>
      <c r="T82" s="10">
        <v>506.52280151055209</v>
      </c>
      <c r="U82" s="10">
        <v>20644.827432826569</v>
      </c>
      <c r="V82" s="10">
        <v>4858.5572781459023</v>
      </c>
      <c r="W82" s="10">
        <v>13223.441414683561</v>
      </c>
      <c r="X82" s="10">
        <v>3065.2796494011641</v>
      </c>
      <c r="Y82" s="10">
        <v>8988.4645054647644</v>
      </c>
      <c r="Z82" s="10">
        <v>2685.9500910520778</v>
      </c>
      <c r="AA82" s="10">
        <v>7434.0768450495216</v>
      </c>
      <c r="AB82" s="10">
        <v>6106.5705817158914</v>
      </c>
      <c r="AC82" s="10">
        <v>5305.0817314673186</v>
      </c>
      <c r="AD82" s="10">
        <v>17784.2157782822</v>
      </c>
      <c r="AE82" s="10">
        <v>8270.0688621514946</v>
      </c>
      <c r="AF82" s="10">
        <v>1412.9267196524279</v>
      </c>
      <c r="AG82" s="10">
        <v>1225.639850415839</v>
      </c>
      <c r="AH82" s="10">
        <v>1258.93449051382</v>
      </c>
      <c r="AI82" s="10">
        <v>2019.94342271405</v>
      </c>
      <c r="AJ82" s="10">
        <v>10991.300385792531</v>
      </c>
      <c r="AK82" s="10">
        <v>3781.9972281477671</v>
      </c>
      <c r="AL82" s="10">
        <v>14194.751068433919</v>
      </c>
      <c r="AM82" s="10">
        <v>11523.755305394679</v>
      </c>
      <c r="AN82" s="10">
        <v>4880.5056281752359</v>
      </c>
      <c r="AO82" s="10">
        <v>16579.91437167921</v>
      </c>
      <c r="AP82" s="10">
        <v>9352.1174378048599</v>
      </c>
      <c r="AQ82" s="10">
        <v>30379.740087192491</v>
      </c>
      <c r="AR82" s="10">
        <v>51042.083394036032</v>
      </c>
      <c r="AS82" s="10">
        <v>12854.54502240384</v>
      </c>
      <c r="AT82" s="10">
        <v>17249.72207563277</v>
      </c>
      <c r="AU82" s="10">
        <v>4868.4688094527173</v>
      </c>
      <c r="AV82" s="10">
        <v>1697.812378823056</v>
      </c>
      <c r="AW82" s="10">
        <v>6086.2079628752372</v>
      </c>
      <c r="AX82" s="10">
        <v>4518.4107600328898</v>
      </c>
      <c r="AY82" s="10">
        <v>37715.851689341267</v>
      </c>
      <c r="AZ82" s="10">
        <v>2169.174921980642</v>
      </c>
      <c r="BA82" s="10">
        <v>10645.76385149232</v>
      </c>
      <c r="BB82" s="10">
        <v>7355.9703389040278</v>
      </c>
      <c r="BC82" s="10">
        <v>8142.2075655147037</v>
      </c>
      <c r="BD82" s="10">
        <v>24247.322759435781</v>
      </c>
      <c r="BE82" s="10">
        <v>45476.032948656357</v>
      </c>
      <c r="BF82" s="10">
        <v>1904708.6819153561</v>
      </c>
      <c r="BG82" s="10">
        <v>15742.89346527919</v>
      </c>
      <c r="BH82" s="10">
        <v>12184.84167702209</v>
      </c>
      <c r="BI82" s="10">
        <v>10629.76423090857</v>
      </c>
      <c r="BJ82" s="10">
        <v>22848.32710389869</v>
      </c>
      <c r="BK82" s="10">
        <v>4446.599519428958</v>
      </c>
      <c r="BL82" s="10">
        <v>28171.990219243478</v>
      </c>
      <c r="BM82" s="10">
        <v>218297.56909467379</v>
      </c>
      <c r="BN82" s="10">
        <v>5570.6580486195326</v>
      </c>
      <c r="BO82" s="10">
        <v>33669.966836206702</v>
      </c>
      <c r="BP82" s="10">
        <v>11250.828628029791</v>
      </c>
      <c r="BQ82" s="10">
        <v>395094.97832374641</v>
      </c>
      <c r="BR82" s="10">
        <v>283612.13873314502</v>
      </c>
      <c r="BS82" s="10">
        <v>206982.06562440321</v>
      </c>
      <c r="BT82" s="10">
        <v>2953798.4278413742</v>
      </c>
      <c r="BU82" s="10">
        <v>37709.041534642864</v>
      </c>
      <c r="BV82" s="10">
        <v>4018.910499908779</v>
      </c>
      <c r="BW82" s="10">
        <v>181194.74408897111</v>
      </c>
      <c r="BX82" s="10">
        <v>3445877.819267598</v>
      </c>
      <c r="BY82" s="10">
        <v>9877.6361570304489</v>
      </c>
      <c r="BZ82" s="10">
        <v>1801298.9591103359</v>
      </c>
      <c r="CA82" s="10">
        <v>58914.862635914898</v>
      </c>
      <c r="CB82" s="10">
        <v>88004628.600011095</v>
      </c>
      <c r="CC82" s="10">
        <v>67123880.296130747</v>
      </c>
      <c r="CD82" s="10">
        <v>46848.061321126399</v>
      </c>
      <c r="CE82" s="10">
        <v>60137.47389835291</v>
      </c>
      <c r="CF82" s="10">
        <v>339348.73384832707</v>
      </c>
      <c r="CG82" s="10">
        <v>5680.9598396691563</v>
      </c>
      <c r="CH82" s="10">
        <v>13203.32983707335</v>
      </c>
      <c r="CI82" s="10">
        <v>12864.01731136914</v>
      </c>
      <c r="CJ82" s="10">
        <v>1695.161227529466</v>
      </c>
      <c r="CK82" s="10">
        <v>42273.343237636327</v>
      </c>
      <c r="CL82" s="10">
        <v>4652.0582569838598</v>
      </c>
      <c r="CM82" s="10">
        <v>60616.720634004538</v>
      </c>
      <c r="CN82" s="10">
        <v>115487.9507669161</v>
      </c>
      <c r="CO82" s="10">
        <v>56229.443082033533</v>
      </c>
      <c r="CP82" s="10">
        <v>1408.2515056953821</v>
      </c>
      <c r="CQ82" s="10">
        <v>69936.856678190248</v>
      </c>
      <c r="CR82" s="10">
        <v>3591.3179740773212</v>
      </c>
      <c r="CS82" s="10">
        <v>94028.124313168999</v>
      </c>
      <c r="CT82" s="10">
        <v>22204.648462819161</v>
      </c>
      <c r="CU82" s="10">
        <v>41109.622135144047</v>
      </c>
      <c r="CV82" s="10">
        <v>37967.470848548728</v>
      </c>
      <c r="CW82" s="10">
        <v>29183.58892045121</v>
      </c>
      <c r="CX82" s="10">
        <v>5139.8014493063374</v>
      </c>
      <c r="CY82" s="10">
        <v>3233.6579167520758</v>
      </c>
      <c r="CZ82" s="10">
        <v>180892.83540616761</v>
      </c>
      <c r="DA82" s="10">
        <v>219180.74815708699</v>
      </c>
      <c r="DB82" s="10">
        <v>22332.63605098231</v>
      </c>
      <c r="DC82" s="10">
        <v>99223.214323804408</v>
      </c>
      <c r="DD82" s="10">
        <v>881178.77891066449</v>
      </c>
      <c r="DE82" s="10">
        <v>12628.676780637081</v>
      </c>
      <c r="DF82" s="10">
        <v>26069942.622547168</v>
      </c>
      <c r="DG82" s="10">
        <v>3982.9585815838682</v>
      </c>
      <c r="DH82" s="10">
        <v>20494.986510116159</v>
      </c>
      <c r="DI82" s="10">
        <v>91151.999221492268</v>
      </c>
      <c r="DJ82" s="10">
        <v>5480.7117564565706</v>
      </c>
      <c r="DK82" s="10">
        <v>35153.373498534551</v>
      </c>
      <c r="DL82" s="10">
        <v>457640.07491550979</v>
      </c>
      <c r="DM82" s="10">
        <v>239237.62537756859</v>
      </c>
      <c r="DN82" s="10">
        <v>45956.028942717872</v>
      </c>
      <c r="DO82" s="10">
        <v>26034.837358878929</v>
      </c>
      <c r="DP82" s="10">
        <v>1197225.2815063749</v>
      </c>
      <c r="DQ82" s="10">
        <v>463310.92065204133</v>
      </c>
      <c r="DR82" s="10">
        <v>4453.8864702659002</v>
      </c>
      <c r="DS82" s="10">
        <v>26737.86003441564</v>
      </c>
      <c r="DT82" s="10">
        <v>54929.556775329387</v>
      </c>
      <c r="DU82" s="10">
        <v>415916.95152965997</v>
      </c>
      <c r="DV82" s="10">
        <v>14619812.763839981</v>
      </c>
      <c r="DW82" s="10">
        <v>383418.19126397988</v>
      </c>
      <c r="DX82" s="10">
        <v>1533650.7730934049</v>
      </c>
      <c r="DY82" s="10">
        <v>443036.06560399878</v>
      </c>
      <c r="DZ82" s="10">
        <v>143545.22744762251</v>
      </c>
      <c r="EA82" s="10">
        <v>236223.37354352491</v>
      </c>
      <c r="EB82" s="10">
        <v>1151572.8727179051</v>
      </c>
      <c r="EC82" s="10">
        <v>37632.116355371792</v>
      </c>
      <c r="ED82" s="10">
        <v>3888679.4686074979</v>
      </c>
      <c r="EE82" s="10">
        <v>1863.079256049152</v>
      </c>
      <c r="EF82" s="10">
        <v>222585.71767192089</v>
      </c>
      <c r="EG82" s="10">
        <v>3313.9660571345412</v>
      </c>
      <c r="EH82" s="10">
        <v>5040.6651730166332</v>
      </c>
      <c r="EI82" s="10">
        <v>8363.9638671132197</v>
      </c>
      <c r="EJ82" s="10">
        <v>13686.74235949124</v>
      </c>
      <c r="EK82" s="10">
        <v>748.26578315657696</v>
      </c>
      <c r="EL82" s="10">
        <v>385.33263838049879</v>
      </c>
      <c r="EM82" s="10">
        <v>164.55678935361669</v>
      </c>
      <c r="EN82" s="10">
        <v>4932516.0310933394</v>
      </c>
      <c r="EO82" s="10">
        <f t="shared" si="9"/>
        <v>227951196.15416628</v>
      </c>
      <c r="EP82" s="10">
        <v>279908.87872624758</v>
      </c>
      <c r="EQ82" s="10">
        <v>1228915.9222144575</v>
      </c>
      <c r="ER82" s="10">
        <v>0</v>
      </c>
      <c r="ES82" s="10">
        <f t="shared" si="10"/>
        <v>1508824.800940705</v>
      </c>
      <c r="ET82" s="10">
        <v>0</v>
      </c>
      <c r="EU82" s="10">
        <v>1081633.8718101447</v>
      </c>
      <c r="EV82" s="10">
        <f t="shared" si="11"/>
        <v>1081633.8718101447</v>
      </c>
      <c r="EW82" s="10">
        <v>12451126.269687306</v>
      </c>
      <c r="EX82" s="11">
        <f t="shared" si="12"/>
        <v>15041584.942438155</v>
      </c>
      <c r="EY82" s="10">
        <v>13840740.789393751</v>
      </c>
      <c r="EZ82" s="10">
        <f t="shared" si="13"/>
        <v>230631686.8072502</v>
      </c>
      <c r="FA82" s="12">
        <v>1479646.5000395179</v>
      </c>
      <c r="FD82" s="10">
        <v>116701.36420876233</v>
      </c>
      <c r="FE82" s="10">
        <v>1223.8050323524208</v>
      </c>
      <c r="FF82" s="13">
        <v>230631686.80725008</v>
      </c>
      <c r="FG82" s="55">
        <f>EZ82-FF82</f>
        <v>0</v>
      </c>
    </row>
    <row r="83" spans="1:163" s="13" customFormat="1" ht="14.15" customHeight="1" x14ac:dyDescent="0.25">
      <c r="A83" s="23"/>
      <c r="B83" s="8" t="s">
        <v>85</v>
      </c>
      <c r="C83" s="9" t="s">
        <v>236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10527.306292933379</v>
      </c>
      <c r="K83" s="10">
        <v>6.2015674755765247</v>
      </c>
      <c r="L83" s="10">
        <v>14006.16272405493</v>
      </c>
      <c r="M83" s="10">
        <v>15706.054684537999</v>
      </c>
      <c r="N83" s="10">
        <v>666.80581681734793</v>
      </c>
      <c r="O83" s="10">
        <v>10.165200608269201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0.38700449637138179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499.57838571111182</v>
      </c>
      <c r="AS83" s="10">
        <v>1661.501757356765</v>
      </c>
      <c r="AT83" s="10">
        <v>158.9776736092864</v>
      </c>
      <c r="AU83" s="10">
        <v>188.65932942296971</v>
      </c>
      <c r="AV83" s="10">
        <v>1423.8577078490509</v>
      </c>
      <c r="AW83" s="10">
        <v>0</v>
      </c>
      <c r="AX83" s="10">
        <v>3.2973403053639379</v>
      </c>
      <c r="AY83" s="10">
        <v>73.946801419034415</v>
      </c>
      <c r="AZ83" s="10">
        <v>0</v>
      </c>
      <c r="BA83" s="10">
        <v>2.4398031316583801</v>
      </c>
      <c r="BB83" s="10">
        <v>0</v>
      </c>
      <c r="BC83" s="10">
        <v>0</v>
      </c>
      <c r="BD83" s="10">
        <v>0</v>
      </c>
      <c r="BE83" s="10">
        <v>49.241530579507987</v>
      </c>
      <c r="BF83" s="10">
        <v>702.53699255075924</v>
      </c>
      <c r="BG83" s="10">
        <v>61.546267670026182</v>
      </c>
      <c r="BH83" s="10">
        <v>197.3922276499691</v>
      </c>
      <c r="BI83" s="10">
        <v>40.300332979420887</v>
      </c>
      <c r="BJ83" s="10">
        <v>0</v>
      </c>
      <c r="BK83" s="10">
        <v>0</v>
      </c>
      <c r="BL83" s="10">
        <v>144.89589744808231</v>
      </c>
      <c r="BM83" s="10">
        <v>25611.219159683711</v>
      </c>
      <c r="BN83" s="10">
        <v>1003.761819007663</v>
      </c>
      <c r="BO83" s="10">
        <v>1352.32996285638</v>
      </c>
      <c r="BP83" s="10">
        <v>38.423612453835311</v>
      </c>
      <c r="BQ83" s="10">
        <v>3176.647559597317</v>
      </c>
      <c r="BR83" s="10">
        <v>143.63822983469831</v>
      </c>
      <c r="BS83" s="10">
        <v>1.025879284625544</v>
      </c>
      <c r="BT83" s="10">
        <v>12042.44066127274</v>
      </c>
      <c r="BU83" s="10">
        <v>48.200666077443337</v>
      </c>
      <c r="BV83" s="10">
        <v>0</v>
      </c>
      <c r="BW83" s="10">
        <v>10688.402327204531</v>
      </c>
      <c r="BX83" s="10">
        <v>128890.7189715425</v>
      </c>
      <c r="BY83" s="10">
        <v>38.968165741990923</v>
      </c>
      <c r="BZ83" s="10">
        <v>1406.0375623487159</v>
      </c>
      <c r="CA83" s="10">
        <v>4001.2991098133612</v>
      </c>
      <c r="CB83" s="10">
        <v>312.08982727806301</v>
      </c>
      <c r="CC83" s="10">
        <v>235.89706305306439</v>
      </c>
      <c r="CD83" s="10">
        <v>4615401.7068232317</v>
      </c>
      <c r="CE83" s="10">
        <v>20363.293887035539</v>
      </c>
      <c r="CF83" s="10">
        <v>3480.7706801852919</v>
      </c>
      <c r="CG83" s="10">
        <v>31647.724581195642</v>
      </c>
      <c r="CH83" s="10">
        <v>0</v>
      </c>
      <c r="CI83" s="10">
        <v>0</v>
      </c>
      <c r="CJ83" s="10">
        <v>35.678593650981718</v>
      </c>
      <c r="CK83" s="10">
        <v>0</v>
      </c>
      <c r="CL83" s="10">
        <v>6944.5436279749692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4432.2387243135754</v>
      </c>
      <c r="CT83" s="10">
        <v>103.8646119903019</v>
      </c>
      <c r="CU83" s="10">
        <v>0</v>
      </c>
      <c r="CV83" s="10">
        <v>76074.113209143412</v>
      </c>
      <c r="CW83" s="10">
        <v>61.054494844050438</v>
      </c>
      <c r="CX83" s="10">
        <v>9.3945634986541009</v>
      </c>
      <c r="CY83" s="10">
        <v>3.2052524585891859</v>
      </c>
      <c r="CZ83" s="10">
        <v>146961.84041479611</v>
      </c>
      <c r="DA83" s="10">
        <v>58456.801266799674</v>
      </c>
      <c r="DB83" s="10">
        <v>0</v>
      </c>
      <c r="DC83" s="10">
        <v>0</v>
      </c>
      <c r="DD83" s="10">
        <v>0</v>
      </c>
      <c r="DE83" s="10">
        <v>3252094.6120998552</v>
      </c>
      <c r="DF83" s="10">
        <v>245578.1869894845</v>
      </c>
      <c r="DG83" s="10">
        <v>0</v>
      </c>
      <c r="DH83" s="10">
        <v>0.13889293452836601</v>
      </c>
      <c r="DI83" s="10">
        <v>0</v>
      </c>
      <c r="DJ83" s="10">
        <v>779.17004302451267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216535.53640842359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f t="shared" si="9"/>
        <v>8914086.2310805004</v>
      </c>
      <c r="EP83" s="10">
        <v>0</v>
      </c>
      <c r="EQ83" s="10">
        <v>0</v>
      </c>
      <c r="ER83" s="10">
        <v>0</v>
      </c>
      <c r="ES83" s="10">
        <f t="shared" si="10"/>
        <v>0</v>
      </c>
      <c r="ET83" s="10">
        <v>22274152.463569067</v>
      </c>
      <c r="EU83" s="10">
        <v>6049.2128778384276</v>
      </c>
      <c r="EV83" s="10">
        <f t="shared" si="11"/>
        <v>22280201.676446907</v>
      </c>
      <c r="EW83" s="10">
        <v>2485448.7442057417</v>
      </c>
      <c r="EX83" s="11">
        <f t="shared" si="12"/>
        <v>24765650.42065265</v>
      </c>
      <c r="EY83" s="10">
        <v>716271.92309375003</v>
      </c>
      <c r="EZ83" s="10">
        <f t="shared" si="13"/>
        <v>32625849.440738857</v>
      </c>
      <c r="FA83" s="12">
        <v>-337615.28790054284</v>
      </c>
      <c r="FD83" s="10">
        <v>0</v>
      </c>
      <c r="FE83" s="10">
        <v>0</v>
      </c>
      <c r="FF83" s="13">
        <v>32625849.440738853</v>
      </c>
      <c r="FG83" s="55">
        <f>EZ83-FF83</f>
        <v>0</v>
      </c>
    </row>
    <row r="84" spans="1:163" s="13" customFormat="1" ht="14.15" customHeight="1" x14ac:dyDescent="0.25">
      <c r="A84" s="23"/>
      <c r="B84" s="8" t="s">
        <v>86</v>
      </c>
      <c r="C84" s="9" t="s">
        <v>237</v>
      </c>
      <c r="D84" s="10">
        <v>0</v>
      </c>
      <c r="E84" s="10">
        <v>0</v>
      </c>
      <c r="F84" s="10">
        <v>0</v>
      </c>
      <c r="G84" s="10">
        <v>0</v>
      </c>
      <c r="H84" s="10">
        <v>510775.83674562228</v>
      </c>
      <c r="I84" s="10">
        <v>0</v>
      </c>
      <c r="J84" s="10">
        <v>0</v>
      </c>
      <c r="K84" s="10">
        <v>6.9541398608810736</v>
      </c>
      <c r="L84" s="10">
        <v>0</v>
      </c>
      <c r="M84" s="10">
        <v>0</v>
      </c>
      <c r="N84" s="10">
        <v>1205.779682189238</v>
      </c>
      <c r="O84" s="10">
        <v>0.21558697399421839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82.556296909586663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351.32759716897459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2912.5422455535841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6055.5070570950811</v>
      </c>
      <c r="BY84" s="10">
        <v>6.9724150333879411</v>
      </c>
      <c r="BZ84" s="10">
        <v>0</v>
      </c>
      <c r="CA84" s="10">
        <v>4883.5392806960162</v>
      </c>
      <c r="CB84" s="10">
        <v>0</v>
      </c>
      <c r="CC84" s="10">
        <v>0</v>
      </c>
      <c r="CD84" s="10">
        <v>0</v>
      </c>
      <c r="CE84" s="10">
        <v>6656316.9587194296</v>
      </c>
      <c r="CF84" s="10">
        <v>46848.429311452397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324001.19786554441</v>
      </c>
      <c r="CW84" s="10">
        <v>0</v>
      </c>
      <c r="CX84" s="10">
        <v>0</v>
      </c>
      <c r="CY84" s="10">
        <v>0</v>
      </c>
      <c r="CZ84" s="10">
        <v>325317.65530240012</v>
      </c>
      <c r="DA84" s="10">
        <v>129401.1389005372</v>
      </c>
      <c r="DB84" s="10">
        <v>0</v>
      </c>
      <c r="DC84" s="10">
        <v>0</v>
      </c>
      <c r="DD84" s="10">
        <v>0</v>
      </c>
      <c r="DE84" s="10">
        <v>23501.804570998531</v>
      </c>
      <c r="DF84" s="10">
        <v>0</v>
      </c>
      <c r="DG84" s="10">
        <v>3575955.3188079242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111831.6560816297</v>
      </c>
      <c r="EA84" s="10">
        <v>4211.9258674108987</v>
      </c>
      <c r="EB84" s="10">
        <v>0</v>
      </c>
      <c r="EC84" s="10">
        <v>0</v>
      </c>
      <c r="ED84" s="10">
        <v>151421.3634739382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5885.8578031967827</v>
      </c>
      <c r="EM84" s="10">
        <v>0</v>
      </c>
      <c r="EN84" s="10">
        <v>0</v>
      </c>
      <c r="EO84" s="10">
        <f t="shared" si="9"/>
        <v>11880974.537751567</v>
      </c>
      <c r="EP84" s="10">
        <v>0</v>
      </c>
      <c r="EQ84" s="10">
        <v>496.38500527506835</v>
      </c>
      <c r="ER84" s="10">
        <v>0</v>
      </c>
      <c r="ES84" s="10">
        <f t="shared" si="10"/>
        <v>496.38500527506835</v>
      </c>
      <c r="ET84" s="10">
        <v>25236422.758810673</v>
      </c>
      <c r="EU84" s="10">
        <v>-40105.046625299161</v>
      </c>
      <c r="EV84" s="10">
        <f t="shared" si="11"/>
        <v>25196317.712185375</v>
      </c>
      <c r="EW84" s="10">
        <v>22528696.41558408</v>
      </c>
      <c r="EX84" s="11">
        <f t="shared" si="12"/>
        <v>47725510.512774736</v>
      </c>
      <c r="EY84" s="10">
        <v>862351.87424375</v>
      </c>
      <c r="EZ84" s="10">
        <f t="shared" si="13"/>
        <v>58752056.188669279</v>
      </c>
      <c r="FA84" s="12">
        <v>7923.0123867224902</v>
      </c>
      <c r="FD84" s="10">
        <v>0</v>
      </c>
      <c r="FE84" s="10">
        <v>0</v>
      </c>
      <c r="FF84" s="13">
        <v>58752056.188669287</v>
      </c>
      <c r="FG84" s="55">
        <f>EZ84-FF84</f>
        <v>0</v>
      </c>
    </row>
    <row r="85" spans="1:163" s="13" customFormat="1" ht="14.15" customHeight="1" x14ac:dyDescent="0.25">
      <c r="A85" s="23"/>
      <c r="B85" s="8" t="s">
        <v>87</v>
      </c>
      <c r="C85" s="9" t="s">
        <v>238</v>
      </c>
      <c r="D85" s="10">
        <v>12700.98938683256</v>
      </c>
      <c r="E85" s="10">
        <v>193.32887467776641</v>
      </c>
      <c r="F85" s="10">
        <v>16776.907761091701</v>
      </c>
      <c r="G85" s="10">
        <v>7645.9648312538548</v>
      </c>
      <c r="H85" s="10">
        <v>12722.06609023407</v>
      </c>
      <c r="I85" s="10">
        <v>30293.16199589095</v>
      </c>
      <c r="J85" s="10">
        <v>12630.427795115869</v>
      </c>
      <c r="K85" s="10">
        <v>9458.5179831221722</v>
      </c>
      <c r="L85" s="10">
        <v>901.19903143123884</v>
      </c>
      <c r="M85" s="10">
        <v>9169.6885790519391</v>
      </c>
      <c r="N85" s="10">
        <v>5084.4484063427071</v>
      </c>
      <c r="O85" s="10">
        <v>328.49025130376668</v>
      </c>
      <c r="P85" s="10">
        <v>72.379510245988882</v>
      </c>
      <c r="Q85" s="10">
        <v>114.28239096554231</v>
      </c>
      <c r="R85" s="10">
        <v>42.837693514328812</v>
      </c>
      <c r="S85" s="10">
        <v>3.318393308508067</v>
      </c>
      <c r="T85" s="10">
        <v>15.6116676981053</v>
      </c>
      <c r="U85" s="10">
        <v>152.7699232510538</v>
      </c>
      <c r="V85" s="10">
        <v>115.16938166848669</v>
      </c>
      <c r="W85" s="10">
        <v>124.66441586497569</v>
      </c>
      <c r="X85" s="10">
        <v>21.18762885575542</v>
      </c>
      <c r="Y85" s="10">
        <v>71.528176771496447</v>
      </c>
      <c r="Z85" s="10">
        <v>25.306641834539029</v>
      </c>
      <c r="AA85" s="10">
        <v>260.23464217422912</v>
      </c>
      <c r="AB85" s="10">
        <v>111.1410715059195</v>
      </c>
      <c r="AC85" s="10">
        <v>67.383569740429166</v>
      </c>
      <c r="AD85" s="10">
        <v>47.784745844656612</v>
      </c>
      <c r="AE85" s="10">
        <v>13.50476540222428</v>
      </c>
      <c r="AF85" s="10">
        <v>0.38792588736533479</v>
      </c>
      <c r="AG85" s="10">
        <v>0.62806908880509582</v>
      </c>
      <c r="AH85" s="10">
        <v>20.674862869362212</v>
      </c>
      <c r="AI85" s="10">
        <v>3.6036306656398192</v>
      </c>
      <c r="AJ85" s="10">
        <v>2020.6823120047129</v>
      </c>
      <c r="AK85" s="10">
        <v>0.55338593461975105</v>
      </c>
      <c r="AL85" s="10">
        <v>73.539425222226356</v>
      </c>
      <c r="AM85" s="10">
        <v>493.74543673624243</v>
      </c>
      <c r="AN85" s="10">
        <v>7.4148385059459532</v>
      </c>
      <c r="AO85" s="10">
        <v>31.628419223836438</v>
      </c>
      <c r="AP85" s="10">
        <v>665.75761821379297</v>
      </c>
      <c r="AQ85" s="10">
        <v>7222.9404769097937</v>
      </c>
      <c r="AR85" s="10">
        <v>2836.45617416717</v>
      </c>
      <c r="AS85" s="10">
        <v>31.05703045388606</v>
      </c>
      <c r="AT85" s="10">
        <v>9798.9991408493315</v>
      </c>
      <c r="AU85" s="10">
        <v>47.816297434236382</v>
      </c>
      <c r="AV85" s="10">
        <v>31.649094491441279</v>
      </c>
      <c r="AW85" s="10">
        <v>39.118504751554603</v>
      </c>
      <c r="AX85" s="10">
        <v>51.435176920788578</v>
      </c>
      <c r="AY85" s="10">
        <v>300.60814963041588</v>
      </c>
      <c r="AZ85" s="10">
        <v>29.730883150448019</v>
      </c>
      <c r="BA85" s="10">
        <v>640.28183793990797</v>
      </c>
      <c r="BB85" s="10">
        <v>2.6166529908278</v>
      </c>
      <c r="BC85" s="10">
        <v>7889.0934912375369</v>
      </c>
      <c r="BD85" s="10">
        <v>91.726604579567237</v>
      </c>
      <c r="BE85" s="10">
        <v>100.1729183159521</v>
      </c>
      <c r="BF85" s="10">
        <v>26.86100780057151</v>
      </c>
      <c r="BG85" s="10">
        <v>131.62973603580539</v>
      </c>
      <c r="BH85" s="10">
        <v>54.429395681672538</v>
      </c>
      <c r="BI85" s="10">
        <v>305.41677892431272</v>
      </c>
      <c r="BJ85" s="10">
        <v>12.98011371228249</v>
      </c>
      <c r="BK85" s="10">
        <v>27.035043407416939</v>
      </c>
      <c r="BL85" s="10">
        <v>11.791278702289899</v>
      </c>
      <c r="BM85" s="10">
        <v>7291.9187493213376</v>
      </c>
      <c r="BN85" s="10">
        <v>12.99934966377265</v>
      </c>
      <c r="BO85" s="10">
        <v>122.02406954504249</v>
      </c>
      <c r="BP85" s="10">
        <v>21.240481643840731</v>
      </c>
      <c r="BQ85" s="10">
        <v>26760.216368026409</v>
      </c>
      <c r="BR85" s="10">
        <v>1161.5729772541861</v>
      </c>
      <c r="BS85" s="10">
        <v>53.789856502749387</v>
      </c>
      <c r="BT85" s="10">
        <v>1192485.3530153341</v>
      </c>
      <c r="BU85" s="10">
        <v>661.03779803667351</v>
      </c>
      <c r="BV85" s="10">
        <v>729.88938287572671</v>
      </c>
      <c r="BW85" s="10">
        <v>5694.1017965162764</v>
      </c>
      <c r="BX85" s="10">
        <v>25.976468125333732</v>
      </c>
      <c r="BY85" s="10">
        <v>9.7989035883178843</v>
      </c>
      <c r="BZ85" s="10">
        <v>34219.744158049412</v>
      </c>
      <c r="CA85" s="10">
        <v>19435.60232137105</v>
      </c>
      <c r="CB85" s="10">
        <v>57523.856460990071</v>
      </c>
      <c r="CC85" s="10">
        <v>5704.9099651330098</v>
      </c>
      <c r="CD85" s="10">
        <v>44901.299391633816</v>
      </c>
      <c r="CE85" s="10">
        <v>31761.5310891505</v>
      </c>
      <c r="CF85" s="10">
        <v>13710806.816799849</v>
      </c>
      <c r="CG85" s="10">
        <v>28.64112227502892</v>
      </c>
      <c r="CH85" s="10">
        <v>77.942082284892962</v>
      </c>
      <c r="CI85" s="10">
        <v>266.16668617624453</v>
      </c>
      <c r="CJ85" s="10">
        <v>8456.1249569574593</v>
      </c>
      <c r="CK85" s="10">
        <v>771.07156725714583</v>
      </c>
      <c r="CL85" s="10">
        <v>10418.29100351345</v>
      </c>
      <c r="CM85" s="10">
        <v>0</v>
      </c>
      <c r="CN85" s="10">
        <v>16.305065543895768</v>
      </c>
      <c r="CO85" s="10">
        <v>184.66302503538421</v>
      </c>
      <c r="CP85" s="10">
        <v>0</v>
      </c>
      <c r="CQ85" s="10">
        <v>13.12246863008026</v>
      </c>
      <c r="CR85" s="10">
        <v>616.34459965746237</v>
      </c>
      <c r="CS85" s="10">
        <v>6318.4984681653659</v>
      </c>
      <c r="CT85" s="10">
        <v>23.5194594813854</v>
      </c>
      <c r="CU85" s="10">
        <v>0</v>
      </c>
      <c r="CV85" s="10">
        <v>531970.4533167358</v>
      </c>
      <c r="CW85" s="10">
        <v>167.93599799603749</v>
      </c>
      <c r="CX85" s="10">
        <v>169.40390063699189</v>
      </c>
      <c r="CY85" s="10">
        <v>94.771563614497964</v>
      </c>
      <c r="CZ85" s="10">
        <v>38540.727102842</v>
      </c>
      <c r="DA85" s="10">
        <v>9733.6205324054972</v>
      </c>
      <c r="DB85" s="10">
        <v>2573.9671524728042</v>
      </c>
      <c r="DC85" s="10">
        <v>1974.3932754631819</v>
      </c>
      <c r="DD85" s="10">
        <v>3576.4275014328182</v>
      </c>
      <c r="DE85" s="10">
        <v>176.8516313424806</v>
      </c>
      <c r="DF85" s="10">
        <v>31637.479264021938</v>
      </c>
      <c r="DG85" s="10">
        <v>1303.4506276968959</v>
      </c>
      <c r="DH85" s="10">
        <v>4075242.1600041599</v>
      </c>
      <c r="DI85" s="10">
        <v>10115.769049436951</v>
      </c>
      <c r="DJ85" s="10">
        <v>310185.61745068611</v>
      </c>
      <c r="DK85" s="10">
        <v>47199.042808587583</v>
      </c>
      <c r="DL85" s="10">
        <v>1633384.7053458609</v>
      </c>
      <c r="DM85" s="10">
        <v>889.27303814621939</v>
      </c>
      <c r="DN85" s="10">
        <v>1127.414940314811</v>
      </c>
      <c r="DO85" s="10">
        <v>38321.296633749851</v>
      </c>
      <c r="DP85" s="10">
        <v>95723.494477117521</v>
      </c>
      <c r="DQ85" s="10">
        <v>72485.202428071294</v>
      </c>
      <c r="DR85" s="10">
        <v>2876.3342922445308</v>
      </c>
      <c r="DS85" s="10">
        <v>51429.996170799102</v>
      </c>
      <c r="DT85" s="10">
        <v>3416.8520705873252</v>
      </c>
      <c r="DU85" s="10">
        <v>25492.780409976222</v>
      </c>
      <c r="DV85" s="10">
        <v>6057.7681537921562</v>
      </c>
      <c r="DW85" s="10">
        <v>7540.2145018177962</v>
      </c>
      <c r="DX85" s="10">
        <v>56333.734970271129</v>
      </c>
      <c r="DY85" s="10">
        <v>25097.828632172681</v>
      </c>
      <c r="DZ85" s="10">
        <v>580.79713611723469</v>
      </c>
      <c r="EA85" s="10">
        <v>25.082840783261279</v>
      </c>
      <c r="EB85" s="10">
        <v>3001.509675857651</v>
      </c>
      <c r="EC85" s="10">
        <v>67123.454447517055</v>
      </c>
      <c r="ED85" s="10">
        <v>2929953.5184927699</v>
      </c>
      <c r="EE85" s="10">
        <v>258.11840113206068</v>
      </c>
      <c r="EF85" s="10">
        <v>28527.08504022027</v>
      </c>
      <c r="EG85" s="10">
        <v>126.44326081898249</v>
      </c>
      <c r="EH85" s="10">
        <v>188.66975021580421</v>
      </c>
      <c r="EI85" s="10">
        <v>72580.017567519753</v>
      </c>
      <c r="EJ85" s="10">
        <v>54084.606480404793</v>
      </c>
      <c r="EK85" s="10">
        <v>241.2986653932557</v>
      </c>
      <c r="EL85" s="10">
        <v>2228.417958643277</v>
      </c>
      <c r="EM85" s="10">
        <v>126.40190084656329</v>
      </c>
      <c r="EN85" s="10">
        <v>220538.2562949399</v>
      </c>
      <c r="EO85" s="10">
        <f t="shared" si="9"/>
        <v>25783163.772382654</v>
      </c>
      <c r="EP85" s="10">
        <v>4475593.3956574658</v>
      </c>
      <c r="EQ85" s="10">
        <v>7201748.2611496719</v>
      </c>
      <c r="ER85" s="10">
        <v>0</v>
      </c>
      <c r="ES85" s="10">
        <f t="shared" si="10"/>
        <v>11677341.656807138</v>
      </c>
      <c r="ET85" s="10">
        <v>21885089.321583919</v>
      </c>
      <c r="EU85" s="10">
        <v>511997.41817909782</v>
      </c>
      <c r="EV85" s="10">
        <f t="shared" si="11"/>
        <v>22397086.739763018</v>
      </c>
      <c r="EW85" s="10">
        <v>9711239.6434125975</v>
      </c>
      <c r="EX85" s="11">
        <f t="shared" si="12"/>
        <v>43785668.039982751</v>
      </c>
      <c r="EY85" s="10">
        <v>13159755.9837</v>
      </c>
      <c r="EZ85" s="10">
        <f t="shared" si="13"/>
        <v>56518585.430663884</v>
      </c>
      <c r="FA85" s="12">
        <v>109509.60199847072</v>
      </c>
      <c r="FD85" s="10">
        <v>12894.318261510325</v>
      </c>
      <c r="FE85" s="10">
        <v>46.156086822836862</v>
      </c>
      <c r="FF85" s="13">
        <v>56518585.430663869</v>
      </c>
      <c r="FG85" s="55">
        <f>EZ85-FF85</f>
        <v>0</v>
      </c>
    </row>
    <row r="86" spans="1:163" s="13" customFormat="1" ht="14.15" customHeight="1" x14ac:dyDescent="0.25">
      <c r="A86" s="23"/>
      <c r="B86" s="8" t="s">
        <v>88</v>
      </c>
      <c r="C86" s="9" t="s">
        <v>239</v>
      </c>
      <c r="D86" s="10">
        <v>741.56009237639819</v>
      </c>
      <c r="E86" s="10">
        <v>11.28770159541269</v>
      </c>
      <c r="F86" s="10">
        <v>2574.4572097524679</v>
      </c>
      <c r="G86" s="10">
        <v>754.97894136422315</v>
      </c>
      <c r="H86" s="10">
        <v>1529.398788959501</v>
      </c>
      <c r="I86" s="10">
        <v>4256.496680396891</v>
      </c>
      <c r="J86" s="10">
        <v>37292.586931909471</v>
      </c>
      <c r="K86" s="10">
        <v>21191.16555908529</v>
      </c>
      <c r="L86" s="10">
        <v>20165.153427268011</v>
      </c>
      <c r="M86" s="10">
        <v>131444.06048173201</v>
      </c>
      <c r="N86" s="10">
        <v>159258.10923541771</v>
      </c>
      <c r="O86" s="10">
        <v>5901.9144076953071</v>
      </c>
      <c r="P86" s="10">
        <v>1978.098019512244</v>
      </c>
      <c r="Q86" s="10">
        <v>25795.661255843061</v>
      </c>
      <c r="R86" s="10">
        <v>343.09456898732287</v>
      </c>
      <c r="S86" s="10">
        <v>26.577591567393011</v>
      </c>
      <c r="T86" s="10">
        <v>466.58380339928709</v>
      </c>
      <c r="U86" s="10">
        <v>721.18286012082285</v>
      </c>
      <c r="V86" s="10">
        <v>869.10283098951038</v>
      </c>
      <c r="W86" s="10">
        <v>14673.076471591819</v>
      </c>
      <c r="X86" s="10">
        <v>880.97089798253376</v>
      </c>
      <c r="Y86" s="10">
        <v>1036.395236193167</v>
      </c>
      <c r="Z86" s="10">
        <v>1027.3969318036291</v>
      </c>
      <c r="AA86" s="10">
        <v>14622.50819086388</v>
      </c>
      <c r="AB86" s="10">
        <v>9038.7198802166222</v>
      </c>
      <c r="AC86" s="10">
        <v>3451.787842246446</v>
      </c>
      <c r="AD86" s="10">
        <v>3659.9256918730448</v>
      </c>
      <c r="AE86" s="10">
        <v>13429.927228948351</v>
      </c>
      <c r="AF86" s="10">
        <v>2062.3469438613479</v>
      </c>
      <c r="AG86" s="10">
        <v>1503.2822405293409</v>
      </c>
      <c r="AH86" s="10">
        <v>869.36079954204854</v>
      </c>
      <c r="AI86" s="10">
        <v>3765.8483919603818</v>
      </c>
      <c r="AJ86" s="10">
        <v>38333.263116191403</v>
      </c>
      <c r="AK86" s="10">
        <v>526.18973300484708</v>
      </c>
      <c r="AL86" s="10">
        <v>1081.2551535889149</v>
      </c>
      <c r="AM86" s="10">
        <v>32256.99610710573</v>
      </c>
      <c r="AN86" s="10">
        <v>17934.24992217933</v>
      </c>
      <c r="AO86" s="10">
        <v>30487.254541805611</v>
      </c>
      <c r="AP86" s="10">
        <v>4433.6160145186868</v>
      </c>
      <c r="AQ86" s="10">
        <v>111733.2003222903</v>
      </c>
      <c r="AR86" s="10">
        <v>97597.732752538548</v>
      </c>
      <c r="AS86" s="10">
        <v>8440.4936453165737</v>
      </c>
      <c r="AT86" s="10">
        <v>59935.112482310331</v>
      </c>
      <c r="AU86" s="10">
        <v>16040.105852629031</v>
      </c>
      <c r="AV86" s="10">
        <v>164.3948550244115</v>
      </c>
      <c r="AW86" s="10">
        <v>9889.817488494602</v>
      </c>
      <c r="AX86" s="10">
        <v>13241.67840004501</v>
      </c>
      <c r="AY86" s="10">
        <v>69553.163003823094</v>
      </c>
      <c r="AZ86" s="10">
        <v>412.12488678589102</v>
      </c>
      <c r="BA86" s="10">
        <v>9275.1328261859708</v>
      </c>
      <c r="BB86" s="10">
        <v>1867.703525826473</v>
      </c>
      <c r="BC86" s="10">
        <v>6220.179282651774</v>
      </c>
      <c r="BD86" s="10">
        <v>51930.436437227218</v>
      </c>
      <c r="BE86" s="10">
        <v>93658.834535931499</v>
      </c>
      <c r="BF86" s="10">
        <v>19845.786341776191</v>
      </c>
      <c r="BG86" s="10">
        <v>36007.166101535913</v>
      </c>
      <c r="BH86" s="10">
        <v>59424.536334675387</v>
      </c>
      <c r="BI86" s="10">
        <v>15670.28992935649</v>
      </c>
      <c r="BJ86" s="10">
        <v>12531.196281759279</v>
      </c>
      <c r="BK86" s="10">
        <v>22614.775934464189</v>
      </c>
      <c r="BL86" s="10">
        <v>14349.268548189029</v>
      </c>
      <c r="BM86" s="10">
        <v>230806.37309712451</v>
      </c>
      <c r="BN86" s="10">
        <v>3926.7366947292539</v>
      </c>
      <c r="BO86" s="10">
        <v>18030.76565971208</v>
      </c>
      <c r="BP86" s="10">
        <v>6538.9088379911227</v>
      </c>
      <c r="BQ86" s="10">
        <v>130321.2262226029</v>
      </c>
      <c r="BR86" s="10">
        <v>797258.96747493348</v>
      </c>
      <c r="BS86" s="10">
        <v>550504.60203405039</v>
      </c>
      <c r="BT86" s="10">
        <v>2070802.1486497279</v>
      </c>
      <c r="BU86" s="10">
        <v>3232580.7635714542</v>
      </c>
      <c r="BV86" s="10">
        <v>88284.785503675826</v>
      </c>
      <c r="BW86" s="10">
        <v>3297220.0965974298</v>
      </c>
      <c r="BX86" s="10">
        <v>2306047.3534362409</v>
      </c>
      <c r="BY86" s="10">
        <v>477177.20443863631</v>
      </c>
      <c r="BZ86" s="10">
        <v>93596.571008605286</v>
      </c>
      <c r="CA86" s="10">
        <v>1657628.948432947</v>
      </c>
      <c r="CB86" s="10">
        <v>546646.63338261936</v>
      </c>
      <c r="CC86" s="10">
        <v>452148.91824420949</v>
      </c>
      <c r="CD86" s="10">
        <v>679974.79525567184</v>
      </c>
      <c r="CE86" s="10">
        <v>1959201.225570428</v>
      </c>
      <c r="CF86" s="10">
        <v>664446.799673417</v>
      </c>
      <c r="CG86" s="10">
        <v>3417763.4401064119</v>
      </c>
      <c r="CH86" s="10">
        <v>238726.55731424969</v>
      </c>
      <c r="CI86" s="10">
        <v>43112.973018531869</v>
      </c>
      <c r="CJ86" s="10">
        <v>1792.6186798184449</v>
      </c>
      <c r="CK86" s="10">
        <v>5196676.4757074984</v>
      </c>
      <c r="CL86" s="10">
        <v>78606.494609201662</v>
      </c>
      <c r="CM86" s="10">
        <v>3690.962410236305</v>
      </c>
      <c r="CN86" s="10">
        <v>2474.8633311176582</v>
      </c>
      <c r="CO86" s="10">
        <v>26095.82854159582</v>
      </c>
      <c r="CP86" s="10">
        <v>12580.339655965099</v>
      </c>
      <c r="CQ86" s="10">
        <v>13404.87422431871</v>
      </c>
      <c r="CR86" s="10">
        <v>2474.3823829858479</v>
      </c>
      <c r="CS86" s="10">
        <v>349149.55947212467</v>
      </c>
      <c r="CT86" s="10">
        <v>38684.552746218251</v>
      </c>
      <c r="CU86" s="10">
        <v>114263.5262248831</v>
      </c>
      <c r="CV86" s="10">
        <v>185094.34688286239</v>
      </c>
      <c r="CW86" s="10">
        <v>490187.99526446679</v>
      </c>
      <c r="CX86" s="10">
        <v>260.82796513777669</v>
      </c>
      <c r="CY86" s="10">
        <v>1669.346711343157</v>
      </c>
      <c r="CZ86" s="10">
        <v>24065.724778347922</v>
      </c>
      <c r="DA86" s="10">
        <v>6672.9377951411516</v>
      </c>
      <c r="DB86" s="10">
        <v>1607.244840436751</v>
      </c>
      <c r="DC86" s="10">
        <v>1232.8569935061539</v>
      </c>
      <c r="DD86" s="10">
        <v>1657.7092496834821</v>
      </c>
      <c r="DE86" s="10">
        <v>3103.858113491026</v>
      </c>
      <c r="DF86" s="10">
        <v>5846.554947841757</v>
      </c>
      <c r="DG86" s="10">
        <v>533.2284433998002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732.47499714532728</v>
      </c>
      <c r="DN86" s="10">
        <v>1100.326699427947</v>
      </c>
      <c r="DO86" s="10">
        <v>1883.2969467650389</v>
      </c>
      <c r="DP86" s="10">
        <v>0</v>
      </c>
      <c r="DQ86" s="10">
        <v>2036.237936746217</v>
      </c>
      <c r="DR86" s="10">
        <v>81.682482859962548</v>
      </c>
      <c r="DS86" s="10">
        <v>3278.856639994347</v>
      </c>
      <c r="DT86" s="10">
        <v>3642.8814053898882</v>
      </c>
      <c r="DU86" s="10">
        <v>121.60539919792279</v>
      </c>
      <c r="DV86" s="10">
        <v>577.05591714130071</v>
      </c>
      <c r="DW86" s="10">
        <v>37.486868538460712</v>
      </c>
      <c r="DX86" s="10">
        <v>1677.4650139104931</v>
      </c>
      <c r="DY86" s="10">
        <v>588.88020815861671</v>
      </c>
      <c r="DZ86" s="10">
        <v>3620.4104487919999</v>
      </c>
      <c r="EA86" s="10">
        <v>22.00531888752603</v>
      </c>
      <c r="EB86" s="10">
        <v>217.16086386463809</v>
      </c>
      <c r="EC86" s="10">
        <v>5955.5977156731697</v>
      </c>
      <c r="ED86" s="10">
        <v>647.70574269797942</v>
      </c>
      <c r="EE86" s="10">
        <v>296.33439237446032</v>
      </c>
      <c r="EF86" s="10">
        <v>95934.719372839943</v>
      </c>
      <c r="EG86" s="10">
        <v>1183.105317272895</v>
      </c>
      <c r="EH86" s="10">
        <v>62.267700253399269</v>
      </c>
      <c r="EI86" s="10">
        <v>12163.29143578318</v>
      </c>
      <c r="EJ86" s="10">
        <v>9648.360564280878</v>
      </c>
      <c r="EK86" s="10">
        <v>2612.6964887421768</v>
      </c>
      <c r="EL86" s="10">
        <v>1001.340683985774</v>
      </c>
      <c r="EM86" s="10">
        <v>1200.440335164448</v>
      </c>
      <c r="EN86" s="10">
        <v>179862.38657406351</v>
      </c>
      <c r="EO86" s="10">
        <f t="shared" si="9"/>
        <v>31195558.949159782</v>
      </c>
      <c r="EP86" s="10">
        <v>0</v>
      </c>
      <c r="EQ86" s="10">
        <v>0</v>
      </c>
      <c r="ER86" s="10">
        <v>0</v>
      </c>
      <c r="ES86" s="10">
        <f t="shared" si="10"/>
        <v>0</v>
      </c>
      <c r="ET86" s="10">
        <v>16503520.383573877</v>
      </c>
      <c r="EU86" s="10">
        <v>116973.53459712605</v>
      </c>
      <c r="EV86" s="10">
        <f t="shared" si="11"/>
        <v>16620493.918171003</v>
      </c>
      <c r="EW86" s="10">
        <v>9610177.7316673826</v>
      </c>
      <c r="EX86" s="11">
        <f t="shared" si="12"/>
        <v>26230671.649838388</v>
      </c>
      <c r="EY86" s="10">
        <v>4118946.9397437503</v>
      </c>
      <c r="EZ86" s="10">
        <f t="shared" si="13"/>
        <v>53276638.796565801</v>
      </c>
      <c r="FA86" s="12">
        <v>-30644.862688627094</v>
      </c>
      <c r="FD86" s="10">
        <v>752.84779397181148</v>
      </c>
      <c r="FE86" s="10">
        <v>369.67216055471602</v>
      </c>
      <c r="FF86" s="13">
        <v>53276638.796565801</v>
      </c>
      <c r="FG86" s="55">
        <f>EZ86-FF86</f>
        <v>0</v>
      </c>
    </row>
    <row r="87" spans="1:163" s="13" customFormat="1" ht="14.15" customHeight="1" x14ac:dyDescent="0.25">
      <c r="A87" s="23"/>
      <c r="B87" s="8" t="s">
        <v>89</v>
      </c>
      <c r="C87" s="9" t="s">
        <v>240</v>
      </c>
      <c r="D87" s="10">
        <v>194.9134891420527</v>
      </c>
      <c r="E87" s="10">
        <v>2.9668874107096239</v>
      </c>
      <c r="F87" s="10">
        <v>987.02076894267043</v>
      </c>
      <c r="G87" s="10">
        <v>20.39553448125772</v>
      </c>
      <c r="H87" s="10">
        <v>194.2445759061502</v>
      </c>
      <c r="I87" s="10">
        <v>627.90713250249564</v>
      </c>
      <c r="J87" s="10">
        <v>135881.02462740359</v>
      </c>
      <c r="K87" s="10">
        <v>66068.753950819577</v>
      </c>
      <c r="L87" s="10">
        <v>140639.51038756981</v>
      </c>
      <c r="M87" s="10">
        <v>232878.41061821929</v>
      </c>
      <c r="N87" s="10">
        <v>224672.404802734</v>
      </c>
      <c r="O87" s="10">
        <v>25226.724796365252</v>
      </c>
      <c r="P87" s="10">
        <v>1549.7294946276199</v>
      </c>
      <c r="Q87" s="10">
        <v>14709.58226154946</v>
      </c>
      <c r="R87" s="10">
        <v>7505.6526767043097</v>
      </c>
      <c r="S87" s="10">
        <v>581.42037012403989</v>
      </c>
      <c r="T87" s="10">
        <v>1883.317040784154</v>
      </c>
      <c r="U87" s="10">
        <v>2002.9102802030579</v>
      </c>
      <c r="V87" s="10">
        <v>1312.5396186999581</v>
      </c>
      <c r="W87" s="10">
        <v>79088.421721605031</v>
      </c>
      <c r="X87" s="10">
        <v>1938.187635623495</v>
      </c>
      <c r="Y87" s="10">
        <v>1468.077281320154</v>
      </c>
      <c r="Z87" s="10">
        <v>465.71697111346981</v>
      </c>
      <c r="AA87" s="10">
        <v>11059.73472355117</v>
      </c>
      <c r="AB87" s="10">
        <v>5738.8427714424106</v>
      </c>
      <c r="AC87" s="10">
        <v>5821.4583459087471</v>
      </c>
      <c r="AD87" s="10">
        <v>12301.649895440851</v>
      </c>
      <c r="AE87" s="10">
        <v>55138.918676393223</v>
      </c>
      <c r="AF87" s="10">
        <v>1255.1136059953701</v>
      </c>
      <c r="AG87" s="10">
        <v>876.93962581754352</v>
      </c>
      <c r="AH87" s="10">
        <v>1903.9489238042181</v>
      </c>
      <c r="AI87" s="10">
        <v>14072.817683992849</v>
      </c>
      <c r="AJ87" s="10">
        <v>23245.384092055308</v>
      </c>
      <c r="AK87" s="10">
        <v>2412.2191962647439</v>
      </c>
      <c r="AL87" s="10">
        <v>3547.4917910637728</v>
      </c>
      <c r="AM87" s="10">
        <v>71402.21775173537</v>
      </c>
      <c r="AN87" s="10">
        <v>1301.4206970698219</v>
      </c>
      <c r="AO87" s="10">
        <v>57924.651089424231</v>
      </c>
      <c r="AP87" s="10">
        <v>23610.368454750809</v>
      </c>
      <c r="AQ87" s="10">
        <v>93003.696635332701</v>
      </c>
      <c r="AR87" s="10">
        <v>28336.2727592925</v>
      </c>
      <c r="AS87" s="10">
        <v>9970.0080842714397</v>
      </c>
      <c r="AT87" s="10">
        <v>75369.848593672985</v>
      </c>
      <c r="AU87" s="10">
        <v>29429.995163169031</v>
      </c>
      <c r="AV87" s="10">
        <v>369.85945744375027</v>
      </c>
      <c r="AW87" s="10">
        <v>6263.9409721913526</v>
      </c>
      <c r="AX87" s="10">
        <v>32357.195076276061</v>
      </c>
      <c r="AY87" s="10">
        <v>85278.703455019204</v>
      </c>
      <c r="AZ87" s="10">
        <v>4308.019979852289</v>
      </c>
      <c r="BA87" s="10">
        <v>12136.59780094959</v>
      </c>
      <c r="BB87" s="10">
        <v>11714.381007335711</v>
      </c>
      <c r="BC87" s="10">
        <v>13367.127677315129</v>
      </c>
      <c r="BD87" s="10">
        <v>154841.55531454171</v>
      </c>
      <c r="BE87" s="10">
        <v>84436.992450422869</v>
      </c>
      <c r="BF87" s="10">
        <v>120309.5710231601</v>
      </c>
      <c r="BG87" s="10">
        <v>36000.72033338531</v>
      </c>
      <c r="BH87" s="10">
        <v>31332.863692178031</v>
      </c>
      <c r="BI87" s="10">
        <v>3706.9292531937299</v>
      </c>
      <c r="BJ87" s="10">
        <v>4214.586546729307</v>
      </c>
      <c r="BK87" s="10">
        <v>19707.13158061443</v>
      </c>
      <c r="BL87" s="10">
        <v>58779.846704189957</v>
      </c>
      <c r="BM87" s="10">
        <v>104994.4701247191</v>
      </c>
      <c r="BN87" s="10">
        <v>25978.885492041562</v>
      </c>
      <c r="BO87" s="10">
        <v>46588.506303394242</v>
      </c>
      <c r="BP87" s="10">
        <v>11066.4819638484</v>
      </c>
      <c r="BQ87" s="10">
        <v>600271.02377647476</v>
      </c>
      <c r="BR87" s="10">
        <v>166964.83803047001</v>
      </c>
      <c r="BS87" s="10">
        <v>1733764.731769199</v>
      </c>
      <c r="BT87" s="10">
        <v>1495843.8594229119</v>
      </c>
      <c r="BU87" s="10">
        <v>335224.06017920212</v>
      </c>
      <c r="BV87" s="10">
        <v>518911.65986324038</v>
      </c>
      <c r="BW87" s="10">
        <v>4634577.973469967</v>
      </c>
      <c r="BX87" s="10">
        <v>1957739.10714558</v>
      </c>
      <c r="BY87" s="10">
        <v>526598.65136456571</v>
      </c>
      <c r="BZ87" s="10">
        <v>35751.988693746876</v>
      </c>
      <c r="CA87" s="10">
        <v>1349016.539181133</v>
      </c>
      <c r="CB87" s="10">
        <v>376389.28798111179</v>
      </c>
      <c r="CC87" s="10">
        <v>424331.26605872979</v>
      </c>
      <c r="CD87" s="10">
        <v>1545751.811949664</v>
      </c>
      <c r="CE87" s="10">
        <v>1510712.5548345989</v>
      </c>
      <c r="CF87" s="10">
        <v>529886.42827975075</v>
      </c>
      <c r="CG87" s="10">
        <v>2004370.8044478551</v>
      </c>
      <c r="CH87" s="10">
        <v>20443837.042661071</v>
      </c>
      <c r="CI87" s="10">
        <v>1033901.695070099</v>
      </c>
      <c r="CJ87" s="10">
        <v>273944.06244556751</v>
      </c>
      <c r="CK87" s="10">
        <v>1804437.374368984</v>
      </c>
      <c r="CL87" s="10">
        <v>882913.1814957289</v>
      </c>
      <c r="CM87" s="10">
        <v>1996544.450642026</v>
      </c>
      <c r="CN87" s="10">
        <v>1072013.674396402</v>
      </c>
      <c r="CO87" s="10">
        <v>1021315.486965201</v>
      </c>
      <c r="CP87" s="10">
        <v>595248.94890394062</v>
      </c>
      <c r="CQ87" s="10">
        <v>1503107.3890290619</v>
      </c>
      <c r="CR87" s="10">
        <v>372483.95044067519</v>
      </c>
      <c r="CS87" s="10">
        <v>1684256.5340921299</v>
      </c>
      <c r="CT87" s="10">
        <v>84469.994714158747</v>
      </c>
      <c r="CU87" s="10">
        <v>1966.2696133894981</v>
      </c>
      <c r="CV87" s="10">
        <v>145776.40934970049</v>
      </c>
      <c r="CW87" s="10">
        <v>19643653.152363639</v>
      </c>
      <c r="CX87" s="10">
        <v>2228.5973863923391</v>
      </c>
      <c r="CY87" s="10">
        <v>7665.4266570156524</v>
      </c>
      <c r="CZ87" s="10">
        <v>2930539.0040112329</v>
      </c>
      <c r="DA87" s="10">
        <v>781239.23376430559</v>
      </c>
      <c r="DB87" s="10">
        <v>2901183.5513933538</v>
      </c>
      <c r="DC87" s="10">
        <v>2205914.9793299269</v>
      </c>
      <c r="DD87" s="10">
        <v>1684.944523719945</v>
      </c>
      <c r="DE87" s="10">
        <v>33725.318096183728</v>
      </c>
      <c r="DF87" s="10">
        <v>50023.464825451207</v>
      </c>
      <c r="DG87" s="10">
        <v>556.28272657339539</v>
      </c>
      <c r="DH87" s="10">
        <v>904.77071625567112</v>
      </c>
      <c r="DI87" s="10">
        <v>0</v>
      </c>
      <c r="DJ87" s="10">
        <v>0</v>
      </c>
      <c r="DK87" s="10">
        <v>0</v>
      </c>
      <c r="DL87" s="10">
        <v>0</v>
      </c>
      <c r="DM87" s="10">
        <v>9503.5614799176074</v>
      </c>
      <c r="DN87" s="10">
        <v>230.62396326310929</v>
      </c>
      <c r="DO87" s="10">
        <v>3216.3353544643469</v>
      </c>
      <c r="DP87" s="10">
        <v>268.99125609892161</v>
      </c>
      <c r="DQ87" s="10">
        <v>0</v>
      </c>
      <c r="DR87" s="10">
        <v>0</v>
      </c>
      <c r="DS87" s="10">
        <v>0</v>
      </c>
      <c r="DT87" s="10">
        <v>3952.317169677523</v>
      </c>
      <c r="DU87" s="10">
        <v>1.3305969425952211</v>
      </c>
      <c r="DV87" s="10">
        <v>361.72374812518541</v>
      </c>
      <c r="DW87" s="10">
        <v>2273.8293028368112</v>
      </c>
      <c r="DX87" s="10">
        <v>406.58578132977982</v>
      </c>
      <c r="DY87" s="10">
        <v>583.3998385356067</v>
      </c>
      <c r="DZ87" s="10">
        <v>0</v>
      </c>
      <c r="EA87" s="10">
        <v>342.98396836904362</v>
      </c>
      <c r="EB87" s="10">
        <v>11581.418012070641</v>
      </c>
      <c r="EC87" s="10">
        <v>207.66634080639849</v>
      </c>
      <c r="ED87" s="10">
        <v>2213.0308715987089</v>
      </c>
      <c r="EE87" s="10">
        <v>957.10750028005839</v>
      </c>
      <c r="EF87" s="10">
        <v>699.58129090962927</v>
      </c>
      <c r="EG87" s="10">
        <v>28.542508071929259</v>
      </c>
      <c r="EH87" s="10">
        <v>104.3001491120108</v>
      </c>
      <c r="EI87" s="10">
        <v>0</v>
      </c>
      <c r="EJ87" s="10">
        <v>76.010066689133012</v>
      </c>
      <c r="EK87" s="10">
        <v>10.93484479034028</v>
      </c>
      <c r="EL87" s="10">
        <v>191.1861406756654</v>
      </c>
      <c r="EM87" s="10">
        <v>0</v>
      </c>
      <c r="EN87" s="10">
        <v>0</v>
      </c>
      <c r="EO87" s="10">
        <f t="shared" si="9"/>
        <v>83594230.434308067</v>
      </c>
      <c r="EP87" s="10">
        <v>0</v>
      </c>
      <c r="EQ87" s="10">
        <v>0</v>
      </c>
      <c r="ER87" s="10">
        <v>0</v>
      </c>
      <c r="ES87" s="10">
        <f t="shared" si="10"/>
        <v>0</v>
      </c>
      <c r="ET87" s="10">
        <v>38008667.902941428</v>
      </c>
      <c r="EU87" s="10">
        <v>492506.30429214169</v>
      </c>
      <c r="EV87" s="10">
        <f t="shared" si="11"/>
        <v>38501174.207233571</v>
      </c>
      <c r="EW87" s="10">
        <v>31932787.217759892</v>
      </c>
      <c r="EX87" s="11">
        <f t="shared" si="12"/>
        <v>70433961.424993455</v>
      </c>
      <c r="EY87" s="10">
        <v>21299268.55394375</v>
      </c>
      <c r="EZ87" s="10">
        <f t="shared" si="13"/>
        <v>132626514.96986698</v>
      </c>
      <c r="FA87" s="12">
        <v>-102408.33549077809</v>
      </c>
      <c r="FD87" s="10">
        <v>197.88037655276227</v>
      </c>
      <c r="FE87" s="10">
        <v>8087.0730468283455</v>
      </c>
      <c r="FF87" s="13">
        <v>132626514.96986696</v>
      </c>
      <c r="FG87" s="55">
        <f>EZ87-FF87</f>
        <v>0</v>
      </c>
    </row>
    <row r="88" spans="1:163" s="13" customFormat="1" ht="14.15" customHeight="1" x14ac:dyDescent="0.25">
      <c r="A88" s="23"/>
      <c r="B88" s="8" t="s">
        <v>90</v>
      </c>
      <c r="C88" s="9" t="s">
        <v>241</v>
      </c>
      <c r="D88" s="10">
        <v>388.96128601735211</v>
      </c>
      <c r="E88" s="10">
        <v>5.9205976344575637</v>
      </c>
      <c r="F88" s="10">
        <v>3418.293021279645</v>
      </c>
      <c r="G88" s="10">
        <v>67.705376913181155</v>
      </c>
      <c r="H88" s="10">
        <v>472.40667078158953</v>
      </c>
      <c r="I88" s="10">
        <v>834.90806228791189</v>
      </c>
      <c r="J88" s="10">
        <v>815878.71819961094</v>
      </c>
      <c r="K88" s="10">
        <v>295030.77274470491</v>
      </c>
      <c r="L88" s="10">
        <v>89529.304008588239</v>
      </c>
      <c r="M88" s="10">
        <v>97169.396881958892</v>
      </c>
      <c r="N88" s="10">
        <v>90133.934898101506</v>
      </c>
      <c r="O88" s="10">
        <v>32349.38332080518</v>
      </c>
      <c r="P88" s="10">
        <v>1351.1295810946031</v>
      </c>
      <c r="Q88" s="10">
        <v>10244.11930427888</v>
      </c>
      <c r="R88" s="10">
        <v>1166.1769830909629</v>
      </c>
      <c r="S88" s="10">
        <v>90.337120880020109</v>
      </c>
      <c r="T88" s="10">
        <v>1103.2472880496989</v>
      </c>
      <c r="U88" s="10">
        <v>5746.4541506529713</v>
      </c>
      <c r="V88" s="10">
        <v>759.69426506051002</v>
      </c>
      <c r="W88" s="10">
        <v>3713.2643979621171</v>
      </c>
      <c r="X88" s="10">
        <v>2575.9645582589578</v>
      </c>
      <c r="Y88" s="10">
        <v>387.90297606630662</v>
      </c>
      <c r="Z88" s="10">
        <v>7656.3370713106633</v>
      </c>
      <c r="AA88" s="10">
        <v>6213.4852381043574</v>
      </c>
      <c r="AB88" s="10">
        <v>3056.7284175326722</v>
      </c>
      <c r="AC88" s="10">
        <v>4616.7600104293042</v>
      </c>
      <c r="AD88" s="10">
        <v>175.97488595300089</v>
      </c>
      <c r="AE88" s="10">
        <v>52616.870235386043</v>
      </c>
      <c r="AF88" s="10">
        <v>5218.23885062318</v>
      </c>
      <c r="AG88" s="10">
        <v>2203.4634966509739</v>
      </c>
      <c r="AH88" s="10">
        <v>2759.5389250811058</v>
      </c>
      <c r="AI88" s="10">
        <v>4422.9989378785986</v>
      </c>
      <c r="AJ88" s="10">
        <v>10539.371768190769</v>
      </c>
      <c r="AK88" s="10">
        <v>11553.39951518558</v>
      </c>
      <c r="AL88" s="10">
        <v>2139.9170956318771</v>
      </c>
      <c r="AM88" s="10">
        <v>12377.335444048091</v>
      </c>
      <c r="AN88" s="10">
        <v>4487.1686710062186</v>
      </c>
      <c r="AO88" s="10">
        <v>24640.63269975279</v>
      </c>
      <c r="AP88" s="10">
        <v>3358.7912225069658</v>
      </c>
      <c r="AQ88" s="10">
        <v>106104.4021100797</v>
      </c>
      <c r="AR88" s="10">
        <v>173731.96749111399</v>
      </c>
      <c r="AS88" s="10">
        <v>12340.993108651061</v>
      </c>
      <c r="AT88" s="10">
        <v>43827.270750790973</v>
      </c>
      <c r="AU88" s="10">
        <v>26365.916846779379</v>
      </c>
      <c r="AV88" s="10">
        <v>1239.747281382502</v>
      </c>
      <c r="AW88" s="10">
        <v>3296.54335655566</v>
      </c>
      <c r="AX88" s="10">
        <v>31684.47847963341</v>
      </c>
      <c r="AY88" s="10">
        <v>28620.51223878872</v>
      </c>
      <c r="AZ88" s="10">
        <v>3436.2308523825059</v>
      </c>
      <c r="BA88" s="10">
        <v>14756.552832851579</v>
      </c>
      <c r="BB88" s="10">
        <v>8323.6321481613741</v>
      </c>
      <c r="BC88" s="10">
        <v>10648.123349442831</v>
      </c>
      <c r="BD88" s="10">
        <v>67216.750247201751</v>
      </c>
      <c r="BE88" s="10">
        <v>55388.665395122844</v>
      </c>
      <c r="BF88" s="10">
        <v>74252.189737975859</v>
      </c>
      <c r="BG88" s="10">
        <v>55917.587262424553</v>
      </c>
      <c r="BH88" s="10">
        <v>38614.244393312038</v>
      </c>
      <c r="BI88" s="10">
        <v>1735.075909283139</v>
      </c>
      <c r="BJ88" s="10">
        <v>7001.6542480568369</v>
      </c>
      <c r="BK88" s="10">
        <v>22872.987096377779</v>
      </c>
      <c r="BL88" s="10">
        <v>29959.853080173449</v>
      </c>
      <c r="BM88" s="10">
        <v>223033.17112142051</v>
      </c>
      <c r="BN88" s="10">
        <v>2464.6330045121249</v>
      </c>
      <c r="BO88" s="10">
        <v>52156.448012630433</v>
      </c>
      <c r="BP88" s="10">
        <v>164926.1540935805</v>
      </c>
      <c r="BQ88" s="10">
        <v>164706.3292105642</v>
      </c>
      <c r="BR88" s="10">
        <v>67973.846172332123</v>
      </c>
      <c r="BS88" s="10">
        <v>806218.69455856038</v>
      </c>
      <c r="BT88" s="10">
        <v>1105884.5188080049</v>
      </c>
      <c r="BU88" s="10">
        <v>404758.23715830472</v>
      </c>
      <c r="BV88" s="10">
        <v>66130.803793953062</v>
      </c>
      <c r="BW88" s="10">
        <v>931983.19064333243</v>
      </c>
      <c r="BX88" s="10">
        <v>520874.54394896631</v>
      </c>
      <c r="BY88" s="10">
        <v>202397.6702397232</v>
      </c>
      <c r="BZ88" s="10">
        <v>73396.322304443398</v>
      </c>
      <c r="CA88" s="10">
        <v>2702468.0436374228</v>
      </c>
      <c r="CB88" s="10">
        <v>408439.81648788508</v>
      </c>
      <c r="CC88" s="10">
        <v>1151112.975045094</v>
      </c>
      <c r="CD88" s="10">
        <v>1061415.769357021</v>
      </c>
      <c r="CE88" s="10">
        <v>989612.35342861887</v>
      </c>
      <c r="CF88" s="10">
        <v>364667.48760471842</v>
      </c>
      <c r="CG88" s="10">
        <v>3998308.0797438389</v>
      </c>
      <c r="CH88" s="10">
        <v>5402637.7368478496</v>
      </c>
      <c r="CI88" s="10">
        <v>7180038.7144372882</v>
      </c>
      <c r="CJ88" s="10">
        <v>235521.98128805339</v>
      </c>
      <c r="CK88" s="10">
        <v>2232313.3457108531</v>
      </c>
      <c r="CL88" s="10">
        <v>930091.39987067657</v>
      </c>
      <c r="CM88" s="10">
        <v>760657.57105355372</v>
      </c>
      <c r="CN88" s="10">
        <v>3639720.5173089239</v>
      </c>
      <c r="CO88" s="10">
        <v>434681.73440740042</v>
      </c>
      <c r="CP88" s="10">
        <v>344039.42837905051</v>
      </c>
      <c r="CQ88" s="10">
        <v>2664455.2202604222</v>
      </c>
      <c r="CR88" s="10">
        <v>479799.27064338571</v>
      </c>
      <c r="CS88" s="10">
        <v>631145.31962092302</v>
      </c>
      <c r="CT88" s="10">
        <v>110802.2922920054</v>
      </c>
      <c r="CU88" s="10">
        <v>458195.00079944119</v>
      </c>
      <c r="CV88" s="10">
        <v>165153.7059883383</v>
      </c>
      <c r="CW88" s="10">
        <v>1895499.5329779801</v>
      </c>
      <c r="CX88" s="10">
        <v>4137.0773068295193</v>
      </c>
      <c r="CY88" s="10">
        <v>2750.5387257498892</v>
      </c>
      <c r="CZ88" s="10">
        <v>28006723.790424101</v>
      </c>
      <c r="DA88" s="10">
        <v>2622329.3259165711</v>
      </c>
      <c r="DB88" s="10">
        <v>6575049.7944539702</v>
      </c>
      <c r="DC88" s="10">
        <v>3176749.0796588622</v>
      </c>
      <c r="DD88" s="10">
        <v>1519.8782339883769</v>
      </c>
      <c r="DE88" s="10">
        <v>77238.926208674224</v>
      </c>
      <c r="DF88" s="10">
        <v>11788.73776000112</v>
      </c>
      <c r="DG88" s="10">
        <v>349.8461801535359</v>
      </c>
      <c r="DH88" s="10">
        <v>7.5598518825463019</v>
      </c>
      <c r="DI88" s="10">
        <v>9110.0869113210811</v>
      </c>
      <c r="DJ88" s="10">
        <v>36200.067575900262</v>
      </c>
      <c r="DK88" s="10">
        <v>17664.08299445836</v>
      </c>
      <c r="DL88" s="10">
        <v>4225.5797584938828</v>
      </c>
      <c r="DM88" s="10">
        <v>4350.2485779357248</v>
      </c>
      <c r="DN88" s="10">
        <v>154.27248885971551</v>
      </c>
      <c r="DO88" s="10">
        <v>9871320.2295373846</v>
      </c>
      <c r="DP88" s="10">
        <v>1004248.312538311</v>
      </c>
      <c r="DQ88" s="10">
        <v>199.2803286794697</v>
      </c>
      <c r="DR88" s="10">
        <v>0</v>
      </c>
      <c r="DS88" s="10">
        <v>1.0842376411458641</v>
      </c>
      <c r="DT88" s="10">
        <v>369110.43132978951</v>
      </c>
      <c r="DU88" s="10">
        <v>13009.334368905271</v>
      </c>
      <c r="DV88" s="10">
        <v>15886905.858008649</v>
      </c>
      <c r="DW88" s="10">
        <v>1099884.533088166</v>
      </c>
      <c r="DX88" s="10">
        <v>4291482.6364789447</v>
      </c>
      <c r="DY88" s="10">
        <v>265811.04494702758</v>
      </c>
      <c r="DZ88" s="10">
        <v>1492.4287829335719</v>
      </c>
      <c r="EA88" s="10">
        <v>266126.90167332179</v>
      </c>
      <c r="EB88" s="10">
        <v>525857.91669040965</v>
      </c>
      <c r="EC88" s="10">
        <v>242246.9775443518</v>
      </c>
      <c r="ED88" s="10">
        <v>1682273.2997684481</v>
      </c>
      <c r="EE88" s="10">
        <v>2850.540010284778</v>
      </c>
      <c r="EF88" s="10">
        <v>16180.750593200521</v>
      </c>
      <c r="EG88" s="10">
        <v>0</v>
      </c>
      <c r="EH88" s="10">
        <v>664.03501332552753</v>
      </c>
      <c r="EI88" s="10">
        <v>142824.75340459461</v>
      </c>
      <c r="EJ88" s="10">
        <v>33453.82177428752</v>
      </c>
      <c r="EK88" s="10">
        <v>10705.141249829359</v>
      </c>
      <c r="EL88" s="10">
        <v>235.57252290816041</v>
      </c>
      <c r="EM88" s="10">
        <v>0</v>
      </c>
      <c r="EN88" s="10">
        <v>0</v>
      </c>
      <c r="EO88" s="10">
        <f t="shared" si="9"/>
        <v>121732706.02357613</v>
      </c>
      <c r="EP88" s="10">
        <v>0</v>
      </c>
      <c r="EQ88" s="10">
        <v>0</v>
      </c>
      <c r="ER88" s="10">
        <v>0</v>
      </c>
      <c r="ES88" s="10">
        <f t="shared" si="10"/>
        <v>0</v>
      </c>
      <c r="ET88" s="10">
        <v>7595899.9632331626</v>
      </c>
      <c r="EU88" s="10">
        <v>181888.5755550504</v>
      </c>
      <c r="EV88" s="10">
        <f t="shared" si="11"/>
        <v>7777788.5387882134</v>
      </c>
      <c r="EW88" s="10">
        <v>11279777.670431782</v>
      </c>
      <c r="EX88" s="11">
        <f t="shared" si="12"/>
        <v>19057566.209219996</v>
      </c>
      <c r="EY88" s="10">
        <v>4286276.9127749996</v>
      </c>
      <c r="EZ88" s="10">
        <f t="shared" si="13"/>
        <v>136152331.39167732</v>
      </c>
      <c r="FA88" s="12">
        <v>-351663.92834380269</v>
      </c>
      <c r="FD88" s="10">
        <v>394.88188365180969</v>
      </c>
      <c r="FE88" s="10">
        <v>1256.5141039709827</v>
      </c>
      <c r="FF88" s="13">
        <v>136152331.39167732</v>
      </c>
      <c r="FG88" s="55">
        <f>EZ88-FF88</f>
        <v>0</v>
      </c>
    </row>
    <row r="89" spans="1:163" s="13" customFormat="1" ht="14.15" customHeight="1" x14ac:dyDescent="0.25">
      <c r="A89" s="23"/>
      <c r="B89" s="8" t="s">
        <v>91</v>
      </c>
      <c r="C89" s="9" t="s">
        <v>242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19908.426366036751</v>
      </c>
      <c r="K89" s="10">
        <v>12167.019793770631</v>
      </c>
      <c r="L89" s="10">
        <v>2969.6664739629709</v>
      </c>
      <c r="M89" s="10">
        <v>9570.9603427269249</v>
      </c>
      <c r="N89" s="10">
        <v>10799.15088598989</v>
      </c>
      <c r="O89" s="10">
        <v>18886.019481328549</v>
      </c>
      <c r="P89" s="10">
        <v>16.127747106283241</v>
      </c>
      <c r="Q89" s="10">
        <v>48.23373428692242</v>
      </c>
      <c r="R89" s="10">
        <v>58.438433523840928</v>
      </c>
      <c r="S89" s="10">
        <v>4.526894210593813</v>
      </c>
      <c r="T89" s="10">
        <v>233.07270622367619</v>
      </c>
      <c r="U89" s="10">
        <v>83.857108779234196</v>
      </c>
      <c r="V89" s="10">
        <v>2283.921304792058</v>
      </c>
      <c r="W89" s="10">
        <v>2842.0215626561112</v>
      </c>
      <c r="X89" s="10">
        <v>78.044895857888719</v>
      </c>
      <c r="Y89" s="10">
        <v>129.80146279226761</v>
      </c>
      <c r="Z89" s="10">
        <v>42.915483324347903</v>
      </c>
      <c r="AA89" s="10">
        <v>755.10125700854587</v>
      </c>
      <c r="AB89" s="10">
        <v>152.85280344885291</v>
      </c>
      <c r="AC89" s="10">
        <v>886.2989990500738</v>
      </c>
      <c r="AD89" s="10">
        <v>232.6852084212592</v>
      </c>
      <c r="AE89" s="10">
        <v>1295.292765472627</v>
      </c>
      <c r="AF89" s="10">
        <v>512.86398609212108</v>
      </c>
      <c r="AG89" s="10">
        <v>599.83172112999978</v>
      </c>
      <c r="AH89" s="10">
        <v>781.84545456887099</v>
      </c>
      <c r="AI89" s="10">
        <v>237.5168396919774</v>
      </c>
      <c r="AJ89" s="10">
        <v>2039.947022215953</v>
      </c>
      <c r="AK89" s="10">
        <v>20.74950069766755</v>
      </c>
      <c r="AL89" s="10">
        <v>20.593344281095519</v>
      </c>
      <c r="AM89" s="10">
        <v>1857.868945676224</v>
      </c>
      <c r="AN89" s="10">
        <v>111.0176301684475</v>
      </c>
      <c r="AO89" s="10">
        <v>376.39817088364782</v>
      </c>
      <c r="AP89" s="10">
        <v>768.35205794556578</v>
      </c>
      <c r="AQ89" s="10">
        <v>62008.561891525547</v>
      </c>
      <c r="AR89" s="10">
        <v>51766.692069878911</v>
      </c>
      <c r="AS89" s="10">
        <v>0</v>
      </c>
      <c r="AT89" s="10">
        <v>3102.945121066221</v>
      </c>
      <c r="AU89" s="10">
        <v>53.841728658510377</v>
      </c>
      <c r="AV89" s="10">
        <v>6.7664840968300402</v>
      </c>
      <c r="AW89" s="10">
        <v>1851.9788484018991</v>
      </c>
      <c r="AX89" s="10">
        <v>645.0863643876088</v>
      </c>
      <c r="AY89" s="10">
        <v>703825.28903313726</v>
      </c>
      <c r="AZ89" s="10">
        <v>10.64915838772685</v>
      </c>
      <c r="BA89" s="10">
        <v>246.65704963351681</v>
      </c>
      <c r="BB89" s="10">
        <v>108.4855758487099</v>
      </c>
      <c r="BC89" s="10">
        <v>9314.8634718977191</v>
      </c>
      <c r="BD89" s="10">
        <v>10.733927419899979</v>
      </c>
      <c r="BE89" s="10">
        <v>6076.354110354092</v>
      </c>
      <c r="BF89" s="10">
        <v>37471.649717432912</v>
      </c>
      <c r="BG89" s="10">
        <v>195.6531319336076</v>
      </c>
      <c r="BH89" s="10">
        <v>3181.7257505194561</v>
      </c>
      <c r="BI89" s="10">
        <v>1001.929395757162</v>
      </c>
      <c r="BJ89" s="10">
        <v>0.76238763486946992</v>
      </c>
      <c r="BK89" s="10">
        <v>28.863576844235201</v>
      </c>
      <c r="BL89" s="10">
        <v>270.83078284655608</v>
      </c>
      <c r="BM89" s="10">
        <v>18811.843235284068</v>
      </c>
      <c r="BN89" s="10">
        <v>10.170015530441511</v>
      </c>
      <c r="BO89" s="10">
        <v>2580.8424735681442</v>
      </c>
      <c r="BP89" s="10">
        <v>338.46536757206121</v>
      </c>
      <c r="BQ89" s="10">
        <v>25030.070546944971</v>
      </c>
      <c r="BR89" s="10">
        <v>253007.9301343532</v>
      </c>
      <c r="BS89" s="10">
        <v>5427.8987671066861</v>
      </c>
      <c r="BT89" s="10">
        <v>398797.57774488768</v>
      </c>
      <c r="BU89" s="10">
        <v>7436.0829013788816</v>
      </c>
      <c r="BV89" s="10">
        <v>455646.50987600308</v>
      </c>
      <c r="BW89" s="10">
        <v>1138647.6736399659</v>
      </c>
      <c r="BX89" s="10">
        <v>301242.95552027522</v>
      </c>
      <c r="BY89" s="10">
        <v>50.701636316737833</v>
      </c>
      <c r="BZ89" s="10">
        <v>131150.7688275532</v>
      </c>
      <c r="CA89" s="10">
        <v>67654.771506972</v>
      </c>
      <c r="CB89" s="10">
        <v>2035263.688622931</v>
      </c>
      <c r="CC89" s="10">
        <v>215.34008357429531</v>
      </c>
      <c r="CD89" s="10">
        <v>89268.473414961511</v>
      </c>
      <c r="CE89" s="10">
        <v>46827.966664842606</v>
      </c>
      <c r="CF89" s="10">
        <v>2730810.4042611849</v>
      </c>
      <c r="CG89" s="10">
        <v>27405.814387695729</v>
      </c>
      <c r="CH89" s="10">
        <v>1157185.149508382</v>
      </c>
      <c r="CI89" s="10">
        <v>100256.0726050365</v>
      </c>
      <c r="CJ89" s="10">
        <v>6623595.7223101957</v>
      </c>
      <c r="CK89" s="10">
        <v>61292.698146285897</v>
      </c>
      <c r="CL89" s="10">
        <v>89111.265681589342</v>
      </c>
      <c r="CM89" s="10">
        <v>4245901.0774920946</v>
      </c>
      <c r="CN89" s="10">
        <v>5347156.4119246081</v>
      </c>
      <c r="CO89" s="10">
        <v>91909.284015269383</v>
      </c>
      <c r="CP89" s="10">
        <v>98905.0893531115</v>
      </c>
      <c r="CQ89" s="10">
        <v>2924205.6915887832</v>
      </c>
      <c r="CR89" s="10">
        <v>221556.59492546879</v>
      </c>
      <c r="CS89" s="10">
        <v>177415.56407653529</v>
      </c>
      <c r="CT89" s="10">
        <v>62707.576844470917</v>
      </c>
      <c r="CU89" s="10">
        <v>376468.1947349821</v>
      </c>
      <c r="CV89" s="10">
        <v>176256.57548430501</v>
      </c>
      <c r="CW89" s="10">
        <v>74657.6571901516</v>
      </c>
      <c r="CX89" s="10">
        <v>1089.583749772901</v>
      </c>
      <c r="CY89" s="10">
        <v>318.10961595094642</v>
      </c>
      <c r="CZ89" s="10">
        <v>47206.242012551877</v>
      </c>
      <c r="DA89" s="10">
        <v>4959.70386490489</v>
      </c>
      <c r="DB89" s="10">
        <v>40818.375861689667</v>
      </c>
      <c r="DC89" s="10">
        <v>133707.39048343131</v>
      </c>
      <c r="DD89" s="10">
        <v>21336.966027021459</v>
      </c>
      <c r="DE89" s="10">
        <v>43579.868966496993</v>
      </c>
      <c r="DF89" s="10">
        <v>60894.821192765208</v>
      </c>
      <c r="DG89" s="10">
        <v>44049.053649537913</v>
      </c>
      <c r="DH89" s="10">
        <v>35247.42770843723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463629.9213091362</v>
      </c>
      <c r="DP89" s="10">
        <v>528907.26846214256</v>
      </c>
      <c r="DQ89" s="10">
        <v>224.68466875318319</v>
      </c>
      <c r="DR89" s="10">
        <v>5.324987842572801</v>
      </c>
      <c r="DS89" s="10">
        <v>6.4168837795397264</v>
      </c>
      <c r="DT89" s="10">
        <v>9354.7541219807845</v>
      </c>
      <c r="DU89" s="10">
        <v>0</v>
      </c>
      <c r="DV89" s="10">
        <v>4684.308516372208</v>
      </c>
      <c r="DW89" s="10">
        <v>348192.10358382761</v>
      </c>
      <c r="DX89" s="10">
        <v>6446.2946516398997</v>
      </c>
      <c r="DY89" s="10">
        <v>3793.3232549625941</v>
      </c>
      <c r="DZ89" s="10">
        <v>3700.5079740571532</v>
      </c>
      <c r="EA89" s="10">
        <v>0</v>
      </c>
      <c r="EB89" s="10">
        <v>679.32548948767123</v>
      </c>
      <c r="EC89" s="10">
        <v>90964.818467552075</v>
      </c>
      <c r="ED89" s="10">
        <v>440560.22689251398</v>
      </c>
      <c r="EE89" s="10">
        <v>1420.282399186807</v>
      </c>
      <c r="EF89" s="10">
        <v>274822.54261970572</v>
      </c>
      <c r="EG89" s="10">
        <v>3.0647335345829259</v>
      </c>
      <c r="EH89" s="10">
        <v>310.66746220445663</v>
      </c>
      <c r="EI89" s="10">
        <v>0</v>
      </c>
      <c r="EJ89" s="10">
        <v>5.6923076352852728</v>
      </c>
      <c r="EK89" s="10">
        <v>0.80750192940016796</v>
      </c>
      <c r="EL89" s="10">
        <v>82.574815267880581</v>
      </c>
      <c r="EM89" s="10">
        <v>0</v>
      </c>
      <c r="EN89" s="10">
        <v>152076.35903301981</v>
      </c>
      <c r="EO89" s="10">
        <f t="shared" si="9"/>
        <v>33299237.128741048</v>
      </c>
      <c r="EP89" s="10">
        <v>61037.645971623271</v>
      </c>
      <c r="EQ89" s="10">
        <v>513615.37319125945</v>
      </c>
      <c r="ER89" s="10">
        <v>0</v>
      </c>
      <c r="ES89" s="10">
        <f t="shared" si="10"/>
        <v>574653.0191628827</v>
      </c>
      <c r="ET89" s="10">
        <v>0</v>
      </c>
      <c r="EU89" s="10">
        <v>229227.64043297427</v>
      </c>
      <c r="EV89" s="10">
        <f t="shared" si="11"/>
        <v>229227.64043297427</v>
      </c>
      <c r="EW89" s="10">
        <v>5156233.8109578593</v>
      </c>
      <c r="EX89" s="11">
        <f t="shared" si="12"/>
        <v>5960114.4705537166</v>
      </c>
      <c r="EY89" s="10">
        <v>2910456.44545</v>
      </c>
      <c r="EZ89" s="10">
        <f t="shared" si="13"/>
        <v>37155202.902166858</v>
      </c>
      <c r="FA89" s="12">
        <v>806307.74832209572</v>
      </c>
      <c r="FD89" s="10">
        <v>0</v>
      </c>
      <c r="FE89" s="10">
        <v>62.965327734434744</v>
      </c>
      <c r="FF89" s="13">
        <v>37155202.902166866</v>
      </c>
      <c r="FG89" s="55">
        <f>EZ89-FF89</f>
        <v>0</v>
      </c>
    </row>
    <row r="90" spans="1:163" s="13" customFormat="1" ht="14.15" customHeight="1" x14ac:dyDescent="0.25">
      <c r="A90" s="23"/>
      <c r="B90" s="8" t="s">
        <v>92</v>
      </c>
      <c r="C90" s="9" t="s">
        <v>243</v>
      </c>
      <c r="D90" s="10">
        <v>2271.1340562438359</v>
      </c>
      <c r="E90" s="10">
        <v>34.57020378201188</v>
      </c>
      <c r="F90" s="10">
        <v>14379.64201300111</v>
      </c>
      <c r="G90" s="10">
        <v>149.19350218633659</v>
      </c>
      <c r="H90" s="10">
        <v>22209.14693950539</v>
      </c>
      <c r="I90" s="10">
        <v>54573.246262937297</v>
      </c>
      <c r="J90" s="10">
        <v>114172.7408311631</v>
      </c>
      <c r="K90" s="10">
        <v>20901.134669845389</v>
      </c>
      <c r="L90" s="10">
        <v>1044.3467668101621</v>
      </c>
      <c r="M90" s="10">
        <v>8755.1931892417506</v>
      </c>
      <c r="N90" s="10">
        <v>4970.9768224388145</v>
      </c>
      <c r="O90" s="10">
        <v>5786.666639902568</v>
      </c>
      <c r="P90" s="10">
        <v>369.62280587941098</v>
      </c>
      <c r="Q90" s="10">
        <v>334.48794424577619</v>
      </c>
      <c r="R90" s="10">
        <v>367.19114300590161</v>
      </c>
      <c r="S90" s="10">
        <v>28.444216574980651</v>
      </c>
      <c r="T90" s="10">
        <v>45.595270120596084</v>
      </c>
      <c r="U90" s="10">
        <v>234.83958381146999</v>
      </c>
      <c r="V90" s="10">
        <v>459.62164538609608</v>
      </c>
      <c r="W90" s="10">
        <v>17489.454917651619</v>
      </c>
      <c r="X90" s="10">
        <v>543.65892884077289</v>
      </c>
      <c r="Y90" s="10">
        <v>433.25046171999207</v>
      </c>
      <c r="Z90" s="10">
        <v>3764.9210642690268</v>
      </c>
      <c r="AA90" s="10">
        <v>1195.969175988864</v>
      </c>
      <c r="AB90" s="10">
        <v>1229.3812655260949</v>
      </c>
      <c r="AC90" s="10">
        <v>3596.457281178979</v>
      </c>
      <c r="AD90" s="10">
        <v>1993.7257221981349</v>
      </c>
      <c r="AE90" s="10">
        <v>346.74515397175298</v>
      </c>
      <c r="AF90" s="10">
        <v>7.0574454591825129</v>
      </c>
      <c r="AG90" s="10">
        <v>2126.1934286293881</v>
      </c>
      <c r="AH90" s="10">
        <v>30.527746389730709</v>
      </c>
      <c r="AI90" s="10">
        <v>504.85106256512989</v>
      </c>
      <c r="AJ90" s="10">
        <v>67191.519582747074</v>
      </c>
      <c r="AK90" s="10">
        <v>13.92039204675355</v>
      </c>
      <c r="AL90" s="10">
        <v>77.479686579421852</v>
      </c>
      <c r="AM90" s="10">
        <v>966.25723565129385</v>
      </c>
      <c r="AN90" s="10">
        <v>34489.613764707668</v>
      </c>
      <c r="AO90" s="10">
        <v>468.65017904257871</v>
      </c>
      <c r="AP90" s="10">
        <v>687.14052507261056</v>
      </c>
      <c r="AQ90" s="10">
        <v>4919.8145305039216</v>
      </c>
      <c r="AR90" s="10">
        <v>12283.91118106224</v>
      </c>
      <c r="AS90" s="10">
        <v>335.54123341855899</v>
      </c>
      <c r="AT90" s="10">
        <v>9589.6509815886093</v>
      </c>
      <c r="AU90" s="10">
        <v>271.13922046312553</v>
      </c>
      <c r="AV90" s="10">
        <v>73.032745118006048</v>
      </c>
      <c r="AW90" s="10">
        <v>706.49056140333857</v>
      </c>
      <c r="AX90" s="10">
        <v>462.76922609680491</v>
      </c>
      <c r="AY90" s="10">
        <v>1443.581153966747</v>
      </c>
      <c r="AZ90" s="10">
        <v>35982.741986267851</v>
      </c>
      <c r="BA90" s="10">
        <v>2003.359738839845</v>
      </c>
      <c r="BB90" s="10">
        <v>70.252032426918376</v>
      </c>
      <c r="BC90" s="10">
        <v>1555.079924533143</v>
      </c>
      <c r="BD90" s="10">
        <v>3546.556124441568</v>
      </c>
      <c r="BE90" s="10">
        <v>1243.8826151003</v>
      </c>
      <c r="BF90" s="10">
        <v>808.77492108416834</v>
      </c>
      <c r="BG90" s="10">
        <v>6045.2317768366674</v>
      </c>
      <c r="BH90" s="10">
        <v>2449.5350042061591</v>
      </c>
      <c r="BI90" s="10">
        <v>1736.3773763132281</v>
      </c>
      <c r="BJ90" s="10">
        <v>243.37815519716679</v>
      </c>
      <c r="BK90" s="10">
        <v>399.76787890588759</v>
      </c>
      <c r="BL90" s="10">
        <v>571.33712021443773</v>
      </c>
      <c r="BM90" s="10">
        <v>78825.438000238748</v>
      </c>
      <c r="BN90" s="10">
        <v>20.822963675152241</v>
      </c>
      <c r="BO90" s="10">
        <v>1151.517410590425</v>
      </c>
      <c r="BP90" s="10">
        <v>411.86431195719922</v>
      </c>
      <c r="BQ90" s="10">
        <v>81641.254347266658</v>
      </c>
      <c r="BR90" s="10">
        <v>1583.9709580735951</v>
      </c>
      <c r="BS90" s="10">
        <v>510.47040291490072</v>
      </c>
      <c r="BT90" s="10">
        <v>4702.2995656281364</v>
      </c>
      <c r="BU90" s="10">
        <v>9128.6101226097362</v>
      </c>
      <c r="BV90" s="10">
        <v>72.070618516624108</v>
      </c>
      <c r="BW90" s="10">
        <v>93058.829117481146</v>
      </c>
      <c r="BX90" s="10">
        <v>1574.283408827569</v>
      </c>
      <c r="BY90" s="10">
        <v>371.15215653983722</v>
      </c>
      <c r="BZ90" s="10">
        <v>501.65481079114699</v>
      </c>
      <c r="CA90" s="10">
        <v>42697.214109845969</v>
      </c>
      <c r="CB90" s="10">
        <v>7063.5855529534374</v>
      </c>
      <c r="CC90" s="10">
        <v>1857.992378498971</v>
      </c>
      <c r="CD90" s="10">
        <v>22126.641184996392</v>
      </c>
      <c r="CE90" s="10">
        <v>16537.699589569958</v>
      </c>
      <c r="CF90" s="10">
        <v>1669.7024150202481</v>
      </c>
      <c r="CG90" s="10">
        <v>4107.1420717914052</v>
      </c>
      <c r="CH90" s="10">
        <v>0</v>
      </c>
      <c r="CI90" s="10">
        <v>0</v>
      </c>
      <c r="CJ90" s="10">
        <v>1580.4874152194359</v>
      </c>
      <c r="CK90" s="10">
        <v>12341781.76348041</v>
      </c>
      <c r="CL90" s="10">
        <v>6004.1105013387032</v>
      </c>
      <c r="CM90" s="10">
        <v>650.69435134093283</v>
      </c>
      <c r="CN90" s="10">
        <v>229.04442999970871</v>
      </c>
      <c r="CO90" s="10">
        <v>75.480589275497564</v>
      </c>
      <c r="CP90" s="10">
        <v>105.7635485084551</v>
      </c>
      <c r="CQ90" s="10">
        <v>2585.110433821596</v>
      </c>
      <c r="CR90" s="10">
        <v>66.187696524541593</v>
      </c>
      <c r="CS90" s="10">
        <v>130081.61533715769</v>
      </c>
      <c r="CT90" s="10">
        <v>95621.642607997477</v>
      </c>
      <c r="CU90" s="10">
        <v>797.52201736504867</v>
      </c>
      <c r="CV90" s="10">
        <v>31478.26025150243</v>
      </c>
      <c r="CW90" s="10">
        <v>2493.2266388486742</v>
      </c>
      <c r="CX90" s="10">
        <v>9320.3525981871026</v>
      </c>
      <c r="CY90" s="10">
        <v>1285.979613875114</v>
      </c>
      <c r="CZ90" s="10">
        <v>109199.9624305365</v>
      </c>
      <c r="DA90" s="10">
        <v>35840.193633051342</v>
      </c>
      <c r="DB90" s="10">
        <v>9721.8810319144977</v>
      </c>
      <c r="DC90" s="10">
        <v>7269.0070372291666</v>
      </c>
      <c r="DD90" s="10">
        <v>6598022.219997297</v>
      </c>
      <c r="DE90" s="10">
        <v>7259.0381122359731</v>
      </c>
      <c r="DF90" s="10">
        <v>27109.966923049509</v>
      </c>
      <c r="DG90" s="10">
        <v>100923.7640399106</v>
      </c>
      <c r="DH90" s="10">
        <v>2662.2928165447588</v>
      </c>
      <c r="DI90" s="10">
        <v>15.68047907943787</v>
      </c>
      <c r="DJ90" s="10">
        <v>316.19446129689322</v>
      </c>
      <c r="DK90" s="10">
        <v>88309.040926179063</v>
      </c>
      <c r="DL90" s="10">
        <v>0</v>
      </c>
      <c r="DM90" s="10">
        <v>30682.160635712171</v>
      </c>
      <c r="DN90" s="10">
        <v>10785.86748232942</v>
      </c>
      <c r="DO90" s="10">
        <v>24059.55967720694</v>
      </c>
      <c r="DP90" s="10">
        <v>1774.76794578516</v>
      </c>
      <c r="DQ90" s="10">
        <v>73612.107831336645</v>
      </c>
      <c r="DR90" s="10">
        <v>2869.9856127648532</v>
      </c>
      <c r="DS90" s="10">
        <v>1322.081235526148</v>
      </c>
      <c r="DT90" s="10">
        <v>26800.165018938362</v>
      </c>
      <c r="DU90" s="10">
        <v>70.744328585945681</v>
      </c>
      <c r="DV90" s="10">
        <v>1854.954955490223</v>
      </c>
      <c r="DW90" s="10">
        <v>1744781.938611907</v>
      </c>
      <c r="DX90" s="10">
        <v>87932.56612201345</v>
      </c>
      <c r="DY90" s="10">
        <v>10855.387464494001</v>
      </c>
      <c r="DZ90" s="10">
        <v>568.54191355165585</v>
      </c>
      <c r="EA90" s="10">
        <v>59.743165190226563</v>
      </c>
      <c r="EB90" s="10">
        <v>270967.72250057192</v>
      </c>
      <c r="EC90" s="10">
        <v>9476.1377241426362</v>
      </c>
      <c r="ED90" s="10">
        <v>344984.5260125607</v>
      </c>
      <c r="EE90" s="10">
        <v>822.31786874127272</v>
      </c>
      <c r="EF90" s="10">
        <v>40160.704146988122</v>
      </c>
      <c r="EG90" s="10">
        <v>165.55141286555951</v>
      </c>
      <c r="EH90" s="10">
        <v>1068.2819965359929</v>
      </c>
      <c r="EI90" s="10">
        <v>36.50029395759865</v>
      </c>
      <c r="EJ90" s="10">
        <v>21.530102193622351</v>
      </c>
      <c r="EK90" s="10">
        <v>117.8588796125152</v>
      </c>
      <c r="EL90" s="10">
        <v>15353.204128936501</v>
      </c>
      <c r="EM90" s="10">
        <v>6495.5457844332796</v>
      </c>
      <c r="EN90" s="10">
        <v>529506.72470872779</v>
      </c>
      <c r="EO90" s="10">
        <f t="shared" si="9"/>
        <v>23692614.651472896</v>
      </c>
      <c r="EP90" s="10">
        <v>8251233.730569303</v>
      </c>
      <c r="EQ90" s="10">
        <v>25509439.319309477</v>
      </c>
      <c r="ER90" s="10">
        <v>0</v>
      </c>
      <c r="ES90" s="10">
        <f t="shared" si="10"/>
        <v>33760673.049878776</v>
      </c>
      <c r="ET90" s="10">
        <v>19975731.754066549</v>
      </c>
      <c r="EU90" s="10">
        <v>2586384.8231120547</v>
      </c>
      <c r="EV90" s="10">
        <f t="shared" si="11"/>
        <v>22562116.577178605</v>
      </c>
      <c r="EW90" s="10">
        <v>24577369.290724099</v>
      </c>
      <c r="EX90" s="11">
        <f t="shared" si="12"/>
        <v>80900158.917781472</v>
      </c>
      <c r="EY90" s="10">
        <v>1743207.3557446655</v>
      </c>
      <c r="EZ90" s="10">
        <f t="shared" si="13"/>
        <v>103427498.82307684</v>
      </c>
      <c r="FA90" s="12">
        <v>577932.6095671393</v>
      </c>
      <c r="FD90" s="10">
        <v>2305.7042600258469</v>
      </c>
      <c r="FE90" s="10">
        <v>395.63535958088198</v>
      </c>
      <c r="FF90" s="13">
        <v>103427498.82307687</v>
      </c>
      <c r="FG90" s="55">
        <f>EZ90-FF90</f>
        <v>0</v>
      </c>
    </row>
    <row r="91" spans="1:163" s="13" customFormat="1" ht="14.15" customHeight="1" x14ac:dyDescent="0.25">
      <c r="A91" s="23"/>
      <c r="B91" s="8" t="s">
        <v>93</v>
      </c>
      <c r="C91" s="9" t="s">
        <v>244</v>
      </c>
      <c r="D91" s="10">
        <v>497.55012863600069</v>
      </c>
      <c r="E91" s="10">
        <v>7.5734892405074659</v>
      </c>
      <c r="F91" s="10">
        <v>8026.1404843873643</v>
      </c>
      <c r="G91" s="10">
        <v>176.03241462773801</v>
      </c>
      <c r="H91" s="10">
        <v>3345.5267143465908</v>
      </c>
      <c r="I91" s="10">
        <v>2588.7927849487492</v>
      </c>
      <c r="J91" s="10">
        <v>58434.562659759737</v>
      </c>
      <c r="K91" s="10">
        <v>9471.8882397678917</v>
      </c>
      <c r="L91" s="10">
        <v>39888.30710810567</v>
      </c>
      <c r="M91" s="10">
        <v>25955.479607621499</v>
      </c>
      <c r="N91" s="10">
        <v>64901.725944025879</v>
      </c>
      <c r="O91" s="10">
        <v>2306.578098268752</v>
      </c>
      <c r="P91" s="10">
        <v>604.30382916922895</v>
      </c>
      <c r="Q91" s="10">
        <v>7706.4830692092501</v>
      </c>
      <c r="R91" s="10">
        <v>657.05291783822986</v>
      </c>
      <c r="S91" s="10">
        <v>50.898165307634322</v>
      </c>
      <c r="T91" s="10">
        <v>676.52246960537218</v>
      </c>
      <c r="U91" s="10">
        <v>2100.289380762561</v>
      </c>
      <c r="V91" s="10">
        <v>2001.128369463431</v>
      </c>
      <c r="W91" s="10">
        <v>28893.529261697811</v>
      </c>
      <c r="X91" s="10">
        <v>1474.6326957247529</v>
      </c>
      <c r="Y91" s="10">
        <v>482.67393924896152</v>
      </c>
      <c r="Z91" s="10">
        <v>2764.7300494486649</v>
      </c>
      <c r="AA91" s="10">
        <v>7112.086188726852</v>
      </c>
      <c r="AB91" s="10">
        <v>8709.5778940242071</v>
      </c>
      <c r="AC91" s="10">
        <v>3786.6248654352839</v>
      </c>
      <c r="AD91" s="10">
        <v>19692.20003852958</v>
      </c>
      <c r="AE91" s="10">
        <v>9268.2965524654173</v>
      </c>
      <c r="AF91" s="10">
        <v>1592.4260592415451</v>
      </c>
      <c r="AG91" s="10">
        <v>797.0144182909645</v>
      </c>
      <c r="AH91" s="10">
        <v>2875.4336606139591</v>
      </c>
      <c r="AI91" s="10">
        <v>6041.2539053557011</v>
      </c>
      <c r="AJ91" s="10">
        <v>32242.131118217429</v>
      </c>
      <c r="AK91" s="10">
        <v>3416.6364194035141</v>
      </c>
      <c r="AL91" s="10">
        <v>3664.1735492571711</v>
      </c>
      <c r="AM91" s="10">
        <v>23868.903015772488</v>
      </c>
      <c r="AN91" s="10">
        <v>9570.7019076983397</v>
      </c>
      <c r="AO91" s="10">
        <v>31866.164200478961</v>
      </c>
      <c r="AP91" s="10">
        <v>31414.048015411488</v>
      </c>
      <c r="AQ91" s="10">
        <v>49145.609570959627</v>
      </c>
      <c r="AR91" s="10">
        <v>117628.41309936139</v>
      </c>
      <c r="AS91" s="10">
        <v>4121.0412812247187</v>
      </c>
      <c r="AT91" s="10">
        <v>83075.787375024694</v>
      </c>
      <c r="AU91" s="10">
        <v>7045.9392618982056</v>
      </c>
      <c r="AV91" s="10">
        <v>2222.921538734885</v>
      </c>
      <c r="AW91" s="10">
        <v>2511.4665170420772</v>
      </c>
      <c r="AX91" s="10">
        <v>17245.05261367578</v>
      </c>
      <c r="AY91" s="10">
        <v>19975.289684770731</v>
      </c>
      <c r="AZ91" s="10">
        <v>53852.4612993138</v>
      </c>
      <c r="BA91" s="10">
        <v>15102.306552770589</v>
      </c>
      <c r="BB91" s="10">
        <v>1197.200342298451</v>
      </c>
      <c r="BC91" s="10">
        <v>2320.63026446189</v>
      </c>
      <c r="BD91" s="10">
        <v>38401.046922108188</v>
      </c>
      <c r="BE91" s="10">
        <v>53933.316088508567</v>
      </c>
      <c r="BF91" s="10">
        <v>9844.6958155763023</v>
      </c>
      <c r="BG91" s="10">
        <v>23461.915610025801</v>
      </c>
      <c r="BH91" s="10">
        <v>18234.529703839329</v>
      </c>
      <c r="BI91" s="10">
        <v>25558.178049426391</v>
      </c>
      <c r="BJ91" s="10">
        <v>17528.608876748502</v>
      </c>
      <c r="BK91" s="10">
        <v>15644.839662770501</v>
      </c>
      <c r="BL91" s="10">
        <v>25279.391804907511</v>
      </c>
      <c r="BM91" s="10">
        <v>89733.198811155002</v>
      </c>
      <c r="BN91" s="10">
        <v>1445.7357023909699</v>
      </c>
      <c r="BO91" s="10">
        <v>22260.399876246269</v>
      </c>
      <c r="BP91" s="10">
        <v>8600.5172715678364</v>
      </c>
      <c r="BQ91" s="10">
        <v>341125.66784014652</v>
      </c>
      <c r="BR91" s="10">
        <v>8778.9527304776839</v>
      </c>
      <c r="BS91" s="10">
        <v>84062.895640812931</v>
      </c>
      <c r="BT91" s="10">
        <v>123864.821085344</v>
      </c>
      <c r="BU91" s="10">
        <v>26089.049648173859</v>
      </c>
      <c r="BV91" s="10">
        <v>41625.719473819277</v>
      </c>
      <c r="BW91" s="10">
        <v>559607.74780093017</v>
      </c>
      <c r="BX91" s="10">
        <v>342406.87185983389</v>
      </c>
      <c r="BY91" s="10">
        <v>8389.875059151218</v>
      </c>
      <c r="BZ91" s="10">
        <v>34887.484696034029</v>
      </c>
      <c r="CA91" s="10">
        <v>281499.71679678158</v>
      </c>
      <c r="CB91" s="10">
        <v>1029974.014779194</v>
      </c>
      <c r="CC91" s="10">
        <v>89703.255637563998</v>
      </c>
      <c r="CD91" s="10">
        <v>940256.33240187389</v>
      </c>
      <c r="CE91" s="10">
        <v>110446.0256262816</v>
      </c>
      <c r="CF91" s="10">
        <v>482551.2006199935</v>
      </c>
      <c r="CG91" s="10">
        <v>202902.8248485346</v>
      </c>
      <c r="CH91" s="10">
        <v>289539.16771783459</v>
      </c>
      <c r="CI91" s="10">
        <v>12776.153524648689</v>
      </c>
      <c r="CJ91" s="10">
        <v>8867.8827504762266</v>
      </c>
      <c r="CK91" s="10">
        <v>158920.27059656591</v>
      </c>
      <c r="CL91" s="10">
        <v>2963713.9871795932</v>
      </c>
      <c r="CM91" s="10">
        <v>190145.80068035339</v>
      </c>
      <c r="CN91" s="10">
        <v>37320.216017985542</v>
      </c>
      <c r="CO91" s="10">
        <v>157029.09137028389</v>
      </c>
      <c r="CP91" s="10">
        <v>24690.210627434852</v>
      </c>
      <c r="CQ91" s="10">
        <v>1392143.5228389581</v>
      </c>
      <c r="CR91" s="10">
        <v>77234.988854614407</v>
      </c>
      <c r="CS91" s="10">
        <v>105822.7016217487</v>
      </c>
      <c r="CT91" s="10">
        <v>12447.741517743811</v>
      </c>
      <c r="CU91" s="10">
        <v>1007.501356287513</v>
      </c>
      <c r="CV91" s="10">
        <v>150442.37034985909</v>
      </c>
      <c r="CW91" s="10">
        <v>139644.45903836301</v>
      </c>
      <c r="CX91" s="10">
        <v>4938.6924065188332</v>
      </c>
      <c r="CY91" s="10">
        <v>4174.6939275587156</v>
      </c>
      <c r="CZ91" s="10">
        <v>536604.76180694229</v>
      </c>
      <c r="DA91" s="10">
        <v>203060.42239621721</v>
      </c>
      <c r="DB91" s="10">
        <v>454822.63035112649</v>
      </c>
      <c r="DC91" s="10">
        <v>745658.37180462526</v>
      </c>
      <c r="DD91" s="10">
        <v>196375.6568283175</v>
      </c>
      <c r="DE91" s="10">
        <v>40401.887450366747</v>
      </c>
      <c r="DF91" s="10">
        <v>28729.216907576589</v>
      </c>
      <c r="DG91" s="10">
        <v>42761.496067406973</v>
      </c>
      <c r="DH91" s="10">
        <v>1208.3662344566519</v>
      </c>
      <c r="DI91" s="10">
        <v>1022.7897556428589</v>
      </c>
      <c r="DJ91" s="10">
        <v>16.382492078012621</v>
      </c>
      <c r="DK91" s="10">
        <v>3255.794266931417</v>
      </c>
      <c r="DL91" s="10">
        <v>26725.892402394489</v>
      </c>
      <c r="DM91" s="10">
        <v>9538.2115001833117</v>
      </c>
      <c r="DN91" s="10">
        <v>14797.659698480171</v>
      </c>
      <c r="DO91" s="10">
        <v>2399851.953412096</v>
      </c>
      <c r="DP91" s="10">
        <v>829.82579402478871</v>
      </c>
      <c r="DQ91" s="10">
        <v>12717.317901407539</v>
      </c>
      <c r="DR91" s="10">
        <v>74.014691820698445</v>
      </c>
      <c r="DS91" s="10">
        <v>5.8378202895904803</v>
      </c>
      <c r="DT91" s="10">
        <v>45478.661925542387</v>
      </c>
      <c r="DU91" s="10">
        <v>31730.076582122991</v>
      </c>
      <c r="DV91" s="10">
        <v>3243.3235326199738</v>
      </c>
      <c r="DW91" s="10">
        <v>77.213085208384115</v>
      </c>
      <c r="DX91" s="10">
        <v>3270.5776566248778</v>
      </c>
      <c r="DY91" s="10">
        <v>2459.5279986026112</v>
      </c>
      <c r="DZ91" s="10">
        <v>22823.971378630969</v>
      </c>
      <c r="EA91" s="10">
        <v>1670.158156022012</v>
      </c>
      <c r="EB91" s="10">
        <v>896.41767192251802</v>
      </c>
      <c r="EC91" s="10">
        <v>1287.2382785902921</v>
      </c>
      <c r="ED91" s="10">
        <v>10106.551374184861</v>
      </c>
      <c r="EE91" s="10">
        <v>2283.673547797559</v>
      </c>
      <c r="EF91" s="10">
        <v>126164.4999068543</v>
      </c>
      <c r="EG91" s="10">
        <v>211.25249355218671</v>
      </c>
      <c r="EH91" s="10">
        <v>271.47802275593142</v>
      </c>
      <c r="EI91" s="10">
        <v>58.001022552902498</v>
      </c>
      <c r="EJ91" s="10">
        <v>793.54771238528338</v>
      </c>
      <c r="EK91" s="10">
        <v>16.042516096152941</v>
      </c>
      <c r="EL91" s="10">
        <v>715.09029073738691</v>
      </c>
      <c r="EM91" s="10">
        <v>69.49501426230529</v>
      </c>
      <c r="EN91" s="10">
        <v>53587.065078379288</v>
      </c>
      <c r="EO91" s="10">
        <f t="shared" si="9"/>
        <v>16649004.828976549</v>
      </c>
      <c r="EP91" s="10">
        <v>166563.45416521022</v>
      </c>
      <c r="EQ91" s="10">
        <v>241080.2163066451</v>
      </c>
      <c r="ER91" s="10">
        <v>0</v>
      </c>
      <c r="ES91" s="10">
        <f t="shared" si="10"/>
        <v>407643.67047185532</v>
      </c>
      <c r="ET91" s="10">
        <v>1252594.8605049548</v>
      </c>
      <c r="EU91" s="10">
        <v>406898.42444688728</v>
      </c>
      <c r="EV91" s="10">
        <f t="shared" si="11"/>
        <v>1659493.2849518422</v>
      </c>
      <c r="EW91" s="10">
        <v>24706078.816822514</v>
      </c>
      <c r="EX91" s="11">
        <f t="shared" si="12"/>
        <v>26773215.772246212</v>
      </c>
      <c r="EY91" s="10">
        <v>5523331.0914500002</v>
      </c>
      <c r="EZ91" s="10">
        <f t="shared" si="13"/>
        <v>37408489.236644484</v>
      </c>
      <c r="FA91" s="12">
        <v>-490400.27312827669</v>
      </c>
      <c r="FD91" s="10">
        <v>505.12361787650832</v>
      </c>
      <c r="FE91" s="10">
        <v>707.951083145864</v>
      </c>
      <c r="FF91" s="13">
        <v>37408489.236644484</v>
      </c>
      <c r="FG91" s="55">
        <f>EZ91-FF91</f>
        <v>0</v>
      </c>
    </row>
    <row r="92" spans="1:163" s="13" customFormat="1" ht="14.15" customHeight="1" x14ac:dyDescent="0.25">
      <c r="A92" s="23"/>
      <c r="B92" s="8" t="s">
        <v>94</v>
      </c>
      <c r="C92" s="9" t="s">
        <v>245</v>
      </c>
      <c r="D92" s="10">
        <v>122.3056155775714</v>
      </c>
      <c r="E92" s="10">
        <v>1.861682291530528</v>
      </c>
      <c r="F92" s="10">
        <v>5197.06693077624</v>
      </c>
      <c r="G92" s="10">
        <v>88.631747271321899</v>
      </c>
      <c r="H92" s="10">
        <v>372.97100105063788</v>
      </c>
      <c r="I92" s="10">
        <v>12878.82922256384</v>
      </c>
      <c r="J92" s="10">
        <v>43569.660144410009</v>
      </c>
      <c r="K92" s="10">
        <v>29808.171041404959</v>
      </c>
      <c r="L92" s="10">
        <v>21043.851609416339</v>
      </c>
      <c r="M92" s="10">
        <v>14815.580410442661</v>
      </c>
      <c r="N92" s="10">
        <v>14738.08803099999</v>
      </c>
      <c r="O92" s="10">
        <v>11623.63305442706</v>
      </c>
      <c r="P92" s="10">
        <v>1672.6178220895099</v>
      </c>
      <c r="Q92" s="10">
        <v>1977.164337074267</v>
      </c>
      <c r="R92" s="10">
        <v>710.58813871378459</v>
      </c>
      <c r="S92" s="10">
        <v>55.045235426232537</v>
      </c>
      <c r="T92" s="10">
        <v>454.20980562226129</v>
      </c>
      <c r="U92" s="10">
        <v>2168.9430464998641</v>
      </c>
      <c r="V92" s="10">
        <v>2328.6184987987458</v>
      </c>
      <c r="W92" s="10">
        <v>4832.9661690462781</v>
      </c>
      <c r="X92" s="10">
        <v>973.60478018975607</v>
      </c>
      <c r="Y92" s="10">
        <v>1052.100648212378</v>
      </c>
      <c r="Z92" s="10">
        <v>2447.573688496997</v>
      </c>
      <c r="AA92" s="10">
        <v>7942.5476863417898</v>
      </c>
      <c r="AB92" s="10">
        <v>3295.2246570207881</v>
      </c>
      <c r="AC92" s="10">
        <v>5659.229147256925</v>
      </c>
      <c r="AD92" s="10">
        <v>2002.2943459544131</v>
      </c>
      <c r="AE92" s="10">
        <v>8439.2135478544496</v>
      </c>
      <c r="AF92" s="10">
        <v>618.30094251968183</v>
      </c>
      <c r="AG92" s="10">
        <v>730.33909371140282</v>
      </c>
      <c r="AH92" s="10">
        <v>1613.1826447892411</v>
      </c>
      <c r="AI92" s="10">
        <v>4095.218672676172</v>
      </c>
      <c r="AJ92" s="10">
        <v>16483.313426843561</v>
      </c>
      <c r="AK92" s="10">
        <v>4691.5637648691854</v>
      </c>
      <c r="AL92" s="10">
        <v>5728.3184446444266</v>
      </c>
      <c r="AM92" s="10">
        <v>15967.390129536951</v>
      </c>
      <c r="AN92" s="10">
        <v>3165.340910318977</v>
      </c>
      <c r="AO92" s="10">
        <v>9240.90496208697</v>
      </c>
      <c r="AP92" s="10">
        <v>48566.999066527504</v>
      </c>
      <c r="AQ92" s="10">
        <v>13333.260841494</v>
      </c>
      <c r="AR92" s="10">
        <v>184798.3218641408</v>
      </c>
      <c r="AS92" s="10">
        <v>1607.973440903542</v>
      </c>
      <c r="AT92" s="10">
        <v>88913.331061155448</v>
      </c>
      <c r="AU92" s="10">
        <v>4413.5725497748181</v>
      </c>
      <c r="AV92" s="10">
        <v>1188.391513336428</v>
      </c>
      <c r="AW92" s="10">
        <v>2241.7566030344042</v>
      </c>
      <c r="AX92" s="10">
        <v>3444.8560769269902</v>
      </c>
      <c r="AY92" s="10">
        <v>14456.83804014208</v>
      </c>
      <c r="AZ92" s="10">
        <v>2189.6618076284062</v>
      </c>
      <c r="BA92" s="10">
        <v>26200.364009913541</v>
      </c>
      <c r="BB92" s="10">
        <v>1637.719284894642</v>
      </c>
      <c r="BC92" s="10">
        <v>4551.5709065038427</v>
      </c>
      <c r="BD92" s="10">
        <v>73557.540124771418</v>
      </c>
      <c r="BE92" s="10">
        <v>6953.2595872583424</v>
      </c>
      <c r="BF92" s="10">
        <v>17244.816054827981</v>
      </c>
      <c r="BG92" s="10">
        <v>7080.2987833264806</v>
      </c>
      <c r="BH92" s="10">
        <v>8831.8054273308626</v>
      </c>
      <c r="BI92" s="10">
        <v>25434.09591061854</v>
      </c>
      <c r="BJ92" s="10">
        <v>1842.6221657158569</v>
      </c>
      <c r="BK92" s="10">
        <v>3669.712189966915</v>
      </c>
      <c r="BL92" s="10">
        <v>8107.5899648657742</v>
      </c>
      <c r="BM92" s="10">
        <v>51054.715651634113</v>
      </c>
      <c r="BN92" s="10">
        <v>259.0473816153094</v>
      </c>
      <c r="BO92" s="10">
        <v>7207.7144741646343</v>
      </c>
      <c r="BP92" s="10">
        <v>4633.2538790585477</v>
      </c>
      <c r="BQ92" s="10">
        <v>48524.571078761823</v>
      </c>
      <c r="BR92" s="10">
        <v>8982.1722339269236</v>
      </c>
      <c r="BS92" s="10">
        <v>69501.589399100048</v>
      </c>
      <c r="BT92" s="10">
        <v>12320.50462935161</v>
      </c>
      <c r="BU92" s="10">
        <v>15001.684986695011</v>
      </c>
      <c r="BV92" s="10">
        <v>164683.46450083211</v>
      </c>
      <c r="BW92" s="10">
        <v>805196.11947405234</v>
      </c>
      <c r="BX92" s="10">
        <v>22464.74984809351</v>
      </c>
      <c r="BY92" s="10">
        <v>32265.74341261926</v>
      </c>
      <c r="BZ92" s="10">
        <v>5606.8335364766153</v>
      </c>
      <c r="CA92" s="10">
        <v>443069.78655567439</v>
      </c>
      <c r="CB92" s="10">
        <v>61586.843211000472</v>
      </c>
      <c r="CC92" s="10">
        <v>23214.74032179853</v>
      </c>
      <c r="CD92" s="10">
        <v>22038.724466713378</v>
      </c>
      <c r="CE92" s="10">
        <v>56823.979028167749</v>
      </c>
      <c r="CF92" s="10">
        <v>7541.2000684777158</v>
      </c>
      <c r="CG92" s="10">
        <v>7280.2654326954071</v>
      </c>
      <c r="CH92" s="10">
        <v>117176.0519494545</v>
      </c>
      <c r="CI92" s="10">
        <v>9074.2757914996364</v>
      </c>
      <c r="CJ92" s="10">
        <v>6225.5253901446276</v>
      </c>
      <c r="CK92" s="10">
        <v>33622.132907589941</v>
      </c>
      <c r="CL92" s="10">
        <v>5670.9495458680431</v>
      </c>
      <c r="CM92" s="10">
        <v>27771246.364445422</v>
      </c>
      <c r="CN92" s="10">
        <v>2052502.1046168001</v>
      </c>
      <c r="CO92" s="10">
        <v>349880.83810675063</v>
      </c>
      <c r="CP92" s="10">
        <v>283046.26888990158</v>
      </c>
      <c r="CQ92" s="10">
        <v>1070203.497328822</v>
      </c>
      <c r="CR92" s="10">
        <v>158721.2072431797</v>
      </c>
      <c r="CS92" s="10">
        <v>314577.89050792169</v>
      </c>
      <c r="CT92" s="10">
        <v>5720.5129285796584</v>
      </c>
      <c r="CU92" s="10">
        <v>1093.2214644781959</v>
      </c>
      <c r="CV92" s="10">
        <v>2713.9469637976781</v>
      </c>
      <c r="CW92" s="10">
        <v>50637.917841379553</v>
      </c>
      <c r="CX92" s="10">
        <v>2151.8223070205559</v>
      </c>
      <c r="CY92" s="10">
        <v>2583.231319577611</v>
      </c>
      <c r="CZ92" s="10">
        <v>244988.9560905153</v>
      </c>
      <c r="DA92" s="10">
        <v>124874.8087066908</v>
      </c>
      <c r="DB92" s="10">
        <v>30737.223043157599</v>
      </c>
      <c r="DC92" s="10">
        <v>67900.948327651146</v>
      </c>
      <c r="DD92" s="10">
        <v>272230.50402743771</v>
      </c>
      <c r="DE92" s="10">
        <v>23372.843254906489</v>
      </c>
      <c r="DF92" s="10">
        <v>72601.196190964358</v>
      </c>
      <c r="DG92" s="10">
        <v>1553.0425865292909</v>
      </c>
      <c r="DH92" s="10">
        <v>3592.5016748229841</v>
      </c>
      <c r="DI92" s="10">
        <v>816.63479835609644</v>
      </c>
      <c r="DJ92" s="10">
        <v>113786.236872448</v>
      </c>
      <c r="DK92" s="10">
        <v>164491.1500763009</v>
      </c>
      <c r="DL92" s="10">
        <v>32226.526424769199</v>
      </c>
      <c r="DM92" s="10">
        <v>19418.521244511241</v>
      </c>
      <c r="DN92" s="10">
        <v>23605.963845628899</v>
      </c>
      <c r="DO92" s="10">
        <v>790816.60099841829</v>
      </c>
      <c r="DP92" s="10">
        <v>11200395.11767078</v>
      </c>
      <c r="DQ92" s="10">
        <v>545351.31904551212</v>
      </c>
      <c r="DR92" s="10">
        <v>29630.603938061809</v>
      </c>
      <c r="DS92" s="10">
        <v>10859.416521741779</v>
      </c>
      <c r="DT92" s="10">
        <v>286866.39253209549</v>
      </c>
      <c r="DU92" s="10">
        <v>940586.15253678639</v>
      </c>
      <c r="DV92" s="10">
        <v>13888881.05397781</v>
      </c>
      <c r="DW92" s="10">
        <v>742702.43926694803</v>
      </c>
      <c r="DX92" s="10">
        <v>11287451.693335211</v>
      </c>
      <c r="DY92" s="10">
        <v>1256741.715301787</v>
      </c>
      <c r="DZ92" s="10">
        <v>13750.487636108101</v>
      </c>
      <c r="EA92" s="10">
        <v>80171.109059177455</v>
      </c>
      <c r="EB92" s="10">
        <v>41237.011405817488</v>
      </c>
      <c r="EC92" s="10">
        <v>115938.6843079376</v>
      </c>
      <c r="ED92" s="10">
        <v>639454.56064291054</v>
      </c>
      <c r="EE92" s="10">
        <v>65878.631323739159</v>
      </c>
      <c r="EF92" s="10">
        <v>130169.5092525412</v>
      </c>
      <c r="EG92" s="10">
        <v>870.71857275671641</v>
      </c>
      <c r="EH92" s="10">
        <v>14149.104341911259</v>
      </c>
      <c r="EI92" s="10">
        <v>2755.7251486664791</v>
      </c>
      <c r="EJ92" s="10">
        <v>14291.021021145711</v>
      </c>
      <c r="EK92" s="10">
        <v>12139.841996010189</v>
      </c>
      <c r="EL92" s="10">
        <v>2967.292399026906</v>
      </c>
      <c r="EM92" s="10">
        <v>2632.7201993053541</v>
      </c>
      <c r="EN92" s="10">
        <v>450668.63380476751</v>
      </c>
      <c r="EO92" s="10">
        <f t="shared" si="9"/>
        <v>78682532.898833051</v>
      </c>
      <c r="EP92" s="10">
        <v>1523428.1396297212</v>
      </c>
      <c r="EQ92" s="10">
        <v>6444375.5939587997</v>
      </c>
      <c r="ER92" s="10">
        <v>0</v>
      </c>
      <c r="ES92" s="10">
        <f t="shared" si="10"/>
        <v>7967803.7335885204</v>
      </c>
      <c r="ET92" s="10">
        <v>24616898.779930338</v>
      </c>
      <c r="EU92" s="10">
        <v>875311.66031505645</v>
      </c>
      <c r="EV92" s="10">
        <f t="shared" si="11"/>
        <v>25492210.440245394</v>
      </c>
      <c r="EW92" s="10">
        <v>109631117.32138215</v>
      </c>
      <c r="EX92" s="11">
        <f t="shared" si="12"/>
        <v>143091131.49521607</v>
      </c>
      <c r="EY92" s="10">
        <v>32556401.926952925</v>
      </c>
      <c r="EZ92" s="10">
        <f t="shared" si="13"/>
        <v>188908483.63770926</v>
      </c>
      <c r="FA92" s="12">
        <v>-308778.82938691974</v>
      </c>
      <c r="FD92" s="10">
        <v>124.16729786910183</v>
      </c>
      <c r="FE92" s="10">
        <v>765.63337414001649</v>
      </c>
      <c r="FF92" s="13">
        <v>188908483.63770923</v>
      </c>
      <c r="FG92" s="55">
        <f>EZ92-FF92</f>
        <v>0</v>
      </c>
    </row>
    <row r="93" spans="1:163" s="13" customFormat="1" ht="14.15" customHeight="1" x14ac:dyDescent="0.25">
      <c r="A93" s="23"/>
      <c r="B93" s="8" t="s">
        <v>95</v>
      </c>
      <c r="C93" s="9" t="s">
        <v>246</v>
      </c>
      <c r="D93" s="10">
        <v>0</v>
      </c>
      <c r="E93" s="10">
        <v>0</v>
      </c>
      <c r="F93" s="10">
        <v>303.8558485745055</v>
      </c>
      <c r="G93" s="10">
        <v>391.69060531945928</v>
      </c>
      <c r="H93" s="10">
        <v>8535.5586599349663</v>
      </c>
      <c r="I93" s="10">
        <v>608.4025011161159</v>
      </c>
      <c r="J93" s="10">
        <v>22772.86760424103</v>
      </c>
      <c r="K93" s="10">
        <v>1050.2890431554631</v>
      </c>
      <c r="L93" s="10">
        <v>2789.0157622201459</v>
      </c>
      <c r="M93" s="10">
        <v>9308.9776820362367</v>
      </c>
      <c r="N93" s="10">
        <v>10516.037364131431</v>
      </c>
      <c r="O93" s="10">
        <v>3665.3379447342841</v>
      </c>
      <c r="P93" s="10">
        <v>628.22011882764332</v>
      </c>
      <c r="Q93" s="10">
        <v>454.62254248387381</v>
      </c>
      <c r="R93" s="10">
        <v>263.39334885407771</v>
      </c>
      <c r="S93" s="10">
        <v>20.403589797628651</v>
      </c>
      <c r="T93" s="10">
        <v>38.894962430865057</v>
      </c>
      <c r="U93" s="10">
        <v>110.3705000217183</v>
      </c>
      <c r="V93" s="10">
        <v>51.433542810952318</v>
      </c>
      <c r="W93" s="10">
        <v>1.5886694871732421</v>
      </c>
      <c r="X93" s="10">
        <v>41.192960288838229</v>
      </c>
      <c r="Y93" s="10">
        <v>5.0514108907841839</v>
      </c>
      <c r="Z93" s="10">
        <v>16.8587612478617</v>
      </c>
      <c r="AA93" s="10">
        <v>292.09384188748459</v>
      </c>
      <c r="AB93" s="10">
        <v>122.51270473625669</v>
      </c>
      <c r="AC93" s="10">
        <v>817.10355400615674</v>
      </c>
      <c r="AD93" s="10">
        <v>1657.1707652508669</v>
      </c>
      <c r="AE93" s="10">
        <v>65.850617073320763</v>
      </c>
      <c r="AF93" s="10">
        <v>354.99089529649638</v>
      </c>
      <c r="AG93" s="10">
        <v>13.376474054014761</v>
      </c>
      <c r="AH93" s="10">
        <v>109.3118741343684</v>
      </c>
      <c r="AI93" s="10">
        <v>3194.3045115365999</v>
      </c>
      <c r="AJ93" s="10">
        <v>291.5038990355884</v>
      </c>
      <c r="AK93" s="10">
        <v>150.9510574129514</v>
      </c>
      <c r="AL93" s="10">
        <v>10.96599590402063</v>
      </c>
      <c r="AM93" s="10">
        <v>453.58491553413029</v>
      </c>
      <c r="AN93" s="10">
        <v>4708.5537922019521</v>
      </c>
      <c r="AO93" s="10">
        <v>81.971985140313862</v>
      </c>
      <c r="AP93" s="10">
        <v>55.61380149583168</v>
      </c>
      <c r="AQ93" s="10">
        <v>485.59969852880022</v>
      </c>
      <c r="AR93" s="10">
        <v>9096.4821598796334</v>
      </c>
      <c r="AS93" s="10">
        <v>1883.945878786395</v>
      </c>
      <c r="AT93" s="10">
        <v>3354.372754319777</v>
      </c>
      <c r="AU93" s="10">
        <v>300.09482955776622</v>
      </c>
      <c r="AV93" s="10">
        <v>13.19244215834024</v>
      </c>
      <c r="AW93" s="10">
        <v>3.4505163976376489</v>
      </c>
      <c r="AX93" s="10">
        <v>1055.040659352675</v>
      </c>
      <c r="AY93" s="10">
        <v>644.37032641426435</v>
      </c>
      <c r="AZ93" s="10">
        <v>4.9033290558559992</v>
      </c>
      <c r="BA93" s="10">
        <v>414.94987184278978</v>
      </c>
      <c r="BB93" s="10">
        <v>24.722395702048519</v>
      </c>
      <c r="BC93" s="10">
        <v>166.42176177265381</v>
      </c>
      <c r="BD93" s="10">
        <v>3975.3686929108062</v>
      </c>
      <c r="BE93" s="10">
        <v>6624.1842422586587</v>
      </c>
      <c r="BF93" s="10">
        <v>8601.4578558885878</v>
      </c>
      <c r="BG93" s="10">
        <v>1309.417122426863</v>
      </c>
      <c r="BH93" s="10">
        <v>77.187453043254749</v>
      </c>
      <c r="BI93" s="10">
        <v>7.2297273857419846</v>
      </c>
      <c r="BJ93" s="10">
        <v>195.52560082988899</v>
      </c>
      <c r="BK93" s="10">
        <v>3298.393302674257</v>
      </c>
      <c r="BL93" s="10">
        <v>2.908944945955116</v>
      </c>
      <c r="BM93" s="10">
        <v>13956.720278977171</v>
      </c>
      <c r="BN93" s="10">
        <v>0.40875694700379772</v>
      </c>
      <c r="BO93" s="10">
        <v>2591.833122024294</v>
      </c>
      <c r="BP93" s="10">
        <v>1163.2193268030469</v>
      </c>
      <c r="BQ93" s="10">
        <v>47418.965492863943</v>
      </c>
      <c r="BR93" s="10">
        <v>12.614365486192719</v>
      </c>
      <c r="BS93" s="10">
        <v>3441.945566216064</v>
      </c>
      <c r="BT93" s="10">
        <v>34959.274579231693</v>
      </c>
      <c r="BU93" s="10">
        <v>1.5499903988529651</v>
      </c>
      <c r="BV93" s="10">
        <v>7004.2253799566452</v>
      </c>
      <c r="BW93" s="10">
        <v>7425.0095625112472</v>
      </c>
      <c r="BX93" s="10">
        <v>31947.028046435429</v>
      </c>
      <c r="BY93" s="10">
        <v>11954.68566126656</v>
      </c>
      <c r="BZ93" s="10">
        <v>67.875101764116152</v>
      </c>
      <c r="CA93" s="10">
        <v>88666.697412665992</v>
      </c>
      <c r="CB93" s="10">
        <v>35706.045860998063</v>
      </c>
      <c r="CC93" s="10">
        <v>16778.05602262964</v>
      </c>
      <c r="CD93" s="10">
        <v>41823.547936615847</v>
      </c>
      <c r="CE93" s="10">
        <v>987913.22784451477</v>
      </c>
      <c r="CF93" s="10">
        <v>687984.49779775133</v>
      </c>
      <c r="CG93" s="10">
        <v>51086.890525001967</v>
      </c>
      <c r="CH93" s="10">
        <v>31168.354642515689</v>
      </c>
      <c r="CI93" s="10">
        <v>38021.00737779335</v>
      </c>
      <c r="CJ93" s="10">
        <v>121.2123693568132</v>
      </c>
      <c r="CK93" s="10">
        <v>94.627912548148231</v>
      </c>
      <c r="CL93" s="10">
        <v>1370.7298938419581</v>
      </c>
      <c r="CM93" s="10">
        <v>213832.18389928501</v>
      </c>
      <c r="CN93" s="10">
        <v>16528887.87579651</v>
      </c>
      <c r="CO93" s="10">
        <v>220326.2096270078</v>
      </c>
      <c r="CP93" s="10">
        <v>27855.300127092039</v>
      </c>
      <c r="CQ93" s="10">
        <v>147403.67494747689</v>
      </c>
      <c r="CR93" s="10">
        <v>25813.659218584951</v>
      </c>
      <c r="CS93" s="10">
        <v>171369.9882293744</v>
      </c>
      <c r="CT93" s="10">
        <v>8.99914668701172</v>
      </c>
      <c r="CU93" s="10">
        <v>14.347173048101491</v>
      </c>
      <c r="CV93" s="10">
        <v>135302.27726510889</v>
      </c>
      <c r="CW93" s="10">
        <v>7516.0944806596472</v>
      </c>
      <c r="CX93" s="10">
        <v>103.6440513213206</v>
      </c>
      <c r="CY93" s="10">
        <v>285.40786170681167</v>
      </c>
      <c r="CZ93" s="10">
        <v>72375.597911538222</v>
      </c>
      <c r="DA93" s="10">
        <v>19501.290076153171</v>
      </c>
      <c r="DB93" s="10">
        <v>1735032.9503270341</v>
      </c>
      <c r="DC93" s="10">
        <v>153244.55544714961</v>
      </c>
      <c r="DD93" s="10">
        <v>80485.09746251347</v>
      </c>
      <c r="DE93" s="10">
        <v>32070.171363191661</v>
      </c>
      <c r="DF93" s="10">
        <v>4640.2796211027553</v>
      </c>
      <c r="DG93" s="10">
        <v>21.70576611015726</v>
      </c>
      <c r="DH93" s="10">
        <v>350.41124836032861</v>
      </c>
      <c r="DI93" s="10">
        <v>44524.889901311893</v>
      </c>
      <c r="DJ93" s="10">
        <v>27.306236753285781</v>
      </c>
      <c r="DK93" s="10">
        <v>16644.32186380394</v>
      </c>
      <c r="DL93" s="10">
        <v>68434.45860354905</v>
      </c>
      <c r="DM93" s="10">
        <v>417.3426246103183</v>
      </c>
      <c r="DN93" s="10">
        <v>0</v>
      </c>
      <c r="DO93" s="10">
        <v>5990530.3203314403</v>
      </c>
      <c r="DP93" s="10">
        <v>3862937.364385054</v>
      </c>
      <c r="DQ93" s="10">
        <v>0</v>
      </c>
      <c r="DR93" s="10">
        <v>0</v>
      </c>
      <c r="DS93" s="10">
        <v>0</v>
      </c>
      <c r="DT93" s="10">
        <v>239.21780292529161</v>
      </c>
      <c r="DU93" s="10">
        <v>43571.57492828658</v>
      </c>
      <c r="DV93" s="10">
        <v>3885.626503052827</v>
      </c>
      <c r="DW93" s="10">
        <v>229.71828738650649</v>
      </c>
      <c r="DX93" s="10">
        <v>74255.631312291647</v>
      </c>
      <c r="DY93" s="10">
        <v>6645.3988900409449</v>
      </c>
      <c r="DZ93" s="10">
        <v>546.32007445219119</v>
      </c>
      <c r="EA93" s="10">
        <v>5515.6608113948987</v>
      </c>
      <c r="EB93" s="10">
        <v>3215.5068317402261</v>
      </c>
      <c r="EC93" s="10">
        <v>16548.613993772251</v>
      </c>
      <c r="ED93" s="10">
        <v>790484.86510471813</v>
      </c>
      <c r="EE93" s="10">
        <v>10297.864261599079</v>
      </c>
      <c r="EF93" s="10">
        <v>13010.68378703226</v>
      </c>
      <c r="EG93" s="10">
        <v>170.05780399557301</v>
      </c>
      <c r="EH93" s="10">
        <v>3291.4630893353051</v>
      </c>
      <c r="EI93" s="10">
        <v>2393.4445499395019</v>
      </c>
      <c r="EJ93" s="10">
        <v>278.04248266222532</v>
      </c>
      <c r="EK93" s="10">
        <v>145.16904312383011</v>
      </c>
      <c r="EL93" s="10">
        <v>40312.899234835349</v>
      </c>
      <c r="EM93" s="10">
        <v>121.5637321170351</v>
      </c>
      <c r="EN93" s="10">
        <v>196035.6247566721</v>
      </c>
      <c r="EO93" s="10">
        <f t="shared" si="9"/>
        <v>33029326.066775467</v>
      </c>
      <c r="EP93" s="10">
        <v>3646459.0982664167</v>
      </c>
      <c r="EQ93" s="10">
        <v>11400784.573423304</v>
      </c>
      <c r="ER93" s="10">
        <v>0</v>
      </c>
      <c r="ES93" s="10">
        <f t="shared" si="10"/>
        <v>15047243.671689721</v>
      </c>
      <c r="ET93" s="10">
        <v>16589236.152777523</v>
      </c>
      <c r="EU93" s="10">
        <v>296145.84808356647</v>
      </c>
      <c r="EV93" s="10">
        <f t="shared" si="11"/>
        <v>16885382.00086109</v>
      </c>
      <c r="EW93" s="10">
        <v>81914890.472429112</v>
      </c>
      <c r="EX93" s="11">
        <f t="shared" si="12"/>
        <v>113847516.14497992</v>
      </c>
      <c r="EY93" s="10">
        <v>24093782.81573125</v>
      </c>
      <c r="EZ93" s="10">
        <f t="shared" si="13"/>
        <v>122286031.96478276</v>
      </c>
      <c r="FA93" s="12">
        <v>-497027.43124137446</v>
      </c>
      <c r="FD93" s="10">
        <v>0</v>
      </c>
      <c r="FE93" s="10">
        <v>283.79693865170623</v>
      </c>
      <c r="FF93" s="13">
        <v>122286031.96478279</v>
      </c>
      <c r="FG93" s="55">
        <f>EZ93-FF93</f>
        <v>0</v>
      </c>
    </row>
    <row r="94" spans="1:163" s="13" customFormat="1" ht="14.15" customHeight="1" x14ac:dyDescent="0.25">
      <c r="A94" s="23"/>
      <c r="B94" s="8" t="s">
        <v>96</v>
      </c>
      <c r="C94" s="9" t="s">
        <v>247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119.7601812280366</v>
      </c>
      <c r="K94" s="10">
        <v>2721.5251757035039</v>
      </c>
      <c r="L94" s="10">
        <v>42.881541959616449</v>
      </c>
      <c r="M94" s="10">
        <v>2785.428540064745</v>
      </c>
      <c r="N94" s="10">
        <v>2.3562498913947188E-3</v>
      </c>
      <c r="O94" s="10">
        <v>26.676981313998631</v>
      </c>
      <c r="P94" s="10">
        <v>0</v>
      </c>
      <c r="Q94" s="10">
        <v>0</v>
      </c>
      <c r="R94" s="10">
        <v>0</v>
      </c>
      <c r="S94" s="10">
        <v>0</v>
      </c>
      <c r="T94" s="10">
        <v>3.3126921260298352</v>
      </c>
      <c r="U94" s="10">
        <v>0</v>
      </c>
      <c r="V94" s="10">
        <v>19.462817127434189</v>
      </c>
      <c r="W94" s="10">
        <v>0</v>
      </c>
      <c r="X94" s="10">
        <v>0</v>
      </c>
      <c r="Y94" s="10">
        <v>0</v>
      </c>
      <c r="Z94" s="10">
        <v>0</v>
      </c>
      <c r="AA94" s="10">
        <v>0.73857633289728875</v>
      </c>
      <c r="AB94" s="10">
        <v>4.1726023349352817</v>
      </c>
      <c r="AC94" s="10">
        <v>0</v>
      </c>
      <c r="AD94" s="10">
        <v>4.5420256445239948E-2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5.3539656820196972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4.9697570802301927</v>
      </c>
      <c r="BT94" s="10">
        <v>570.02813628172441</v>
      </c>
      <c r="BU94" s="10">
        <v>0</v>
      </c>
      <c r="BV94" s="10">
        <v>9471.8272360907813</v>
      </c>
      <c r="BW94" s="10">
        <v>8.3349856308015582</v>
      </c>
      <c r="BX94" s="10">
        <v>37.941626847288617</v>
      </c>
      <c r="BY94" s="10">
        <v>9.5188832005489736</v>
      </c>
      <c r="BZ94" s="10">
        <v>0</v>
      </c>
      <c r="CA94" s="10">
        <v>4872.0866416078597</v>
      </c>
      <c r="CB94" s="10">
        <v>18355.587586306789</v>
      </c>
      <c r="CC94" s="10">
        <v>24.27732626125449</v>
      </c>
      <c r="CD94" s="10">
        <v>4989.4061399790126</v>
      </c>
      <c r="CE94" s="10">
        <v>1078340.8136662941</v>
      </c>
      <c r="CF94" s="10">
        <v>34648.430554043807</v>
      </c>
      <c r="CG94" s="10">
        <v>0</v>
      </c>
      <c r="CH94" s="10">
        <v>90.976602008940915</v>
      </c>
      <c r="CI94" s="10">
        <v>0</v>
      </c>
      <c r="CJ94" s="10">
        <v>0</v>
      </c>
      <c r="CK94" s="10">
        <v>0</v>
      </c>
      <c r="CL94" s="10">
        <v>55.278096512349947</v>
      </c>
      <c r="CM94" s="10">
        <v>18150.404892321661</v>
      </c>
      <c r="CN94" s="10">
        <v>306433.99285131868</v>
      </c>
      <c r="CO94" s="10">
        <v>456578.78592658759</v>
      </c>
      <c r="CP94" s="10">
        <v>25302.816364765589</v>
      </c>
      <c r="CQ94" s="10">
        <v>48476.142798548433</v>
      </c>
      <c r="CR94" s="10">
        <v>91380.470766509985</v>
      </c>
      <c r="CS94" s="10">
        <v>21320.12743532021</v>
      </c>
      <c r="CT94" s="10">
        <v>0</v>
      </c>
      <c r="CU94" s="10">
        <v>0</v>
      </c>
      <c r="CV94" s="10">
        <v>567.66581416823635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164768.48946131571</v>
      </c>
      <c r="DE94" s="10">
        <v>13804.178485218959</v>
      </c>
      <c r="DF94" s="10">
        <v>3090.873578966969</v>
      </c>
      <c r="DG94" s="10">
        <v>0</v>
      </c>
      <c r="DH94" s="10">
        <v>9.574341804333578</v>
      </c>
      <c r="DI94" s="10">
        <v>0</v>
      </c>
      <c r="DJ94" s="10">
        <v>0</v>
      </c>
      <c r="DK94" s="10">
        <v>0</v>
      </c>
      <c r="DL94" s="10">
        <v>0</v>
      </c>
      <c r="DM94" s="10">
        <v>8481.6582427176781</v>
      </c>
      <c r="DN94" s="10">
        <v>0</v>
      </c>
      <c r="DO94" s="10">
        <v>25534.914611746412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9533.3944033376247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f t="shared" si="9"/>
        <v>2350642.3280631732</v>
      </c>
      <c r="EP94" s="10">
        <v>45605.317001862975</v>
      </c>
      <c r="EQ94" s="10">
        <v>258164.93892945076</v>
      </c>
      <c r="ER94" s="10">
        <v>0</v>
      </c>
      <c r="ES94" s="10">
        <f t="shared" si="10"/>
        <v>303770.25593131373</v>
      </c>
      <c r="ET94" s="10">
        <v>10499121.884710945</v>
      </c>
      <c r="EU94" s="10">
        <v>436975.67672464414</v>
      </c>
      <c r="EV94" s="10">
        <f t="shared" si="11"/>
        <v>10936097.56143559</v>
      </c>
      <c r="EW94" s="10">
        <v>17328477.248013765</v>
      </c>
      <c r="EX94" s="11">
        <f t="shared" si="12"/>
        <v>28568345.06538067</v>
      </c>
      <c r="EY94" s="10">
        <v>7725216.9420812503</v>
      </c>
      <c r="EZ94" s="10">
        <f t="shared" si="13"/>
        <v>23390376.951613162</v>
      </c>
      <c r="FA94" s="12">
        <v>196606.50025056582</v>
      </c>
      <c r="FD94" s="10">
        <v>0</v>
      </c>
      <c r="FE94" s="10">
        <v>0</v>
      </c>
      <c r="FF94" s="13">
        <v>23390376.951613165</v>
      </c>
      <c r="FG94" s="55">
        <f>EZ94-FF94</f>
        <v>0</v>
      </c>
    </row>
    <row r="95" spans="1:163" s="13" customFormat="1" ht="14.15" customHeight="1" x14ac:dyDescent="0.25">
      <c r="A95" s="23"/>
      <c r="B95" s="8" t="s">
        <v>97</v>
      </c>
      <c r="C95" s="9" t="s">
        <v>248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3761.101255079463</v>
      </c>
      <c r="K95" s="10">
        <v>486.64401465952369</v>
      </c>
      <c r="L95" s="10">
        <v>748.68157330560484</v>
      </c>
      <c r="M95" s="10">
        <v>726.33126713747731</v>
      </c>
      <c r="N95" s="10">
        <v>71.443707996060809</v>
      </c>
      <c r="O95" s="10">
        <v>491.27732739477938</v>
      </c>
      <c r="P95" s="10">
        <v>15.905914559404531</v>
      </c>
      <c r="Q95" s="10">
        <v>236.00404946209039</v>
      </c>
      <c r="R95" s="10">
        <v>9.4138892435878532</v>
      </c>
      <c r="S95" s="10">
        <v>0.72924064089745733</v>
      </c>
      <c r="T95" s="10">
        <v>7.5512020783256837</v>
      </c>
      <c r="U95" s="10">
        <v>52.042988372992212</v>
      </c>
      <c r="V95" s="10">
        <v>25.20357980715394</v>
      </c>
      <c r="W95" s="10">
        <v>20.651439964168031</v>
      </c>
      <c r="X95" s="10">
        <v>1.221144657773668</v>
      </c>
      <c r="Y95" s="10">
        <v>4.2747395344474484</v>
      </c>
      <c r="Z95" s="10">
        <v>1.512401227278515</v>
      </c>
      <c r="AA95" s="10">
        <v>12.712871149429979</v>
      </c>
      <c r="AB95" s="10">
        <v>87.524051040468166</v>
      </c>
      <c r="AC95" s="10">
        <v>21.034120646528439</v>
      </c>
      <c r="AD95" s="10">
        <v>46.891440457613243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56.564478459891433</v>
      </c>
      <c r="AP95" s="10">
        <v>101.10736307155889</v>
      </c>
      <c r="AQ95" s="10">
        <v>2013.3114481163229</v>
      </c>
      <c r="AR95" s="10">
        <v>4334.2129483553535</v>
      </c>
      <c r="AS95" s="10">
        <v>86.87677523969559</v>
      </c>
      <c r="AT95" s="10">
        <v>55.840752235856471</v>
      </c>
      <c r="AU95" s="10">
        <v>13.263445584745311</v>
      </c>
      <c r="AV95" s="10">
        <v>4.3049671646802246</v>
      </c>
      <c r="AW95" s="10">
        <v>17.206575586648491</v>
      </c>
      <c r="AX95" s="10">
        <v>1332.811000909918</v>
      </c>
      <c r="AY95" s="10">
        <v>57.618836434922947</v>
      </c>
      <c r="AZ95" s="10">
        <v>5.3693441446359778</v>
      </c>
      <c r="BA95" s="10">
        <v>80.065334359658323</v>
      </c>
      <c r="BB95" s="10">
        <v>20.406078755081879</v>
      </c>
      <c r="BC95" s="10">
        <v>0.25701788251616331</v>
      </c>
      <c r="BD95" s="10">
        <v>48.421641360160393</v>
      </c>
      <c r="BE95" s="10">
        <v>38.289160329334393</v>
      </c>
      <c r="BF95" s="10">
        <v>374.61757349296488</v>
      </c>
      <c r="BG95" s="10">
        <v>50.312920417137597</v>
      </c>
      <c r="BH95" s="10">
        <v>21.218185527289791</v>
      </c>
      <c r="BI95" s="10">
        <v>34.76356864260309</v>
      </c>
      <c r="BJ95" s="10">
        <v>4.2073856782531509</v>
      </c>
      <c r="BK95" s="10">
        <v>10.33362238955814</v>
      </c>
      <c r="BL95" s="10">
        <v>31.028756031683528</v>
      </c>
      <c r="BM95" s="10">
        <v>382.10426150060391</v>
      </c>
      <c r="BN95" s="10">
        <v>2.5753127077591409</v>
      </c>
      <c r="BO95" s="10">
        <v>17.794844812527941</v>
      </c>
      <c r="BP95" s="10">
        <v>3.9610738398355769</v>
      </c>
      <c r="BQ95" s="10">
        <v>6433.9849158293819</v>
      </c>
      <c r="BR95" s="10">
        <v>49.802513350063847</v>
      </c>
      <c r="BS95" s="10">
        <v>127.3915253807501</v>
      </c>
      <c r="BT95" s="10">
        <v>570.25187719741598</v>
      </c>
      <c r="BU95" s="10">
        <v>55.410287046879517</v>
      </c>
      <c r="BV95" s="10">
        <v>9922.4806467432554</v>
      </c>
      <c r="BW95" s="10">
        <v>260.32334090363332</v>
      </c>
      <c r="BX95" s="10">
        <v>1776.6377086416339</v>
      </c>
      <c r="BY95" s="10">
        <v>27.066580279697419</v>
      </c>
      <c r="BZ95" s="10">
        <v>1214.346909719216</v>
      </c>
      <c r="CA95" s="10">
        <v>28539.094788148461</v>
      </c>
      <c r="CB95" s="10">
        <v>351643.32819960889</v>
      </c>
      <c r="CC95" s="10">
        <v>1246312.6660761409</v>
      </c>
      <c r="CD95" s="10">
        <v>481.68697457940971</v>
      </c>
      <c r="CE95" s="10">
        <v>2734.199881356657</v>
      </c>
      <c r="CF95" s="10">
        <v>58.252525988341958</v>
      </c>
      <c r="CG95" s="10">
        <v>0</v>
      </c>
      <c r="CH95" s="10">
        <v>193.37428511500849</v>
      </c>
      <c r="CI95" s="10">
        <v>38.864550548314931</v>
      </c>
      <c r="CJ95" s="10">
        <v>16.969282862231431</v>
      </c>
      <c r="CK95" s="10">
        <v>94.005066849276659</v>
      </c>
      <c r="CL95" s="10">
        <v>475.62081334926319</v>
      </c>
      <c r="CM95" s="10">
        <v>0</v>
      </c>
      <c r="CN95" s="10">
        <v>15115.0838635573</v>
      </c>
      <c r="CO95" s="10">
        <v>82203.789266922598</v>
      </c>
      <c r="CP95" s="10">
        <v>4241670.3922690442</v>
      </c>
      <c r="CQ95" s="10">
        <v>7170.5226722519956</v>
      </c>
      <c r="CR95" s="10">
        <v>14278.937314554611</v>
      </c>
      <c r="CS95" s="10">
        <v>56384.396066641049</v>
      </c>
      <c r="CT95" s="10">
        <v>15.907055068759879</v>
      </c>
      <c r="CU95" s="10">
        <v>0</v>
      </c>
      <c r="CV95" s="10">
        <v>1657.59981914527</v>
      </c>
      <c r="CW95" s="10">
        <v>871.47739581519295</v>
      </c>
      <c r="CX95" s="10">
        <v>27.211314280101281</v>
      </c>
      <c r="CY95" s="10">
        <v>59.691728509178958</v>
      </c>
      <c r="CZ95" s="10">
        <v>13515.2170298741</v>
      </c>
      <c r="DA95" s="10">
        <v>2700.7987306463451</v>
      </c>
      <c r="DB95" s="10">
        <v>714.20160841217216</v>
      </c>
      <c r="DC95" s="10">
        <v>547.83715931234246</v>
      </c>
      <c r="DD95" s="10">
        <v>2701652.538435779</v>
      </c>
      <c r="DE95" s="10">
        <v>569.17371962644393</v>
      </c>
      <c r="DF95" s="10">
        <v>3787.3322848694438</v>
      </c>
      <c r="DG95" s="10">
        <v>155.0014010572811</v>
      </c>
      <c r="DH95" s="10">
        <v>373.89486671792139</v>
      </c>
      <c r="DI95" s="10">
        <v>6.5997948420936154</v>
      </c>
      <c r="DJ95" s="10">
        <v>137.48150515801461</v>
      </c>
      <c r="DK95" s="10">
        <v>1928.1372846600871</v>
      </c>
      <c r="DL95" s="10">
        <v>0</v>
      </c>
      <c r="DM95" s="10">
        <v>4105.4392629476042</v>
      </c>
      <c r="DN95" s="10">
        <v>4520.0129214549906</v>
      </c>
      <c r="DO95" s="10">
        <v>478932.09920226602</v>
      </c>
      <c r="DP95" s="10">
        <v>377805.43364461348</v>
      </c>
      <c r="DQ95" s="10">
        <v>30971.71734502897</v>
      </c>
      <c r="DR95" s="10">
        <v>2406.7093899723918</v>
      </c>
      <c r="DS95" s="10">
        <v>556.45397534416554</v>
      </c>
      <c r="DT95" s="10">
        <v>30858.47661185126</v>
      </c>
      <c r="DU95" s="10">
        <v>610.89418800948499</v>
      </c>
      <c r="DV95" s="10">
        <v>48938.2523517152</v>
      </c>
      <c r="DW95" s="10">
        <v>180152.70967549109</v>
      </c>
      <c r="DX95" s="10">
        <v>2515605.5260014478</v>
      </c>
      <c r="DY95" s="10">
        <v>36045.80025166877</v>
      </c>
      <c r="DZ95" s="10">
        <v>1502.6183352473511</v>
      </c>
      <c r="EA95" s="10">
        <v>90.212084166616208</v>
      </c>
      <c r="EB95" s="10">
        <v>13461.717582214111</v>
      </c>
      <c r="EC95" s="10">
        <v>49783.750773421278</v>
      </c>
      <c r="ED95" s="10">
        <v>640464.50411536254</v>
      </c>
      <c r="EE95" s="10">
        <v>361707.57754073519</v>
      </c>
      <c r="EF95" s="10">
        <v>10990.301499048421</v>
      </c>
      <c r="EG95" s="10">
        <v>69.679335382308736</v>
      </c>
      <c r="EH95" s="10">
        <v>1104.3312408675879</v>
      </c>
      <c r="EI95" s="10">
        <v>4132.6682650000876</v>
      </c>
      <c r="EJ95" s="10">
        <v>10424.111234983189</v>
      </c>
      <c r="EK95" s="10">
        <v>164.240422717846</v>
      </c>
      <c r="EL95" s="10">
        <v>6483.7224251091302</v>
      </c>
      <c r="EM95" s="10">
        <v>111.9989533997159</v>
      </c>
      <c r="EN95" s="10">
        <v>425895.16968201409</v>
      </c>
      <c r="EO95" s="10">
        <f t="shared" si="9"/>
        <v>14050492.106539307</v>
      </c>
      <c r="EP95" s="10">
        <v>2685831.7639560835</v>
      </c>
      <c r="EQ95" s="10">
        <v>10529191.652745441</v>
      </c>
      <c r="ER95" s="10">
        <v>0</v>
      </c>
      <c r="ES95" s="10">
        <f t="shared" si="10"/>
        <v>13215023.416701524</v>
      </c>
      <c r="ET95" s="10">
        <v>4490987.4307982065</v>
      </c>
      <c r="EU95" s="10">
        <v>1751137.2932122115</v>
      </c>
      <c r="EV95" s="10">
        <f t="shared" si="11"/>
        <v>6242124.7240104182</v>
      </c>
      <c r="EW95" s="10">
        <v>16405654.247968033</v>
      </c>
      <c r="EX95" s="11">
        <f t="shared" si="12"/>
        <v>35862802.388679974</v>
      </c>
      <c r="EY95" s="10">
        <v>2070051.0903204046</v>
      </c>
      <c r="EZ95" s="10">
        <f t="shared" si="13"/>
        <v>48730349.478334188</v>
      </c>
      <c r="FA95" s="12">
        <v>887106.07343531027</v>
      </c>
      <c r="FD95" s="10">
        <v>0</v>
      </c>
      <c r="FE95" s="10">
        <v>10.143129884485312</v>
      </c>
      <c r="FF95" s="13">
        <v>48730349.478334196</v>
      </c>
      <c r="FG95" s="55">
        <f>EZ95-FF95</f>
        <v>0</v>
      </c>
    </row>
    <row r="96" spans="1:163" s="13" customFormat="1" ht="14.15" customHeight="1" x14ac:dyDescent="0.25">
      <c r="A96" s="23"/>
      <c r="B96" s="8" t="s">
        <v>98</v>
      </c>
      <c r="C96" s="9" t="s">
        <v>249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555942.96521869989</v>
      </c>
      <c r="K96" s="10">
        <v>11552.228317880879</v>
      </c>
      <c r="L96" s="10">
        <v>20263.575146084691</v>
      </c>
      <c r="M96" s="10">
        <v>11892.590727835441</v>
      </c>
      <c r="N96" s="10">
        <v>2621.5302360166638</v>
      </c>
      <c r="O96" s="10">
        <v>2689.8986685906498</v>
      </c>
      <c r="P96" s="10">
        <v>571.03087889538358</v>
      </c>
      <c r="Q96" s="10">
        <v>1157.5365981960749</v>
      </c>
      <c r="R96" s="10">
        <v>585.85238578798783</v>
      </c>
      <c r="S96" s="10">
        <v>45.382663660966386</v>
      </c>
      <c r="T96" s="10">
        <v>204.26494286627241</v>
      </c>
      <c r="U96" s="10">
        <v>2262.456826659733</v>
      </c>
      <c r="V96" s="10">
        <v>592.57800383549159</v>
      </c>
      <c r="W96" s="10">
        <v>3486.8055540477012</v>
      </c>
      <c r="X96" s="10">
        <v>334.16107979469729</v>
      </c>
      <c r="Y96" s="10">
        <v>1713.86425766243</v>
      </c>
      <c r="Z96" s="10">
        <v>3850.6749619765169</v>
      </c>
      <c r="AA96" s="10">
        <v>4735.1893432101269</v>
      </c>
      <c r="AB96" s="10">
        <v>2211.7869626850302</v>
      </c>
      <c r="AC96" s="10">
        <v>3100.6633242656922</v>
      </c>
      <c r="AD96" s="10">
        <v>3588.6073759597248</v>
      </c>
      <c r="AE96" s="10">
        <v>10710.52592435684</v>
      </c>
      <c r="AF96" s="10">
        <v>775.85228897482762</v>
      </c>
      <c r="AG96" s="10">
        <v>366.04704495541893</v>
      </c>
      <c r="AH96" s="10">
        <v>911.67125271933048</v>
      </c>
      <c r="AI96" s="10">
        <v>1239.0813738583031</v>
      </c>
      <c r="AJ96" s="10">
        <v>52344.800203987354</v>
      </c>
      <c r="AK96" s="10">
        <v>10123.87254063312</v>
      </c>
      <c r="AL96" s="10">
        <v>10913.017728858709</v>
      </c>
      <c r="AM96" s="10">
        <v>7976.0142759214323</v>
      </c>
      <c r="AN96" s="10">
        <v>6959.7061816296336</v>
      </c>
      <c r="AO96" s="10">
        <v>120809.9780870572</v>
      </c>
      <c r="AP96" s="10">
        <v>12227.971730847859</v>
      </c>
      <c r="AQ96" s="10">
        <v>1038857.874897399</v>
      </c>
      <c r="AR96" s="10">
        <v>8387.0126247529588</v>
      </c>
      <c r="AS96" s="10">
        <v>887.65572336595915</v>
      </c>
      <c r="AT96" s="10">
        <v>13700.52703333727</v>
      </c>
      <c r="AU96" s="10">
        <v>17041.449054829009</v>
      </c>
      <c r="AV96" s="10">
        <v>2376.58660641712</v>
      </c>
      <c r="AW96" s="10">
        <v>1783.6846154754439</v>
      </c>
      <c r="AX96" s="10">
        <v>3572.1365671149279</v>
      </c>
      <c r="AY96" s="10">
        <v>211615.68939570789</v>
      </c>
      <c r="AZ96" s="10">
        <v>1459.9184258779301</v>
      </c>
      <c r="BA96" s="10">
        <v>44032.386866270048</v>
      </c>
      <c r="BB96" s="10">
        <v>1368.3840424750369</v>
      </c>
      <c r="BC96" s="10">
        <v>3069.6957852572641</v>
      </c>
      <c r="BD96" s="10">
        <v>76541.08759862739</v>
      </c>
      <c r="BE96" s="10">
        <v>5617.1460435964</v>
      </c>
      <c r="BF96" s="10">
        <v>2833.8328444563808</v>
      </c>
      <c r="BG96" s="10">
        <v>32609.303010379968</v>
      </c>
      <c r="BH96" s="10">
        <v>48001.561004062401</v>
      </c>
      <c r="BI96" s="10">
        <v>13512.78537748827</v>
      </c>
      <c r="BJ96" s="10">
        <v>2771.3172348976418</v>
      </c>
      <c r="BK96" s="10">
        <v>1189.3425828254931</v>
      </c>
      <c r="BL96" s="10">
        <v>11935.659820832931</v>
      </c>
      <c r="BM96" s="10">
        <v>57264.538180515046</v>
      </c>
      <c r="BN96" s="10">
        <v>33274.978835247872</v>
      </c>
      <c r="BO96" s="10">
        <v>15032.17693969713</v>
      </c>
      <c r="BP96" s="10">
        <v>16522.832124450419</v>
      </c>
      <c r="BQ96" s="10">
        <v>111852.33666249239</v>
      </c>
      <c r="BR96" s="10">
        <v>623670.09209907718</v>
      </c>
      <c r="BS96" s="10">
        <v>2156149.2481593662</v>
      </c>
      <c r="BT96" s="10">
        <v>423959.27925767453</v>
      </c>
      <c r="BU96" s="10">
        <v>568857.9114074955</v>
      </c>
      <c r="BV96" s="10">
        <v>6606207.1083437111</v>
      </c>
      <c r="BW96" s="10">
        <v>7617629.3827037169</v>
      </c>
      <c r="BX96" s="10">
        <v>2750465.487515314</v>
      </c>
      <c r="BY96" s="10">
        <v>84838.433997969187</v>
      </c>
      <c r="BZ96" s="10">
        <v>28586.980104353061</v>
      </c>
      <c r="CA96" s="10">
        <v>7399570.6273086332</v>
      </c>
      <c r="CB96" s="10">
        <v>548741.00964961597</v>
      </c>
      <c r="CC96" s="10">
        <v>4004004.3993318812</v>
      </c>
      <c r="CD96" s="10">
        <v>723642.36442371574</v>
      </c>
      <c r="CE96" s="10">
        <v>6450.9161862836354</v>
      </c>
      <c r="CF96" s="10">
        <v>534132.41004855267</v>
      </c>
      <c r="CG96" s="10">
        <v>2809427.7307673902</v>
      </c>
      <c r="CH96" s="10">
        <v>9596874.175622968</v>
      </c>
      <c r="CI96" s="10">
        <v>423074.17190971947</v>
      </c>
      <c r="CJ96" s="10">
        <v>1582973.3751333561</v>
      </c>
      <c r="CK96" s="10">
        <v>6928816.6142274616</v>
      </c>
      <c r="CL96" s="10">
        <v>3660578.3305783421</v>
      </c>
      <c r="CM96" s="10">
        <v>85360671.510683849</v>
      </c>
      <c r="CN96" s="10">
        <v>39337061.899174973</v>
      </c>
      <c r="CO96" s="10">
        <v>6713372.6654469119</v>
      </c>
      <c r="CP96" s="10">
        <v>22076951.497198779</v>
      </c>
      <c r="CQ96" s="10">
        <v>103729729.0781931</v>
      </c>
      <c r="CR96" s="10">
        <v>5729527.2172102174</v>
      </c>
      <c r="CS96" s="10">
        <v>9362464.57561104</v>
      </c>
      <c r="CT96" s="10">
        <v>379628.07954193163</v>
      </c>
      <c r="CU96" s="10">
        <v>8182.9746662251464</v>
      </c>
      <c r="CV96" s="10">
        <v>98199.075341930191</v>
      </c>
      <c r="CW96" s="10">
        <v>25178.116864267751</v>
      </c>
      <c r="CX96" s="10">
        <v>21164.513939508281</v>
      </c>
      <c r="CY96" s="10">
        <v>6451.0745504500392</v>
      </c>
      <c r="CZ96" s="10">
        <v>103969.2903815959</v>
      </c>
      <c r="DA96" s="10">
        <v>60103.354452744083</v>
      </c>
      <c r="DB96" s="10">
        <v>9491.8065524209123</v>
      </c>
      <c r="DC96" s="10">
        <v>52475.774993566083</v>
      </c>
      <c r="DD96" s="10">
        <v>17075.27614480125</v>
      </c>
      <c r="DE96" s="10">
        <v>10366.7848692272</v>
      </c>
      <c r="DF96" s="10">
        <v>93283.613595143092</v>
      </c>
      <c r="DG96" s="10">
        <v>243.60748126077161</v>
      </c>
      <c r="DH96" s="10">
        <v>667.891242482498</v>
      </c>
      <c r="DI96" s="10">
        <v>755.72484483079393</v>
      </c>
      <c r="DJ96" s="10">
        <v>1050.2513791445051</v>
      </c>
      <c r="DK96" s="10">
        <v>1540.9094272857899</v>
      </c>
      <c r="DL96" s="10">
        <v>0</v>
      </c>
      <c r="DM96" s="10">
        <v>7423.3623632107501</v>
      </c>
      <c r="DN96" s="10">
        <v>6116.7834925177694</v>
      </c>
      <c r="DO96" s="10">
        <v>155233.3047337358</v>
      </c>
      <c r="DP96" s="10">
        <v>481774.60749158647</v>
      </c>
      <c r="DQ96" s="10">
        <v>71346.046905754556</v>
      </c>
      <c r="DR96" s="10">
        <v>1334.5750290885171</v>
      </c>
      <c r="DS96" s="10">
        <v>985.15554838977948</v>
      </c>
      <c r="DT96" s="10">
        <v>14662.720138359509</v>
      </c>
      <c r="DU96" s="10">
        <v>1776.593957268502</v>
      </c>
      <c r="DV96" s="10">
        <v>42739.760009651152</v>
      </c>
      <c r="DW96" s="10">
        <v>552136.46194916801</v>
      </c>
      <c r="DX96" s="10">
        <v>9653.9858853263286</v>
      </c>
      <c r="DY96" s="10">
        <v>32408.450189430649</v>
      </c>
      <c r="DZ96" s="10">
        <v>395.33274335588192</v>
      </c>
      <c r="EA96" s="10">
        <v>435.32559247571908</v>
      </c>
      <c r="EB96" s="10">
        <v>35997.660084837109</v>
      </c>
      <c r="EC96" s="10">
        <v>4683.066675810077</v>
      </c>
      <c r="ED96" s="10">
        <v>4303879.4515059115</v>
      </c>
      <c r="EE96" s="10">
        <v>6444.5312662108981</v>
      </c>
      <c r="EF96" s="10">
        <v>63926.610633211109</v>
      </c>
      <c r="EG96" s="10">
        <v>134.02284379608821</v>
      </c>
      <c r="EH96" s="10">
        <v>1399.420605382812</v>
      </c>
      <c r="EI96" s="10">
        <v>107.3633886531524</v>
      </c>
      <c r="EJ96" s="10">
        <v>802.51967055535511</v>
      </c>
      <c r="EK96" s="10">
        <v>94.604089951321896</v>
      </c>
      <c r="EL96" s="10">
        <v>861.46455496421186</v>
      </c>
      <c r="EM96" s="10">
        <v>812.51568117041552</v>
      </c>
      <c r="EN96" s="10">
        <v>5706.11320667974</v>
      </c>
      <c r="EO96" s="10">
        <f t="shared" si="9"/>
        <v>340727402.50480682</v>
      </c>
      <c r="EP96" s="10">
        <v>0</v>
      </c>
      <c r="EQ96" s="10">
        <v>0</v>
      </c>
      <c r="ER96" s="10">
        <v>0</v>
      </c>
      <c r="ES96" s="10">
        <f t="shared" si="10"/>
        <v>0</v>
      </c>
      <c r="ET96" s="10">
        <v>12755.662912231975</v>
      </c>
      <c r="EU96" s="10">
        <v>1107502.4094977053</v>
      </c>
      <c r="EV96" s="10">
        <f t="shared" si="11"/>
        <v>1120258.0724099372</v>
      </c>
      <c r="EW96" s="10">
        <v>75612290.238822043</v>
      </c>
      <c r="EX96" s="11">
        <f t="shared" si="12"/>
        <v>76732548.311231986</v>
      </c>
      <c r="EY96" s="10">
        <v>173654656.88218749</v>
      </c>
      <c r="EZ96" s="10">
        <f t="shared" si="13"/>
        <v>243860665.16886103</v>
      </c>
      <c r="FA96" s="12">
        <v>55371.235009729862</v>
      </c>
      <c r="FD96" s="10">
        <v>0</v>
      </c>
      <c r="FE96" s="10">
        <v>631.23504944895456</v>
      </c>
      <c r="FF96" s="13">
        <v>243860665.16886115</v>
      </c>
      <c r="FG96" s="55">
        <f>EZ96-FF96</f>
        <v>0</v>
      </c>
    </row>
    <row r="97" spans="1:164" s="13" customFormat="1" ht="14.15" customHeight="1" x14ac:dyDescent="0.25">
      <c r="A97" s="23"/>
      <c r="B97" s="8" t="s">
        <v>99</v>
      </c>
      <c r="C97" s="9" t="s">
        <v>250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197879.06499337879</v>
      </c>
      <c r="K97" s="10">
        <v>95724.904489674591</v>
      </c>
      <c r="L97" s="10">
        <v>76868.155731336694</v>
      </c>
      <c r="M97" s="10">
        <v>10247.403235291969</v>
      </c>
      <c r="N97" s="10">
        <v>37639.922821911008</v>
      </c>
      <c r="O97" s="10">
        <v>1266.5288993502941</v>
      </c>
      <c r="P97" s="10">
        <v>197.92509212714671</v>
      </c>
      <c r="Q97" s="10">
        <v>261.50778819129039</v>
      </c>
      <c r="R97" s="10">
        <v>117.1416386560567</v>
      </c>
      <c r="S97" s="10">
        <v>9.0742987769382246</v>
      </c>
      <c r="T97" s="10">
        <v>12.987250651661361</v>
      </c>
      <c r="U97" s="10">
        <v>8428.4584474749863</v>
      </c>
      <c r="V97" s="10">
        <v>313.62049862863012</v>
      </c>
      <c r="W97" s="10">
        <v>256.97599105041468</v>
      </c>
      <c r="X97" s="10">
        <v>407.56411907336769</v>
      </c>
      <c r="Y97" s="10">
        <v>229.22165111408501</v>
      </c>
      <c r="Z97" s="10">
        <v>8143.5668567138537</v>
      </c>
      <c r="AA97" s="10">
        <v>1768.3510762037049</v>
      </c>
      <c r="AB97" s="10">
        <v>420.91528590654258</v>
      </c>
      <c r="AC97" s="10">
        <v>610.1192120577474</v>
      </c>
      <c r="AD97" s="10">
        <v>1846.813587612198</v>
      </c>
      <c r="AE97" s="10">
        <v>10702.467597766719</v>
      </c>
      <c r="AF97" s="10">
        <v>3.8944840160877998</v>
      </c>
      <c r="AG97" s="10">
        <v>6.3053410638891298</v>
      </c>
      <c r="AH97" s="10">
        <v>11.970216300029479</v>
      </c>
      <c r="AI97" s="10">
        <v>284.47054457299771</v>
      </c>
      <c r="AJ97" s="10">
        <v>259.07943378822091</v>
      </c>
      <c r="AK97" s="10">
        <v>315.62375669359312</v>
      </c>
      <c r="AL97" s="10">
        <v>64.676451019319174</v>
      </c>
      <c r="AM97" s="10">
        <v>51848.908645221592</v>
      </c>
      <c r="AN97" s="10">
        <v>32.286968387725771</v>
      </c>
      <c r="AO97" s="10">
        <v>336.91181876405182</v>
      </c>
      <c r="AP97" s="10">
        <v>3745.926766063174</v>
      </c>
      <c r="AQ97" s="10">
        <v>7540.4972763763153</v>
      </c>
      <c r="AR97" s="10">
        <v>283597.6204856424</v>
      </c>
      <c r="AS97" s="10">
        <v>852.21260428723372</v>
      </c>
      <c r="AT97" s="10">
        <v>285182.54030367831</v>
      </c>
      <c r="AU97" s="10">
        <v>49294.299088125241</v>
      </c>
      <c r="AV97" s="10">
        <v>36847.15343649147</v>
      </c>
      <c r="AW97" s="10">
        <v>9587.5959461498369</v>
      </c>
      <c r="AX97" s="10">
        <v>20799.871426923841</v>
      </c>
      <c r="AY97" s="10">
        <v>138473.47548778221</v>
      </c>
      <c r="AZ97" s="10">
        <v>88.057023116571855</v>
      </c>
      <c r="BA97" s="10">
        <v>1130.0750926734181</v>
      </c>
      <c r="BB97" s="10">
        <v>26111.208611655478</v>
      </c>
      <c r="BC97" s="10">
        <v>650.6409744705104</v>
      </c>
      <c r="BD97" s="10">
        <v>23753.46096904988</v>
      </c>
      <c r="BE97" s="10">
        <v>10104.362690694679</v>
      </c>
      <c r="BF97" s="10">
        <v>13191.627743596749</v>
      </c>
      <c r="BG97" s="10">
        <v>1058.600467486089</v>
      </c>
      <c r="BH97" s="10">
        <v>11488.89996834504</v>
      </c>
      <c r="BI97" s="10">
        <v>10810.88744100451</v>
      </c>
      <c r="BJ97" s="10">
        <v>273.45988356167271</v>
      </c>
      <c r="BK97" s="10">
        <v>217.4228290012928</v>
      </c>
      <c r="BL97" s="10">
        <v>453.22674335109792</v>
      </c>
      <c r="BM97" s="10">
        <v>104555.4570001207</v>
      </c>
      <c r="BN97" s="10">
        <v>30.448374975062411</v>
      </c>
      <c r="BO97" s="10">
        <v>934.11433434826358</v>
      </c>
      <c r="BP97" s="10">
        <v>2536.3619909495192</v>
      </c>
      <c r="BQ97" s="10">
        <v>145797.3946133609</v>
      </c>
      <c r="BR97" s="10">
        <v>6760.1443703885352</v>
      </c>
      <c r="BS97" s="10">
        <v>29381.88524791029</v>
      </c>
      <c r="BT97" s="10">
        <v>31587.168708462839</v>
      </c>
      <c r="BU97" s="10">
        <v>39379.936162013611</v>
      </c>
      <c r="BV97" s="10">
        <v>175051.42552810299</v>
      </c>
      <c r="BW97" s="10">
        <v>2759596.1088992329</v>
      </c>
      <c r="BX97" s="10">
        <v>53192.535698301377</v>
      </c>
      <c r="BY97" s="10">
        <v>46952.118622859263</v>
      </c>
      <c r="BZ97" s="10">
        <v>295.089899398292</v>
      </c>
      <c r="CA97" s="10">
        <v>451274.44647431379</v>
      </c>
      <c r="CB97" s="10">
        <v>94413.082635496423</v>
      </c>
      <c r="CC97" s="10">
        <v>4712.4998050434706</v>
      </c>
      <c r="CD97" s="10">
        <v>48294.671317140208</v>
      </c>
      <c r="CE97" s="10">
        <v>19939.076330387499</v>
      </c>
      <c r="CF97" s="10">
        <v>235273.5761342803</v>
      </c>
      <c r="CG97" s="10">
        <v>61383.510157311313</v>
      </c>
      <c r="CH97" s="10">
        <v>1059204.490045676</v>
      </c>
      <c r="CI97" s="10">
        <v>3196.3461136354722</v>
      </c>
      <c r="CJ97" s="10">
        <v>128266.5817869012</v>
      </c>
      <c r="CK97" s="10">
        <v>7309.2830565790246</v>
      </c>
      <c r="CL97" s="10">
        <v>65376.331348654232</v>
      </c>
      <c r="CM97" s="10">
        <v>1049652.708694536</v>
      </c>
      <c r="CN97" s="10">
        <v>957952.0348299871</v>
      </c>
      <c r="CO97" s="10">
        <v>220233.251483347</v>
      </c>
      <c r="CP97" s="10">
        <v>736715.71315514506</v>
      </c>
      <c r="CQ97" s="10">
        <v>3301942.1352597368</v>
      </c>
      <c r="CR97" s="10">
        <v>1428210.8847488109</v>
      </c>
      <c r="CS97" s="10">
        <v>445136.36921444832</v>
      </c>
      <c r="CT97" s="10">
        <v>160.01950939384699</v>
      </c>
      <c r="CU97" s="10">
        <v>0</v>
      </c>
      <c r="CV97" s="10">
        <v>50434.247820727753</v>
      </c>
      <c r="CW97" s="10">
        <v>148082.84508329321</v>
      </c>
      <c r="CX97" s="10">
        <v>207.46340860180979</v>
      </c>
      <c r="CY97" s="10">
        <v>1194.957840534443</v>
      </c>
      <c r="CZ97" s="10">
        <v>112715.33511966281</v>
      </c>
      <c r="DA97" s="10">
        <v>307218.25562227279</v>
      </c>
      <c r="DB97" s="10">
        <v>102366.15874846181</v>
      </c>
      <c r="DC97" s="10">
        <v>15030.24187521053</v>
      </c>
      <c r="DD97" s="10">
        <v>253439.11987998991</v>
      </c>
      <c r="DE97" s="10">
        <v>12945.13250808321</v>
      </c>
      <c r="DF97" s="10">
        <v>29741.352598447629</v>
      </c>
      <c r="DG97" s="10">
        <v>1216.223460304733</v>
      </c>
      <c r="DH97" s="10">
        <v>2930.441609849493</v>
      </c>
      <c r="DI97" s="10">
        <v>1089.492708187945</v>
      </c>
      <c r="DJ97" s="10">
        <v>348.08223937870702</v>
      </c>
      <c r="DK97" s="10">
        <v>3152.953831793252</v>
      </c>
      <c r="DL97" s="10">
        <v>0</v>
      </c>
      <c r="DM97" s="10">
        <v>10699.48602395084</v>
      </c>
      <c r="DN97" s="10">
        <v>10901.988227543219</v>
      </c>
      <c r="DO97" s="10">
        <v>336.18826194456619</v>
      </c>
      <c r="DP97" s="10">
        <v>103832.9172697764</v>
      </c>
      <c r="DQ97" s="10">
        <v>81006.857538082928</v>
      </c>
      <c r="DR97" s="10">
        <v>5973.1661103582092</v>
      </c>
      <c r="DS97" s="10">
        <v>1455.411316235572</v>
      </c>
      <c r="DT97" s="10">
        <v>15892.4362446738</v>
      </c>
      <c r="DU97" s="10">
        <v>77.878797169749561</v>
      </c>
      <c r="DV97" s="10">
        <v>2411.6884921885899</v>
      </c>
      <c r="DW97" s="10">
        <v>36412.859228061323</v>
      </c>
      <c r="DX97" s="10">
        <v>2738.5120595808798</v>
      </c>
      <c r="DY97" s="10">
        <v>2796.2970143384568</v>
      </c>
      <c r="DZ97" s="10">
        <v>625.87858635479529</v>
      </c>
      <c r="EA97" s="10">
        <v>2715.5956555293192</v>
      </c>
      <c r="EB97" s="10">
        <v>1577.1631110204239</v>
      </c>
      <c r="EC97" s="10">
        <v>8420.614061201557</v>
      </c>
      <c r="ED97" s="10">
        <v>12814.604753698981</v>
      </c>
      <c r="EE97" s="10">
        <v>4326.6818770691434</v>
      </c>
      <c r="EF97" s="10">
        <v>0</v>
      </c>
      <c r="EG97" s="10">
        <v>182.24704596721219</v>
      </c>
      <c r="EH97" s="10">
        <v>1176.0167718214809</v>
      </c>
      <c r="EI97" s="10">
        <v>40.181298580092729</v>
      </c>
      <c r="EJ97" s="10">
        <v>23.918143898016389</v>
      </c>
      <c r="EK97" s="10">
        <v>127.6030664197981</v>
      </c>
      <c r="EL97" s="10">
        <v>1001.258463337569</v>
      </c>
      <c r="EM97" s="10">
        <v>0</v>
      </c>
      <c r="EN97" s="10">
        <v>52387.695270175704</v>
      </c>
      <c r="EO97" s="10">
        <f t="shared" si="9"/>
        <v>16558534.592077332</v>
      </c>
      <c r="EP97" s="10">
        <v>80498.563177764052</v>
      </c>
      <c r="EQ97" s="10">
        <v>333336.40710979654</v>
      </c>
      <c r="ER97" s="10">
        <v>0</v>
      </c>
      <c r="ES97" s="10">
        <f t="shared" si="10"/>
        <v>413834.9702875606</v>
      </c>
      <c r="ET97" s="10">
        <v>652394.44767227303</v>
      </c>
      <c r="EU97" s="10">
        <v>3059179.3578595426</v>
      </c>
      <c r="EV97" s="10">
        <f t="shared" si="11"/>
        <v>3711573.8055318156</v>
      </c>
      <c r="EW97" s="10">
        <v>0</v>
      </c>
      <c r="EX97" s="11">
        <f t="shared" si="12"/>
        <v>4125408.7758193761</v>
      </c>
      <c r="EY97" s="10">
        <v>0</v>
      </c>
      <c r="EZ97" s="10">
        <f t="shared" si="13"/>
        <v>20835926.132312536</v>
      </c>
      <c r="FA97" s="12">
        <v>151982.76441583224</v>
      </c>
      <c r="FD97" s="10">
        <v>0</v>
      </c>
      <c r="FE97" s="10">
        <v>126.21593743299491</v>
      </c>
      <c r="FF97" s="13">
        <v>20835926.132312536</v>
      </c>
      <c r="FG97" s="55">
        <f>EZ97-FF97</f>
        <v>0</v>
      </c>
    </row>
    <row r="98" spans="1:164" s="13" customFormat="1" ht="14.15" customHeight="1" x14ac:dyDescent="0.25">
      <c r="A98" s="23"/>
      <c r="B98" s="8" t="s">
        <v>100</v>
      </c>
      <c r="C98" s="9" t="s">
        <v>251</v>
      </c>
      <c r="D98" s="10">
        <v>137.69945626265121</v>
      </c>
      <c r="E98" s="10">
        <v>2.0960005643810411</v>
      </c>
      <c r="F98" s="10">
        <v>6033.6866303555016</v>
      </c>
      <c r="G98" s="10">
        <v>426.60036986511642</v>
      </c>
      <c r="H98" s="10">
        <v>13827.3114869171</v>
      </c>
      <c r="I98" s="10">
        <v>80795.494947874889</v>
      </c>
      <c r="J98" s="10">
        <v>58522.896690882473</v>
      </c>
      <c r="K98" s="10">
        <v>1438673.6421354311</v>
      </c>
      <c r="L98" s="10">
        <v>19370.773619897751</v>
      </c>
      <c r="M98" s="10">
        <v>51824.990582881692</v>
      </c>
      <c r="N98" s="10">
        <v>10566.358026312049</v>
      </c>
      <c r="O98" s="10">
        <v>173851.47860844899</v>
      </c>
      <c r="P98" s="10">
        <v>2054.800543917589</v>
      </c>
      <c r="Q98" s="10">
        <v>5216.978577043219</v>
      </c>
      <c r="R98" s="10">
        <v>3311.9918007310312</v>
      </c>
      <c r="S98" s="10">
        <v>256.56123212383551</v>
      </c>
      <c r="T98" s="10">
        <v>2086.7525751741059</v>
      </c>
      <c r="U98" s="10">
        <v>3259.2800344228131</v>
      </c>
      <c r="V98" s="10">
        <v>22379.286468151451</v>
      </c>
      <c r="W98" s="10">
        <v>3354.3589924539851</v>
      </c>
      <c r="X98" s="10">
        <v>950.0906012720983</v>
      </c>
      <c r="Y98" s="10">
        <v>11889.381722620181</v>
      </c>
      <c r="Z98" s="10">
        <v>1296.8071792054509</v>
      </c>
      <c r="AA98" s="10">
        <v>20107.118928502608</v>
      </c>
      <c r="AB98" s="10">
        <v>13305.598258556731</v>
      </c>
      <c r="AC98" s="10">
        <v>5016.9727459133137</v>
      </c>
      <c r="AD98" s="10">
        <v>7836.3092484178742</v>
      </c>
      <c r="AE98" s="10">
        <v>7181.7510714800919</v>
      </c>
      <c r="AF98" s="10">
        <v>113.967258486825</v>
      </c>
      <c r="AG98" s="10">
        <v>5066.5447675603009</v>
      </c>
      <c r="AH98" s="10">
        <v>3461.2409173698002</v>
      </c>
      <c r="AI98" s="10">
        <v>1149.748695885748</v>
      </c>
      <c r="AJ98" s="10">
        <v>1453.513165833474</v>
      </c>
      <c r="AK98" s="10">
        <v>1319.716322017139</v>
      </c>
      <c r="AL98" s="10">
        <v>790.96688220184262</v>
      </c>
      <c r="AM98" s="10">
        <v>50562.597936248269</v>
      </c>
      <c r="AN98" s="10">
        <v>986.35205591254328</v>
      </c>
      <c r="AO98" s="10">
        <v>39520.590821648308</v>
      </c>
      <c r="AP98" s="10">
        <v>2250.0432725826158</v>
      </c>
      <c r="AQ98" s="10">
        <v>23326.19156872551</v>
      </c>
      <c r="AR98" s="10">
        <v>575643.47568957624</v>
      </c>
      <c r="AS98" s="10">
        <v>78619.920548238937</v>
      </c>
      <c r="AT98" s="10">
        <v>103716.74549823139</v>
      </c>
      <c r="AU98" s="10">
        <v>87996.14691142911</v>
      </c>
      <c r="AV98" s="10">
        <v>10930.448914273091</v>
      </c>
      <c r="AW98" s="10">
        <v>5551.1164813952437</v>
      </c>
      <c r="AX98" s="10">
        <v>67672.794482416342</v>
      </c>
      <c r="AY98" s="10">
        <v>62406.523461132761</v>
      </c>
      <c r="AZ98" s="10">
        <v>23818.285381760721</v>
      </c>
      <c r="BA98" s="10">
        <v>40487.00639199635</v>
      </c>
      <c r="BB98" s="10">
        <v>18362.372027281399</v>
      </c>
      <c r="BC98" s="10">
        <v>15737.750043829959</v>
      </c>
      <c r="BD98" s="10">
        <v>66414.379701076105</v>
      </c>
      <c r="BE98" s="10">
        <v>167560.00218885369</v>
      </c>
      <c r="BF98" s="10">
        <v>49150.656920517496</v>
      </c>
      <c r="BG98" s="10">
        <v>50121.130070469</v>
      </c>
      <c r="BH98" s="10">
        <v>32362.129628130209</v>
      </c>
      <c r="BI98" s="10">
        <v>17577.9740334161</v>
      </c>
      <c r="BJ98" s="10">
        <v>8826.0946463755736</v>
      </c>
      <c r="BK98" s="10">
        <v>13145.92107123485</v>
      </c>
      <c r="BL98" s="10">
        <v>102396.5531508964</v>
      </c>
      <c r="BM98" s="10">
        <v>296803.00136754022</v>
      </c>
      <c r="BN98" s="10">
        <v>14856.378188179</v>
      </c>
      <c r="BO98" s="10">
        <v>50800.417459983008</v>
      </c>
      <c r="BP98" s="10">
        <v>10872.871700876211</v>
      </c>
      <c r="BQ98" s="10">
        <v>480055.39161443012</v>
      </c>
      <c r="BR98" s="10">
        <v>183039.99659588659</v>
      </c>
      <c r="BS98" s="10">
        <v>561091.71569354739</v>
      </c>
      <c r="BT98" s="10">
        <v>341068.18465119461</v>
      </c>
      <c r="BU98" s="10">
        <v>478589.0272449411</v>
      </c>
      <c r="BV98" s="10">
        <v>135290.29859047389</v>
      </c>
      <c r="BW98" s="10">
        <v>881660.20020112675</v>
      </c>
      <c r="BX98" s="10">
        <v>764401.09541868197</v>
      </c>
      <c r="BY98" s="10">
        <v>232356.77034445299</v>
      </c>
      <c r="BZ98" s="10">
        <v>28451.463385249481</v>
      </c>
      <c r="CA98" s="10">
        <v>989720.63133370713</v>
      </c>
      <c r="CB98" s="10">
        <v>1548857.335127654</v>
      </c>
      <c r="CC98" s="10">
        <v>449826.10549094592</v>
      </c>
      <c r="CD98" s="10">
        <v>71503.439175787731</v>
      </c>
      <c r="CE98" s="10">
        <v>2581448.0617646021</v>
      </c>
      <c r="CF98" s="10">
        <v>878907.79174228944</v>
      </c>
      <c r="CG98" s="10">
        <v>613222.20762351085</v>
      </c>
      <c r="CH98" s="10">
        <v>1406123.257924469</v>
      </c>
      <c r="CI98" s="10">
        <v>278521.99512506789</v>
      </c>
      <c r="CJ98" s="10">
        <v>17926.752422860969</v>
      </c>
      <c r="CK98" s="10">
        <v>296535.68398957129</v>
      </c>
      <c r="CL98" s="10">
        <v>121448.5063625429</v>
      </c>
      <c r="CM98" s="10">
        <v>172532.18168255099</v>
      </c>
      <c r="CN98" s="10">
        <v>80302.179374569823</v>
      </c>
      <c r="CO98" s="10">
        <v>814467.55730365135</v>
      </c>
      <c r="CP98" s="10">
        <v>97791.869253781217</v>
      </c>
      <c r="CQ98" s="10">
        <v>973312.99669385981</v>
      </c>
      <c r="CR98" s="10">
        <v>127659.0191300358</v>
      </c>
      <c r="CS98" s="10">
        <v>7597872.3279500082</v>
      </c>
      <c r="CT98" s="10">
        <v>84912.623199367838</v>
      </c>
      <c r="CU98" s="10">
        <v>271.6848028682482</v>
      </c>
      <c r="CV98" s="10">
        <v>123277.5840142737</v>
      </c>
      <c r="CW98" s="10">
        <v>11740642.007182799</v>
      </c>
      <c r="CX98" s="10">
        <v>50780.534946275562</v>
      </c>
      <c r="CY98" s="10">
        <v>73604.610348564689</v>
      </c>
      <c r="CZ98" s="10">
        <v>235813.67246185901</v>
      </c>
      <c r="DA98" s="10">
        <v>22360.317131895801</v>
      </c>
      <c r="DB98" s="10">
        <v>579031.81392195576</v>
      </c>
      <c r="DC98" s="10">
        <v>47472.098765557457</v>
      </c>
      <c r="DD98" s="10">
        <v>17520.98553562296</v>
      </c>
      <c r="DE98" s="10">
        <v>23647.395156705901</v>
      </c>
      <c r="DF98" s="10">
        <v>24392.86139321826</v>
      </c>
      <c r="DG98" s="10">
        <v>22736.772314867299</v>
      </c>
      <c r="DH98" s="10">
        <v>533.19349210785765</v>
      </c>
      <c r="DI98" s="10">
        <v>3525.8380405628081</v>
      </c>
      <c r="DJ98" s="10">
        <v>9748.565410561112</v>
      </c>
      <c r="DK98" s="10">
        <v>42007.154487512104</v>
      </c>
      <c r="DL98" s="10">
        <v>6216.6050894393766</v>
      </c>
      <c r="DM98" s="10">
        <v>1552.4060372541769</v>
      </c>
      <c r="DN98" s="10">
        <v>2110.046116994019</v>
      </c>
      <c r="DO98" s="10">
        <v>578915.44047712046</v>
      </c>
      <c r="DP98" s="10">
        <v>217859.75498499721</v>
      </c>
      <c r="DQ98" s="10">
        <v>13922.24143489814</v>
      </c>
      <c r="DR98" s="10">
        <v>0</v>
      </c>
      <c r="DS98" s="10">
        <v>0</v>
      </c>
      <c r="DT98" s="10">
        <v>21887.850645223531</v>
      </c>
      <c r="DU98" s="10">
        <v>8563.2969176230181</v>
      </c>
      <c r="DV98" s="10">
        <v>32218.920733543899</v>
      </c>
      <c r="DW98" s="10">
        <v>1299765.1277203199</v>
      </c>
      <c r="DX98" s="10">
        <v>5251511.251925325</v>
      </c>
      <c r="DY98" s="10">
        <v>599705.94849407836</v>
      </c>
      <c r="DZ98" s="10">
        <v>74907.988013045513</v>
      </c>
      <c r="EA98" s="10">
        <v>194940.6776978391</v>
      </c>
      <c r="EB98" s="10">
        <v>70203.263811907105</v>
      </c>
      <c r="EC98" s="10">
        <v>87522.374991729972</v>
      </c>
      <c r="ED98" s="10">
        <v>487794.61465555523</v>
      </c>
      <c r="EE98" s="10">
        <v>1971067.690391425</v>
      </c>
      <c r="EF98" s="10">
        <v>138674.14431940051</v>
      </c>
      <c r="EG98" s="10">
        <v>66.062352343234409</v>
      </c>
      <c r="EH98" s="10">
        <v>5436.6660960562103</v>
      </c>
      <c r="EI98" s="10">
        <v>3615.3657275653318</v>
      </c>
      <c r="EJ98" s="10">
        <v>185803.56698796671</v>
      </c>
      <c r="EK98" s="10">
        <v>216.7746693975171</v>
      </c>
      <c r="EL98" s="10">
        <v>968.60559067550503</v>
      </c>
      <c r="EM98" s="10">
        <v>70.549914615885143</v>
      </c>
      <c r="EN98" s="10">
        <v>593467.30026904831</v>
      </c>
      <c r="EO98" s="10">
        <f t="shared" si="9"/>
        <v>52220616.930042662</v>
      </c>
      <c r="EP98" s="10">
        <v>553477.98490495351</v>
      </c>
      <c r="EQ98" s="10">
        <v>1415253.1951009321</v>
      </c>
      <c r="ER98" s="10">
        <v>0</v>
      </c>
      <c r="ES98" s="10">
        <f t="shared" si="10"/>
        <v>1968731.1800058857</v>
      </c>
      <c r="ET98" s="10">
        <v>11491136.264902843</v>
      </c>
      <c r="EU98" s="10">
        <v>412286.37745993002</v>
      </c>
      <c r="EV98" s="10">
        <f t="shared" si="11"/>
        <v>11903422.642362773</v>
      </c>
      <c r="EW98" s="10">
        <v>17664776.151277088</v>
      </c>
      <c r="EX98" s="11">
        <f t="shared" si="12"/>
        <v>31536929.973645747</v>
      </c>
      <c r="EY98" s="10">
        <v>29039767.777977291</v>
      </c>
      <c r="EZ98" s="10">
        <f t="shared" si="13"/>
        <v>54723552.775503352</v>
      </c>
      <c r="FA98" s="12">
        <v>5773.6497922390699</v>
      </c>
      <c r="FD98" s="10">
        <v>139.79545682703224</v>
      </c>
      <c r="FE98" s="10">
        <v>3568.5530328548653</v>
      </c>
      <c r="FF98" s="13">
        <v>54723552.775503367</v>
      </c>
      <c r="FG98" s="55">
        <f>EZ98-FF98</f>
        <v>0</v>
      </c>
    </row>
    <row r="99" spans="1:164" s="13" customFormat="1" ht="14.15" customHeight="1" x14ac:dyDescent="0.25">
      <c r="A99" s="23"/>
      <c r="B99" s="8" t="s">
        <v>101</v>
      </c>
      <c r="C99" s="9" t="s">
        <v>252</v>
      </c>
      <c r="D99" s="10">
        <v>10616</v>
      </c>
      <c r="E99" s="10">
        <v>44631.270000000011</v>
      </c>
      <c r="F99" s="10">
        <v>42223.077617713221</v>
      </c>
      <c r="G99" s="10">
        <v>4691.8653188424614</v>
      </c>
      <c r="H99" s="10">
        <v>33701.09423177952</v>
      </c>
      <c r="I99" s="10">
        <v>20708.84455396828</v>
      </c>
      <c r="J99" s="10">
        <v>401368.06588656578</v>
      </c>
      <c r="K99" s="10">
        <v>21686.042530538951</v>
      </c>
      <c r="L99" s="10">
        <v>7697.6725167219156</v>
      </c>
      <c r="M99" s="10">
        <v>11551.28803421138</v>
      </c>
      <c r="N99" s="10">
        <v>720.46587864471735</v>
      </c>
      <c r="O99" s="10">
        <v>61740.229619628837</v>
      </c>
      <c r="P99" s="10">
        <v>52.527238547148919</v>
      </c>
      <c r="Q99" s="10">
        <v>6376.7766836239152</v>
      </c>
      <c r="R99" s="10">
        <v>6753.535625687332</v>
      </c>
      <c r="S99" s="10">
        <v>523.1581252514319</v>
      </c>
      <c r="T99" s="10">
        <v>24.544880039640411</v>
      </c>
      <c r="U99" s="10">
        <v>1555.5620329262999</v>
      </c>
      <c r="V99" s="10">
        <v>283.96802836645082</v>
      </c>
      <c r="W99" s="10">
        <v>3046.273890806804</v>
      </c>
      <c r="X99" s="10">
        <v>867.30004859293535</v>
      </c>
      <c r="Y99" s="10">
        <v>6292.9320195511827</v>
      </c>
      <c r="Z99" s="10">
        <v>1618.97141181252</v>
      </c>
      <c r="AA99" s="10">
        <v>6105.3138434608036</v>
      </c>
      <c r="AB99" s="10">
        <v>3541.1783592662118</v>
      </c>
      <c r="AC99" s="10">
        <v>17925.020854703809</v>
      </c>
      <c r="AD99" s="10">
        <v>1620.950632869401</v>
      </c>
      <c r="AE99" s="10">
        <v>16128.407344663839</v>
      </c>
      <c r="AF99" s="10">
        <v>94.488952394557913</v>
      </c>
      <c r="AG99" s="10">
        <v>148.1271393827268</v>
      </c>
      <c r="AH99" s="10">
        <v>12882.74612623864</v>
      </c>
      <c r="AI99" s="10">
        <v>7148.2442093905684</v>
      </c>
      <c r="AJ99" s="10">
        <v>729153.37946721457</v>
      </c>
      <c r="AK99" s="10">
        <v>302745.36377021729</v>
      </c>
      <c r="AL99" s="10">
        <v>76680.703709290101</v>
      </c>
      <c r="AM99" s="10">
        <v>9287.2953654115554</v>
      </c>
      <c r="AN99" s="10">
        <v>7861.4286105277824</v>
      </c>
      <c r="AO99" s="10">
        <v>17206.782465875189</v>
      </c>
      <c r="AP99" s="10">
        <v>73007.410209099224</v>
      </c>
      <c r="AQ99" s="10">
        <v>311418.74394232011</v>
      </c>
      <c r="AR99" s="10">
        <v>89041.059136153897</v>
      </c>
      <c r="AS99" s="10">
        <v>1725.7310355053251</v>
      </c>
      <c r="AT99" s="10">
        <v>17823.222432830371</v>
      </c>
      <c r="AU99" s="10">
        <v>5570.3507021911582</v>
      </c>
      <c r="AV99" s="10">
        <v>15.82509853344264</v>
      </c>
      <c r="AW99" s="10">
        <v>2068.8864944203042</v>
      </c>
      <c r="AX99" s="10">
        <v>5263.3510058525726</v>
      </c>
      <c r="AY99" s="10">
        <v>31215.930094574931</v>
      </c>
      <c r="AZ99" s="10">
        <v>2509.5987656010911</v>
      </c>
      <c r="BA99" s="10">
        <v>28676.297051356101</v>
      </c>
      <c r="BB99" s="10">
        <v>966.97187595319122</v>
      </c>
      <c r="BC99" s="10">
        <v>5732.1548662753994</v>
      </c>
      <c r="BD99" s="10">
        <v>24135.310324310649</v>
      </c>
      <c r="BE99" s="10">
        <v>43813.21449692954</v>
      </c>
      <c r="BF99" s="10">
        <v>22253.166563737821</v>
      </c>
      <c r="BG99" s="10">
        <v>17585.540990477552</v>
      </c>
      <c r="BH99" s="10">
        <v>2671.4877854858892</v>
      </c>
      <c r="BI99" s="10">
        <v>3985.4187502597179</v>
      </c>
      <c r="BJ99" s="10">
        <v>6619.612649420681</v>
      </c>
      <c r="BK99" s="10">
        <v>2852.8226382386242</v>
      </c>
      <c r="BL99" s="10">
        <v>48870.723906313287</v>
      </c>
      <c r="BM99" s="10">
        <v>63528.942675653023</v>
      </c>
      <c r="BN99" s="10">
        <v>5608.6122277628283</v>
      </c>
      <c r="BO99" s="10">
        <v>41158.77282707033</v>
      </c>
      <c r="BP99" s="10">
        <v>2521.5441831791172</v>
      </c>
      <c r="BQ99" s="10">
        <v>152072.95689794849</v>
      </c>
      <c r="BR99" s="10">
        <v>24161.946082342871</v>
      </c>
      <c r="BS99" s="10">
        <v>31126.298712269851</v>
      </c>
      <c r="BT99" s="10">
        <v>9164.1752395585772</v>
      </c>
      <c r="BU99" s="10">
        <v>71967.062482591806</v>
      </c>
      <c r="BV99" s="10">
        <v>1964.236047703534</v>
      </c>
      <c r="BW99" s="10">
        <v>36816.77866782956</v>
      </c>
      <c r="BX99" s="10">
        <v>175631.13792290559</v>
      </c>
      <c r="BY99" s="10">
        <v>565.0555085467754</v>
      </c>
      <c r="BZ99" s="10">
        <v>12520.63797418825</v>
      </c>
      <c r="CA99" s="10">
        <v>60786.500449178733</v>
      </c>
      <c r="CB99" s="10">
        <v>34111.016470345203</v>
      </c>
      <c r="CC99" s="10">
        <v>70135.696714379344</v>
      </c>
      <c r="CD99" s="10">
        <v>33277.340338021902</v>
      </c>
      <c r="CE99" s="10">
        <v>141975.0803268617</v>
      </c>
      <c r="CF99" s="10">
        <v>10098.4849685102</v>
      </c>
      <c r="CG99" s="10">
        <v>3515.3249327618332</v>
      </c>
      <c r="CH99" s="10">
        <v>9371.6850139616963</v>
      </c>
      <c r="CI99" s="10">
        <v>319.52617091066452</v>
      </c>
      <c r="CJ99" s="10">
        <v>32439.641146543559</v>
      </c>
      <c r="CK99" s="10">
        <v>127510.95726217861</v>
      </c>
      <c r="CL99" s="10">
        <v>748.3522263639104</v>
      </c>
      <c r="CM99" s="10">
        <v>77236.727690815998</v>
      </c>
      <c r="CN99" s="10">
        <v>147895.5938296899</v>
      </c>
      <c r="CO99" s="10">
        <v>138638.6705042618</v>
      </c>
      <c r="CP99" s="10">
        <v>57927.760827818624</v>
      </c>
      <c r="CQ99" s="10">
        <v>358453.90736792568</v>
      </c>
      <c r="CR99" s="10">
        <v>44237.508010146354</v>
      </c>
      <c r="CS99" s="10">
        <v>11747.62305520617</v>
      </c>
      <c r="CT99" s="10">
        <v>685714.00578945852</v>
      </c>
      <c r="CU99" s="10">
        <v>463.59749662109112</v>
      </c>
      <c r="CV99" s="10">
        <v>2813.5373302117869</v>
      </c>
      <c r="CW99" s="10">
        <v>20741.53853787982</v>
      </c>
      <c r="CX99" s="10">
        <v>792.94550780962288</v>
      </c>
      <c r="CY99" s="10">
        <v>238.3158429937221</v>
      </c>
      <c r="CZ99" s="10">
        <v>831500.30741646909</v>
      </c>
      <c r="DA99" s="10">
        <v>17361.22421626273</v>
      </c>
      <c r="DB99" s="10">
        <v>11500.5530615718</v>
      </c>
      <c r="DC99" s="10">
        <v>12405.18877799901</v>
      </c>
      <c r="DD99" s="10">
        <v>16642.971042270099</v>
      </c>
      <c r="DE99" s="10">
        <v>24630.870256096081</v>
      </c>
      <c r="DF99" s="10">
        <v>3079.223056900129</v>
      </c>
      <c r="DG99" s="10">
        <v>188.50272924450121</v>
      </c>
      <c r="DH99" s="10">
        <v>3.6687719877242029</v>
      </c>
      <c r="DI99" s="10">
        <v>2596.237623382749</v>
      </c>
      <c r="DJ99" s="10">
        <v>18735.592961628441</v>
      </c>
      <c r="DK99" s="10">
        <v>93685.473697987589</v>
      </c>
      <c r="DL99" s="10">
        <v>0</v>
      </c>
      <c r="DM99" s="10">
        <v>57902.949191231601</v>
      </c>
      <c r="DN99" s="10">
        <v>12880.938172351011</v>
      </c>
      <c r="DO99" s="10">
        <v>20558.22174878755</v>
      </c>
      <c r="DP99" s="10">
        <v>0</v>
      </c>
      <c r="DQ99" s="10">
        <v>299308.52468421351</v>
      </c>
      <c r="DR99" s="10">
        <v>1395.7828237423521</v>
      </c>
      <c r="DS99" s="10">
        <v>358.43262801674967</v>
      </c>
      <c r="DT99" s="10">
        <v>498257.09493329353</v>
      </c>
      <c r="DU99" s="10">
        <v>1780.214252527388</v>
      </c>
      <c r="DV99" s="10">
        <v>5262576.9582841778</v>
      </c>
      <c r="DW99" s="10">
        <v>86552.167163575141</v>
      </c>
      <c r="DX99" s="10">
        <v>1196907.646739786</v>
      </c>
      <c r="DY99" s="10">
        <v>495038.77473313082</v>
      </c>
      <c r="DZ99" s="10">
        <v>962.50306231559148</v>
      </c>
      <c r="EA99" s="10">
        <v>8570.1111114172909</v>
      </c>
      <c r="EB99" s="10">
        <v>355014.75007540168</v>
      </c>
      <c r="EC99" s="10">
        <v>749295.70972777787</v>
      </c>
      <c r="ED99" s="10">
        <v>495623.1836148267</v>
      </c>
      <c r="EE99" s="10">
        <v>80.875262041432535</v>
      </c>
      <c r="EF99" s="10">
        <v>25677.13799881775</v>
      </c>
      <c r="EG99" s="10">
        <v>20671.627943392548</v>
      </c>
      <c r="EH99" s="10">
        <v>171042.1757009307</v>
      </c>
      <c r="EI99" s="10">
        <v>1374.415940141904</v>
      </c>
      <c r="EJ99" s="10">
        <v>30775.8947370163</v>
      </c>
      <c r="EK99" s="10">
        <v>16314.5625422183</v>
      </c>
      <c r="EL99" s="10">
        <v>1781.646458243242</v>
      </c>
      <c r="EM99" s="10">
        <v>425.37201976231398</v>
      </c>
      <c r="EN99" s="10">
        <v>2262.5983887071561</v>
      </c>
      <c r="EO99" s="10">
        <f t="shared" si="9"/>
        <v>16190803.306650618</v>
      </c>
      <c r="EP99" s="10">
        <v>735265.15296580282</v>
      </c>
      <c r="EQ99" s="10">
        <v>1690740.0972797838</v>
      </c>
      <c r="ER99" s="10">
        <v>0</v>
      </c>
      <c r="ES99" s="10">
        <f t="shared" si="10"/>
        <v>2426005.2502455865</v>
      </c>
      <c r="ET99" s="10">
        <v>0</v>
      </c>
      <c r="EU99" s="10">
        <f>1505483.17394028-44631.5472876243</f>
        <v>1460851.6266526557</v>
      </c>
      <c r="EV99" s="10">
        <f t="shared" si="11"/>
        <v>1460851.6266526557</v>
      </c>
      <c r="EW99" s="10">
        <v>4932955.9868044658</v>
      </c>
      <c r="EX99" s="11">
        <f t="shared" si="12"/>
        <v>8819812.863702707</v>
      </c>
      <c r="EY99" s="10">
        <v>344852.52960625</v>
      </c>
      <c r="EZ99" s="10">
        <f t="shared" si="13"/>
        <v>25130652.328436173</v>
      </c>
      <c r="FA99" s="12">
        <v>464888.6876890976</v>
      </c>
      <c r="FD99" s="10">
        <v>10615.722712381015</v>
      </c>
      <c r="FE99" s="10">
        <v>7276.6937509387626</v>
      </c>
      <c r="FF99" s="13">
        <v>25130652.328436177</v>
      </c>
      <c r="FG99" s="55">
        <f>EZ99-FF99</f>
        <v>0</v>
      </c>
      <c r="FH99" s="13" t="s">
        <v>334</v>
      </c>
    </row>
    <row r="100" spans="1:164" s="13" customFormat="1" ht="14.15" customHeight="1" x14ac:dyDescent="0.25">
      <c r="A100" s="23"/>
      <c r="B100" s="8" t="s">
        <v>102</v>
      </c>
      <c r="C100" s="9" t="s">
        <v>253</v>
      </c>
      <c r="D100" s="10">
        <v>520.89043714277045</v>
      </c>
      <c r="E100" s="10">
        <v>7.9287651517623621</v>
      </c>
      <c r="F100" s="10">
        <v>1.4926126873081349</v>
      </c>
      <c r="G100" s="10">
        <v>125.9395087745753</v>
      </c>
      <c r="H100" s="10">
        <v>295.23000913961698</v>
      </c>
      <c r="I100" s="10">
        <v>1387.266365640065</v>
      </c>
      <c r="J100" s="10">
        <v>48851.217531771079</v>
      </c>
      <c r="K100" s="10">
        <v>4105.6970821912</v>
      </c>
      <c r="L100" s="10">
        <v>5539.9714209896156</v>
      </c>
      <c r="M100" s="10">
        <v>56.20889576986518</v>
      </c>
      <c r="N100" s="10">
        <v>20695.03224477054</v>
      </c>
      <c r="O100" s="10">
        <v>32.010521512934488</v>
      </c>
      <c r="P100" s="10">
        <v>209.17223121010051</v>
      </c>
      <c r="Q100" s="10">
        <v>115483.5457155357</v>
      </c>
      <c r="R100" s="10">
        <v>3888.4622294256651</v>
      </c>
      <c r="S100" s="10">
        <v>301.21712874658851</v>
      </c>
      <c r="T100" s="10">
        <v>1848.74697052586</v>
      </c>
      <c r="U100" s="10">
        <v>111.0105505555205</v>
      </c>
      <c r="V100" s="10">
        <v>64.328491509086234</v>
      </c>
      <c r="W100" s="10">
        <v>148.5238013267624</v>
      </c>
      <c r="X100" s="10">
        <v>25.01000082404855</v>
      </c>
      <c r="Y100" s="10">
        <v>29.101325493560861</v>
      </c>
      <c r="Z100" s="10">
        <v>39.745357038516879</v>
      </c>
      <c r="AA100" s="10">
        <v>158.2576086924183</v>
      </c>
      <c r="AB100" s="10">
        <v>305.72134937429888</v>
      </c>
      <c r="AC100" s="10">
        <v>137.26031257415119</v>
      </c>
      <c r="AD100" s="10">
        <v>6.8292452213655937E-3</v>
      </c>
      <c r="AE100" s="10">
        <v>4654.6681619902147</v>
      </c>
      <c r="AF100" s="10">
        <v>1101.326438659162</v>
      </c>
      <c r="AG100" s="10">
        <v>469.79791343303259</v>
      </c>
      <c r="AH100" s="10">
        <v>960.18564227500065</v>
      </c>
      <c r="AI100" s="10">
        <v>907.74203667969573</v>
      </c>
      <c r="AJ100" s="10">
        <v>4074.240222114187</v>
      </c>
      <c r="AK100" s="10">
        <v>17191.484565679319</v>
      </c>
      <c r="AL100" s="10">
        <v>135.92325742537449</v>
      </c>
      <c r="AM100" s="10">
        <v>10767.98650091902</v>
      </c>
      <c r="AN100" s="10">
        <v>2270.2270731730769</v>
      </c>
      <c r="AO100" s="10">
        <v>6889556.1158048147</v>
      </c>
      <c r="AP100" s="10">
        <v>700.90692099644593</v>
      </c>
      <c r="AQ100" s="10">
        <v>35462.803726517457</v>
      </c>
      <c r="AR100" s="10">
        <v>2132.726962177559</v>
      </c>
      <c r="AS100" s="10">
        <v>9811.0239826883662</v>
      </c>
      <c r="AT100" s="10">
        <v>118341.7136704063</v>
      </c>
      <c r="AU100" s="10">
        <v>7044.4962739269022</v>
      </c>
      <c r="AV100" s="10">
        <v>69.505623469382243</v>
      </c>
      <c r="AW100" s="10">
        <v>122966.8208530649</v>
      </c>
      <c r="AX100" s="10">
        <v>244471.51777518421</v>
      </c>
      <c r="AY100" s="10">
        <v>156415.5430214965</v>
      </c>
      <c r="AZ100" s="10">
        <v>118.7148256972537</v>
      </c>
      <c r="BA100" s="10">
        <v>136.53640339989849</v>
      </c>
      <c r="BB100" s="10">
        <v>228061.31668461379</v>
      </c>
      <c r="BC100" s="10">
        <v>103625.0557749994</v>
      </c>
      <c r="BD100" s="10">
        <v>672193.63007257727</v>
      </c>
      <c r="BE100" s="10">
        <v>267077.7718097436</v>
      </c>
      <c r="BF100" s="10">
        <v>185225.2600699373</v>
      </c>
      <c r="BG100" s="10">
        <v>694617.31046934077</v>
      </c>
      <c r="BH100" s="10">
        <v>681051.58968942135</v>
      </c>
      <c r="BI100" s="10">
        <v>18492.74257035074</v>
      </c>
      <c r="BJ100" s="10">
        <v>114781.14930439911</v>
      </c>
      <c r="BK100" s="10">
        <v>189255.45657304549</v>
      </c>
      <c r="BL100" s="10">
        <v>15647175.20997408</v>
      </c>
      <c r="BM100" s="10">
        <v>8691054.8176050764</v>
      </c>
      <c r="BN100" s="10">
        <v>665543.53907812422</v>
      </c>
      <c r="BO100" s="10">
        <v>20451900.754245389</v>
      </c>
      <c r="BP100" s="10">
        <v>1134219.0062591189</v>
      </c>
      <c r="BQ100" s="10">
        <v>4025081.196923892</v>
      </c>
      <c r="BR100" s="10">
        <v>33766.205965194</v>
      </c>
      <c r="BS100" s="10">
        <v>86506.819622151757</v>
      </c>
      <c r="BT100" s="10">
        <v>16572.781771188911</v>
      </c>
      <c r="BU100" s="10">
        <v>287536.94020197517</v>
      </c>
      <c r="BV100" s="10">
        <v>1458.5567117457399</v>
      </c>
      <c r="BW100" s="10">
        <v>265580.38560902141</v>
      </c>
      <c r="BX100" s="10">
        <v>46453.559614260179</v>
      </c>
      <c r="BY100" s="10">
        <v>20137.95130775866</v>
      </c>
      <c r="BZ100" s="10">
        <v>1550.9085000251209</v>
      </c>
      <c r="CA100" s="10">
        <v>22559.695747605001</v>
      </c>
      <c r="CB100" s="10">
        <v>20032.639088769469</v>
      </c>
      <c r="CC100" s="10">
        <v>199858.2387324131</v>
      </c>
      <c r="CD100" s="10">
        <v>68032.154956159939</v>
      </c>
      <c r="CE100" s="10">
        <v>16259.959383597339</v>
      </c>
      <c r="CF100" s="10">
        <v>4354.0085271114694</v>
      </c>
      <c r="CG100" s="10">
        <v>1985.520041595393</v>
      </c>
      <c r="CH100" s="10">
        <v>115.33005474158701</v>
      </c>
      <c r="CI100" s="10">
        <v>7745.1971161593347</v>
      </c>
      <c r="CJ100" s="10">
        <v>438.84284166692657</v>
      </c>
      <c r="CK100" s="10">
        <v>3647.2197068445698</v>
      </c>
      <c r="CL100" s="10">
        <v>11.452048287857099</v>
      </c>
      <c r="CM100" s="10">
        <v>96.430270490529367</v>
      </c>
      <c r="CN100" s="10">
        <v>115.4147047129141</v>
      </c>
      <c r="CO100" s="10">
        <v>79.057175836962713</v>
      </c>
      <c r="CP100" s="10">
        <v>50.714082776453417</v>
      </c>
      <c r="CQ100" s="10">
        <v>67425.515980931406</v>
      </c>
      <c r="CR100" s="10">
        <v>73.189564353632846</v>
      </c>
      <c r="CS100" s="10">
        <v>34766.633336635881</v>
      </c>
      <c r="CT100" s="10">
        <v>2862.3416616028521</v>
      </c>
      <c r="CU100" s="10">
        <v>1922627.6842271441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f t="shared" si="9"/>
        <v>64736188.158610687</v>
      </c>
      <c r="EP100" s="10">
        <v>0</v>
      </c>
      <c r="EQ100" s="10">
        <v>0</v>
      </c>
      <c r="ER100" s="10">
        <v>0</v>
      </c>
      <c r="ES100" s="10">
        <f t="shared" si="10"/>
        <v>0</v>
      </c>
      <c r="ET100" s="10">
        <v>0</v>
      </c>
      <c r="EU100" s="10">
        <v>93286.733791039165</v>
      </c>
      <c r="EV100" s="10">
        <f t="shared" si="11"/>
        <v>93286.733791039165</v>
      </c>
      <c r="EW100" s="10">
        <v>478931.59098219278</v>
      </c>
      <c r="EX100" s="11">
        <f t="shared" si="12"/>
        <v>572218.32477323199</v>
      </c>
      <c r="EY100" s="10">
        <v>23000940.994996876</v>
      </c>
      <c r="EZ100" s="10">
        <f t="shared" si="13"/>
        <v>42225883.45636411</v>
      </c>
      <c r="FA100" s="12">
        <v>-81582.032022930682</v>
      </c>
      <c r="FD100" s="10">
        <v>528.81920229453272</v>
      </c>
      <c r="FE100" s="10">
        <v>4189.6793581722504</v>
      </c>
      <c r="FF100" s="13">
        <v>42225883.456364095</v>
      </c>
      <c r="FG100" s="55">
        <f>EZ100-FF100</f>
        <v>0</v>
      </c>
    </row>
    <row r="101" spans="1:164" s="13" customFormat="1" ht="14.15" customHeight="1" x14ac:dyDescent="0.25">
      <c r="A101" s="23"/>
      <c r="B101" s="8" t="s">
        <v>103</v>
      </c>
      <c r="C101" s="9" t="s">
        <v>254</v>
      </c>
      <c r="D101" s="10">
        <v>518</v>
      </c>
      <c r="E101" s="10">
        <v>11966.35500000001</v>
      </c>
      <c r="F101" s="10">
        <v>338.25528361536169</v>
      </c>
      <c r="G101" s="10">
        <v>48.15905277109718</v>
      </c>
      <c r="H101" s="10">
        <v>101498.4494938251</v>
      </c>
      <c r="I101" s="10">
        <v>100420.5734657859</v>
      </c>
      <c r="J101" s="10">
        <v>138499.810573233</v>
      </c>
      <c r="K101" s="10">
        <v>174790.477623274</v>
      </c>
      <c r="L101" s="10">
        <v>63001.489801783973</v>
      </c>
      <c r="M101" s="10">
        <v>93200.359287126848</v>
      </c>
      <c r="N101" s="10">
        <v>97926.201196807102</v>
      </c>
      <c r="O101" s="10">
        <v>48506.286330483686</v>
      </c>
      <c r="P101" s="10">
        <v>27469.067517489879</v>
      </c>
      <c r="Q101" s="10">
        <v>47074.004225038057</v>
      </c>
      <c r="R101" s="10">
        <v>14455.419906348139</v>
      </c>
      <c r="S101" s="10">
        <v>1119.779445474926</v>
      </c>
      <c r="T101" s="10">
        <v>5463.9955591105509</v>
      </c>
      <c r="U101" s="10">
        <v>30279.395753130091</v>
      </c>
      <c r="V101" s="10">
        <v>263.7067428975692</v>
      </c>
      <c r="W101" s="10">
        <v>13761.57094426882</v>
      </c>
      <c r="X101" s="10">
        <v>17390.996739095532</v>
      </c>
      <c r="Y101" s="10">
        <v>5852.0473197562851</v>
      </c>
      <c r="Z101" s="10">
        <v>11438.169158168061</v>
      </c>
      <c r="AA101" s="10">
        <v>37000.130098480957</v>
      </c>
      <c r="AB101" s="10">
        <v>11965.50333151721</v>
      </c>
      <c r="AC101" s="10">
        <v>30199.430043211942</v>
      </c>
      <c r="AD101" s="10">
        <v>7597.5801829562824</v>
      </c>
      <c r="AE101" s="10">
        <v>163102.23593458571</v>
      </c>
      <c r="AF101" s="10">
        <v>9837.1454346705232</v>
      </c>
      <c r="AG101" s="10">
        <v>4506.1409265587954</v>
      </c>
      <c r="AH101" s="10">
        <v>7451.4277365920343</v>
      </c>
      <c r="AI101" s="10">
        <v>15083.57668561147</v>
      </c>
      <c r="AJ101" s="10">
        <v>47177.257289875131</v>
      </c>
      <c r="AK101" s="10">
        <v>23236.61067483815</v>
      </c>
      <c r="AL101" s="10">
        <v>49967.014397851308</v>
      </c>
      <c r="AM101" s="10">
        <v>83788.362061441425</v>
      </c>
      <c r="AN101" s="10">
        <v>42188.628759852611</v>
      </c>
      <c r="AO101" s="10">
        <v>77265.835547780123</v>
      </c>
      <c r="AP101" s="10">
        <v>24149.071264873641</v>
      </c>
      <c r="AQ101" s="10">
        <v>51197.178477544709</v>
      </c>
      <c r="AR101" s="10">
        <v>177488.79449330899</v>
      </c>
      <c r="AS101" s="10">
        <v>17035.754627061939</v>
      </c>
      <c r="AT101" s="10">
        <v>166708.95964307839</v>
      </c>
      <c r="AU101" s="10">
        <v>45063.820480684422</v>
      </c>
      <c r="AV101" s="10">
        <v>14810.182945239771</v>
      </c>
      <c r="AW101" s="10">
        <v>33738.393654195192</v>
      </c>
      <c r="AX101" s="10">
        <v>81862.345944880668</v>
      </c>
      <c r="AY101" s="10">
        <v>114814.6408272952</v>
      </c>
      <c r="AZ101" s="10">
        <v>22119.44411638525</v>
      </c>
      <c r="BA101" s="10">
        <v>87285.238237310929</v>
      </c>
      <c r="BB101" s="10">
        <v>40511.481615530043</v>
      </c>
      <c r="BC101" s="10">
        <v>34068.790884331167</v>
      </c>
      <c r="BD101" s="10">
        <v>134068.02976247281</v>
      </c>
      <c r="BE101" s="10">
        <v>539711.70911445818</v>
      </c>
      <c r="BF101" s="10">
        <v>40601.500359291837</v>
      </c>
      <c r="BG101" s="10">
        <v>98109.51766061016</v>
      </c>
      <c r="BH101" s="10">
        <v>74522.892061388528</v>
      </c>
      <c r="BI101" s="10">
        <v>29417.99105731423</v>
      </c>
      <c r="BJ101" s="10">
        <v>28624.044561841099</v>
      </c>
      <c r="BK101" s="10">
        <v>64988.092174121601</v>
      </c>
      <c r="BL101" s="10">
        <v>163937.10225397791</v>
      </c>
      <c r="BM101" s="10">
        <v>485817.46430320223</v>
      </c>
      <c r="BN101" s="10">
        <v>25840.389937422591</v>
      </c>
      <c r="BO101" s="10">
        <v>146899.66658985359</v>
      </c>
      <c r="BP101" s="10">
        <v>55779.005149369237</v>
      </c>
      <c r="BQ101" s="10">
        <v>292722.05350506189</v>
      </c>
      <c r="BR101" s="10">
        <v>62349.00827205689</v>
      </c>
      <c r="BS101" s="10">
        <v>26596.153367166869</v>
      </c>
      <c r="BT101" s="10">
        <v>44000.212877420163</v>
      </c>
      <c r="BU101" s="10">
        <v>34237.545885182823</v>
      </c>
      <c r="BV101" s="10">
        <v>16655.18317713209</v>
      </c>
      <c r="BW101" s="10">
        <v>214226.61461061699</v>
      </c>
      <c r="BX101" s="10">
        <v>101363.93178706701</v>
      </c>
      <c r="BY101" s="10">
        <v>62783.161522213093</v>
      </c>
      <c r="BZ101" s="10">
        <v>25868.502008472558</v>
      </c>
      <c r="CA101" s="10">
        <v>120218.1369165908</v>
      </c>
      <c r="CB101" s="10">
        <v>89857.656587202859</v>
      </c>
      <c r="CC101" s="10">
        <v>110450.9363173645</v>
      </c>
      <c r="CD101" s="10">
        <v>30180.37947202022</v>
      </c>
      <c r="CE101" s="10">
        <v>132612.91632764161</v>
      </c>
      <c r="CF101" s="10">
        <v>42168.211018184353</v>
      </c>
      <c r="CG101" s="10">
        <v>37608.114414549127</v>
      </c>
      <c r="CH101" s="10">
        <v>71455.902267939164</v>
      </c>
      <c r="CI101" s="10">
        <v>41525.640879903483</v>
      </c>
      <c r="CJ101" s="10">
        <v>28700.026409173392</v>
      </c>
      <c r="CK101" s="10">
        <v>83934.566047052256</v>
      </c>
      <c r="CL101" s="10">
        <v>20096.069127257189</v>
      </c>
      <c r="CM101" s="10">
        <v>27548.057881525951</v>
      </c>
      <c r="CN101" s="10">
        <v>13130.08829281209</v>
      </c>
      <c r="CO101" s="10">
        <v>10438.70571808499</v>
      </c>
      <c r="CP101" s="10">
        <v>35995.202848867317</v>
      </c>
      <c r="CQ101" s="10">
        <v>151516.36695608139</v>
      </c>
      <c r="CR101" s="10">
        <v>12876.12666309676</v>
      </c>
      <c r="CS101" s="10">
        <v>27921.060883258331</v>
      </c>
      <c r="CT101" s="10">
        <v>22446.225545358961</v>
      </c>
      <c r="CU101" s="10">
        <v>15274.10552764022</v>
      </c>
      <c r="CV101" s="10">
        <v>41675.711682159883</v>
      </c>
      <c r="CW101" s="10">
        <v>1295030.3965044899</v>
      </c>
      <c r="CX101" s="10">
        <v>31330.986093907752</v>
      </c>
      <c r="CY101" s="10">
        <v>29327.56580704407</v>
      </c>
      <c r="CZ101" s="10">
        <v>120431.48680335601</v>
      </c>
      <c r="DA101" s="10">
        <v>113721.368797435</v>
      </c>
      <c r="DB101" s="10">
        <v>11455.5041330353</v>
      </c>
      <c r="DC101" s="10">
        <v>1588.6393581252851</v>
      </c>
      <c r="DD101" s="10">
        <v>29452.117925264949</v>
      </c>
      <c r="DE101" s="10">
        <v>82937.450474083496</v>
      </c>
      <c r="DF101" s="10">
        <v>78961.763795236766</v>
      </c>
      <c r="DG101" s="10">
        <v>1151.582524887197</v>
      </c>
      <c r="DH101" s="10">
        <v>56323.375798785521</v>
      </c>
      <c r="DI101" s="10">
        <v>418219.00317340711</v>
      </c>
      <c r="DJ101" s="10">
        <v>809.71561033865407</v>
      </c>
      <c r="DK101" s="10">
        <v>254351.53423777749</v>
      </c>
      <c r="DL101" s="10">
        <v>281.44853805789512</v>
      </c>
      <c r="DM101" s="10">
        <v>5856.7948598807034</v>
      </c>
      <c r="DN101" s="10">
        <v>7074.3115203772331</v>
      </c>
      <c r="DO101" s="10">
        <v>114061.42297708739</v>
      </c>
      <c r="DP101" s="10">
        <v>1969.2067677528171</v>
      </c>
      <c r="DQ101" s="10">
        <v>23201.65621976036</v>
      </c>
      <c r="DR101" s="10">
        <v>36.495768614279953</v>
      </c>
      <c r="DS101" s="10">
        <v>14.411796707985189</v>
      </c>
      <c r="DT101" s="10">
        <v>75647.186174016228</v>
      </c>
      <c r="DU101" s="10">
        <v>61.0088389896043</v>
      </c>
      <c r="DV101" s="10">
        <v>21657.710629447811</v>
      </c>
      <c r="DW101" s="10">
        <v>1221.9694469854701</v>
      </c>
      <c r="DX101" s="10">
        <v>44927.09122349626</v>
      </c>
      <c r="DY101" s="10">
        <v>2353.414080969339</v>
      </c>
      <c r="DZ101" s="10">
        <v>5692.7907688416763</v>
      </c>
      <c r="EA101" s="10">
        <v>6183.2097884659033</v>
      </c>
      <c r="EB101" s="10">
        <v>36151.619160669572</v>
      </c>
      <c r="EC101" s="10">
        <v>3823.1635375901978</v>
      </c>
      <c r="ED101" s="10">
        <v>201531.68379025449</v>
      </c>
      <c r="EE101" s="10">
        <v>38529.824356702084</v>
      </c>
      <c r="EF101" s="10">
        <v>34703.425336398053</v>
      </c>
      <c r="EG101" s="10">
        <v>543.39631045028625</v>
      </c>
      <c r="EH101" s="10">
        <v>1085.6282220939729</v>
      </c>
      <c r="EI101" s="10">
        <v>6247.1365359674001</v>
      </c>
      <c r="EJ101" s="10">
        <v>2208.2232643286261</v>
      </c>
      <c r="EK101" s="10">
        <v>4965.8876071051218</v>
      </c>
      <c r="EL101" s="10">
        <v>510.40502728836867</v>
      </c>
      <c r="EM101" s="10">
        <v>78.91610966246931</v>
      </c>
      <c r="EN101" s="10">
        <v>21441.020078745401</v>
      </c>
      <c r="EO101" s="10">
        <f t="shared" si="9"/>
        <v>9650406.4762923867</v>
      </c>
      <c r="EP101" s="10">
        <v>0</v>
      </c>
      <c r="EQ101" s="10">
        <v>0</v>
      </c>
      <c r="ER101" s="10">
        <v>0</v>
      </c>
      <c r="ES101" s="10">
        <f t="shared" si="10"/>
        <v>0</v>
      </c>
      <c r="ET101" s="10">
        <v>0</v>
      </c>
      <c r="EU101" s="10">
        <v>0</v>
      </c>
      <c r="EV101" s="10">
        <f t="shared" si="11"/>
        <v>0</v>
      </c>
      <c r="EW101" s="10">
        <v>0</v>
      </c>
      <c r="EX101" s="11">
        <f t="shared" si="12"/>
        <v>0</v>
      </c>
      <c r="EY101" s="10">
        <v>0</v>
      </c>
      <c r="EZ101" s="10">
        <f t="shared" si="13"/>
        <v>9442028.9245983679</v>
      </c>
      <c r="FA101" s="12">
        <v>-208377.55169401877</v>
      </c>
      <c r="FD101" s="10">
        <v>518.12746780942564</v>
      </c>
      <c r="FE101" s="10">
        <v>15575.199351823063</v>
      </c>
      <c r="FF101" s="13">
        <v>9442028.924598366</v>
      </c>
      <c r="FG101" s="55">
        <f>EZ101-FF101</f>
        <v>0</v>
      </c>
      <c r="FH101" s="13" t="s">
        <v>336</v>
      </c>
    </row>
    <row r="102" spans="1:164" s="13" customFormat="1" ht="14.15" customHeight="1" x14ac:dyDescent="0.25">
      <c r="A102" s="23"/>
      <c r="B102" s="8" t="s">
        <v>104</v>
      </c>
      <c r="C102" s="9" t="s">
        <v>255</v>
      </c>
      <c r="D102" s="10">
        <v>7390948.2735650381</v>
      </c>
      <c r="E102" s="10">
        <v>5929.2750000000005</v>
      </c>
      <c r="F102" s="10">
        <v>266323.67136476142</v>
      </c>
      <c r="G102" s="10">
        <v>525242.27507183177</v>
      </c>
      <c r="H102" s="10">
        <v>524968.90907209879</v>
      </c>
      <c r="I102" s="10">
        <v>173154.00679808989</v>
      </c>
      <c r="J102" s="10">
        <v>8905198.4482638482</v>
      </c>
      <c r="K102" s="10">
        <v>5547195.622232398</v>
      </c>
      <c r="L102" s="10">
        <v>8358668.7364934701</v>
      </c>
      <c r="M102" s="10">
        <v>3884726.4543592702</v>
      </c>
      <c r="N102" s="10">
        <v>3751006.9003423401</v>
      </c>
      <c r="O102" s="10">
        <v>476020.36056700302</v>
      </c>
      <c r="P102" s="10">
        <v>799961.5699396634</v>
      </c>
      <c r="Q102" s="10">
        <v>817288.33554420015</v>
      </c>
      <c r="R102" s="10">
        <v>428393.92120900052</v>
      </c>
      <c r="S102" s="10">
        <v>33185.248899312792</v>
      </c>
      <c r="T102" s="10">
        <v>269079.89561459608</v>
      </c>
      <c r="U102" s="10">
        <v>568963.49005127407</v>
      </c>
      <c r="V102" s="10">
        <v>212299.85579931401</v>
      </c>
      <c r="W102" s="10">
        <v>687422.61560596502</v>
      </c>
      <c r="X102" s="10">
        <v>207888.3402392561</v>
      </c>
      <c r="Y102" s="10">
        <v>217961.1172027491</v>
      </c>
      <c r="Z102" s="10">
        <v>404127.84802206891</v>
      </c>
      <c r="AA102" s="10">
        <v>1082116.81991926</v>
      </c>
      <c r="AB102" s="10">
        <v>535778.45149172388</v>
      </c>
      <c r="AC102" s="10">
        <v>617349.34885401779</v>
      </c>
      <c r="AD102" s="10">
        <v>333156.96353138197</v>
      </c>
      <c r="AE102" s="10">
        <v>5700896.8670035964</v>
      </c>
      <c r="AF102" s="10">
        <v>208219.4551308614</v>
      </c>
      <c r="AG102" s="10">
        <v>286936.43878327188</v>
      </c>
      <c r="AH102" s="10">
        <v>602071.87724039226</v>
      </c>
      <c r="AI102" s="10">
        <v>286525.41534075979</v>
      </c>
      <c r="AJ102" s="10">
        <v>1352769.774583271</v>
      </c>
      <c r="AK102" s="10">
        <v>190571.21348688289</v>
      </c>
      <c r="AL102" s="10">
        <v>688893.68536289036</v>
      </c>
      <c r="AM102" s="10">
        <v>2919560.5240478241</v>
      </c>
      <c r="AN102" s="10">
        <v>815602.27272823639</v>
      </c>
      <c r="AO102" s="10">
        <v>3987424.1104767532</v>
      </c>
      <c r="AP102" s="10">
        <v>452987.40462509153</v>
      </c>
      <c r="AQ102" s="10">
        <v>1148815.0812015219</v>
      </c>
      <c r="AR102" s="10">
        <v>5116997.8724484975</v>
      </c>
      <c r="AS102" s="10">
        <v>1348144.7893212</v>
      </c>
      <c r="AT102" s="10">
        <v>28265150.390548091</v>
      </c>
      <c r="AU102" s="10">
        <v>2700929.779080769</v>
      </c>
      <c r="AV102" s="10">
        <v>440540.37041112792</v>
      </c>
      <c r="AW102" s="10">
        <v>732732.34485714405</v>
      </c>
      <c r="AX102" s="10">
        <v>4214731.9599517668</v>
      </c>
      <c r="AY102" s="10">
        <v>3576362.7621000628</v>
      </c>
      <c r="AZ102" s="10">
        <v>346069.12581334199</v>
      </c>
      <c r="BA102" s="10">
        <v>2858608.8851460898</v>
      </c>
      <c r="BB102" s="10">
        <v>2224161.2454379979</v>
      </c>
      <c r="BC102" s="10">
        <v>1128585.23135654</v>
      </c>
      <c r="BD102" s="10">
        <v>4250030.4732087199</v>
      </c>
      <c r="BE102" s="10">
        <v>10313183.941982601</v>
      </c>
      <c r="BF102" s="10">
        <v>3467828.3947733589</v>
      </c>
      <c r="BG102" s="10">
        <v>6006226.9489517603</v>
      </c>
      <c r="BH102" s="10">
        <v>2941809.3970057322</v>
      </c>
      <c r="BI102" s="10">
        <v>888279.955379233</v>
      </c>
      <c r="BJ102" s="10">
        <v>1019596.824698985</v>
      </c>
      <c r="BK102" s="10">
        <v>1895528.3948776531</v>
      </c>
      <c r="BL102" s="10">
        <v>6651131.2446629293</v>
      </c>
      <c r="BM102" s="10">
        <v>14728158.413106799</v>
      </c>
      <c r="BN102" s="10">
        <v>2888864.0009123511</v>
      </c>
      <c r="BO102" s="10">
        <v>19076642.3642608</v>
      </c>
      <c r="BP102" s="10">
        <v>3398855.9138366389</v>
      </c>
      <c r="BQ102" s="10">
        <v>14603827.290570401</v>
      </c>
      <c r="BR102" s="10">
        <v>601539.80818421359</v>
      </c>
      <c r="BS102" s="10">
        <v>762001.32114458538</v>
      </c>
      <c r="BT102" s="10">
        <v>639711.30775148724</v>
      </c>
      <c r="BU102" s="10">
        <v>1044171.223076239</v>
      </c>
      <c r="BV102" s="10">
        <v>107395.5792215832</v>
      </c>
      <c r="BW102" s="10">
        <v>3952931.657515544</v>
      </c>
      <c r="BX102" s="10">
        <v>1176489.305113951</v>
      </c>
      <c r="BY102" s="10">
        <v>959136.24916007021</v>
      </c>
      <c r="BZ102" s="10">
        <v>365566.60382815241</v>
      </c>
      <c r="CA102" s="10">
        <v>2531968.9849923998</v>
      </c>
      <c r="CB102" s="10">
        <v>1226531.969152611</v>
      </c>
      <c r="CC102" s="10">
        <v>3017891.8923995811</v>
      </c>
      <c r="CD102" s="10">
        <v>434272.52690149198</v>
      </c>
      <c r="CE102" s="10">
        <v>699379.14776074851</v>
      </c>
      <c r="CF102" s="10">
        <v>404776.36487162992</v>
      </c>
      <c r="CG102" s="10">
        <v>515109.58776335808</v>
      </c>
      <c r="CH102" s="10">
        <v>1554321.18079266</v>
      </c>
      <c r="CI102" s="10">
        <v>1354231.0236936801</v>
      </c>
      <c r="CJ102" s="10">
        <v>706217.10948172037</v>
      </c>
      <c r="CK102" s="10">
        <v>1048509.03909189</v>
      </c>
      <c r="CL102" s="10">
        <v>770091.69134989695</v>
      </c>
      <c r="CM102" s="10">
        <v>657205.05458737677</v>
      </c>
      <c r="CN102" s="10">
        <v>852225.75139830506</v>
      </c>
      <c r="CO102" s="10">
        <v>171261.36144026241</v>
      </c>
      <c r="CP102" s="10">
        <v>197384.2965448238</v>
      </c>
      <c r="CQ102" s="10">
        <v>3490730.8178591682</v>
      </c>
      <c r="CR102" s="10">
        <v>265868.04716100142</v>
      </c>
      <c r="CS102" s="10">
        <v>552916.50227757799</v>
      </c>
      <c r="CT102" s="10">
        <v>290908.75548767799</v>
      </c>
      <c r="CU102" s="10">
        <v>438025.8596780214</v>
      </c>
      <c r="CV102" s="10">
        <v>420261.32742738217</v>
      </c>
      <c r="CW102" s="10">
        <v>158927697.13609701</v>
      </c>
      <c r="CX102" s="10">
        <v>680702.86987696378</v>
      </c>
      <c r="CY102" s="10">
        <v>2680919.9432034362</v>
      </c>
      <c r="CZ102" s="10">
        <v>8978290.1587924082</v>
      </c>
      <c r="DA102" s="10">
        <v>2991976.9026450301</v>
      </c>
      <c r="DB102" s="10">
        <v>5577713.7779070688</v>
      </c>
      <c r="DC102" s="10">
        <v>416150.02839630068</v>
      </c>
      <c r="DD102" s="10">
        <v>7668030.2972416691</v>
      </c>
      <c r="DE102" s="10">
        <v>2400388.8146991688</v>
      </c>
      <c r="DF102" s="10">
        <v>2174231.2115747989</v>
      </c>
      <c r="DG102" s="10">
        <v>27794.231290201031</v>
      </c>
      <c r="DH102" s="10">
        <v>167779.34444458791</v>
      </c>
      <c r="DI102" s="10">
        <v>586091.52323548985</v>
      </c>
      <c r="DJ102" s="10">
        <v>260238.5041964936</v>
      </c>
      <c r="DK102" s="10">
        <v>536530.45919307892</v>
      </c>
      <c r="DL102" s="10">
        <v>132463.3031104675</v>
      </c>
      <c r="DM102" s="10">
        <v>1596579.72272914</v>
      </c>
      <c r="DN102" s="10">
        <v>267891.01189039892</v>
      </c>
      <c r="DO102" s="10">
        <v>3004934.061412361</v>
      </c>
      <c r="DP102" s="10">
        <v>64214.239645482849</v>
      </c>
      <c r="DQ102" s="10">
        <v>3036101.9738342701</v>
      </c>
      <c r="DR102" s="10">
        <v>219300.09792775731</v>
      </c>
      <c r="DS102" s="10">
        <v>27255.23932704208</v>
      </c>
      <c r="DT102" s="10">
        <v>2025573.98166136</v>
      </c>
      <c r="DU102" s="10">
        <v>10475.46534631095</v>
      </c>
      <c r="DV102" s="10">
        <v>768847.41114219616</v>
      </c>
      <c r="DW102" s="10">
        <v>721181.31309171999</v>
      </c>
      <c r="DX102" s="10">
        <v>279261.98854640842</v>
      </c>
      <c r="DY102" s="10">
        <v>376892.49459545058</v>
      </c>
      <c r="DZ102" s="10">
        <v>399373.56807605678</v>
      </c>
      <c r="EA102" s="10">
        <v>131559.84509457761</v>
      </c>
      <c r="EB102" s="10">
        <v>1224161.328716327</v>
      </c>
      <c r="EC102" s="10">
        <v>1550369.0692326201</v>
      </c>
      <c r="ED102" s="10">
        <v>642677.12685919285</v>
      </c>
      <c r="EE102" s="10">
        <v>1237915.4905101601</v>
      </c>
      <c r="EF102" s="10">
        <v>1288058.3584299381</v>
      </c>
      <c r="EG102" s="10">
        <v>80090.568248589072</v>
      </c>
      <c r="EH102" s="10">
        <v>185043.2160519246</v>
      </c>
      <c r="EI102" s="10">
        <v>60361.988723474111</v>
      </c>
      <c r="EJ102" s="10">
        <v>32553.733444109741</v>
      </c>
      <c r="EK102" s="10">
        <v>57466.400284774623</v>
      </c>
      <c r="EL102" s="10">
        <v>144150.94095080189</v>
      </c>
      <c r="EM102" s="10">
        <v>25399.159751628271</v>
      </c>
      <c r="EN102" s="10">
        <v>2938772.9931671191</v>
      </c>
      <c r="EO102" s="10">
        <f t="shared" si="9"/>
        <v>458561101.83147031</v>
      </c>
      <c r="EP102" s="10">
        <v>6454218.4234540304</v>
      </c>
      <c r="EQ102" s="10">
        <v>22067950.740030501</v>
      </c>
      <c r="ER102" s="10">
        <v>0</v>
      </c>
      <c r="ES102" s="10">
        <f t="shared" si="10"/>
        <v>28522169.163484532</v>
      </c>
      <c r="ET102" s="10">
        <v>0</v>
      </c>
      <c r="EU102" s="10">
        <v>0</v>
      </c>
      <c r="EV102" s="10">
        <f t="shared" si="11"/>
        <v>0</v>
      </c>
      <c r="EW102" s="10">
        <v>778107.42642499995</v>
      </c>
      <c r="EX102" s="11">
        <f t="shared" si="12"/>
        <v>29300276.589909531</v>
      </c>
      <c r="EY102" s="10">
        <v>221872.46899374999</v>
      </c>
      <c r="EZ102" s="10">
        <f t="shared" si="13"/>
        <v>486933590.64727038</v>
      </c>
      <c r="FA102" s="12">
        <v>-705915.30511575937</v>
      </c>
      <c r="FD102" s="10">
        <v>7396877.5485650403</v>
      </c>
      <c r="FE102" s="10">
        <v>461579.17010831326</v>
      </c>
      <c r="FF102" s="13">
        <v>486933590.64727056</v>
      </c>
      <c r="FG102" s="55">
        <f>EZ102-FF102</f>
        <v>0</v>
      </c>
    </row>
    <row r="103" spans="1:164" s="13" customFormat="1" ht="14.15" customHeight="1" x14ac:dyDescent="0.25">
      <c r="A103" s="23"/>
      <c r="B103" s="8" t="s">
        <v>105</v>
      </c>
      <c r="C103" s="9" t="s">
        <v>256</v>
      </c>
      <c r="D103" s="10">
        <v>1272.891921871505</v>
      </c>
      <c r="E103" s="10">
        <v>19.37540102954198</v>
      </c>
      <c r="F103" s="10">
        <v>561.78550684169613</v>
      </c>
      <c r="G103" s="10">
        <v>232.1162444166155</v>
      </c>
      <c r="H103" s="10">
        <v>3355.99041238671</v>
      </c>
      <c r="I103" s="10">
        <v>2334.223916111675</v>
      </c>
      <c r="J103" s="10">
        <v>3752.6864091474881</v>
      </c>
      <c r="K103" s="10">
        <v>14003.641129053291</v>
      </c>
      <c r="L103" s="10">
        <v>824.90126185188478</v>
      </c>
      <c r="M103" s="10">
        <v>181.4197487076257</v>
      </c>
      <c r="N103" s="10">
        <v>1884.6228182281641</v>
      </c>
      <c r="O103" s="10">
        <v>0</v>
      </c>
      <c r="P103" s="10">
        <v>3026.24052683538</v>
      </c>
      <c r="Q103" s="10">
        <v>733.03068350993226</v>
      </c>
      <c r="R103" s="10">
        <v>600.36134105393421</v>
      </c>
      <c r="S103" s="10">
        <v>46.506590187305967</v>
      </c>
      <c r="T103" s="10">
        <v>995.8561486014911</v>
      </c>
      <c r="U103" s="10">
        <v>422.34614193593632</v>
      </c>
      <c r="V103" s="10">
        <v>153.61838458803999</v>
      </c>
      <c r="W103" s="10">
        <v>17484.719329867949</v>
      </c>
      <c r="X103" s="10">
        <v>515.55938997630471</v>
      </c>
      <c r="Y103" s="10">
        <v>0.89279334340935579</v>
      </c>
      <c r="Z103" s="10">
        <v>0</v>
      </c>
      <c r="AA103" s="10">
        <v>6880.4820193972737</v>
      </c>
      <c r="AB103" s="10">
        <v>125.3935537251695</v>
      </c>
      <c r="AC103" s="10">
        <v>0</v>
      </c>
      <c r="AD103" s="10">
        <v>154.90716439114181</v>
      </c>
      <c r="AE103" s="10">
        <v>83.396181362930832</v>
      </c>
      <c r="AF103" s="10">
        <v>215.7118687742676</v>
      </c>
      <c r="AG103" s="10">
        <v>776.87048220208794</v>
      </c>
      <c r="AH103" s="10">
        <v>3186.364311187162</v>
      </c>
      <c r="AI103" s="10">
        <v>107.2793854122999</v>
      </c>
      <c r="AJ103" s="10">
        <v>83.005737368729555</v>
      </c>
      <c r="AK103" s="10">
        <v>3188.4904250058348</v>
      </c>
      <c r="AL103" s="10">
        <v>3439.6412329270352</v>
      </c>
      <c r="AM103" s="10">
        <v>1063.8627307100501</v>
      </c>
      <c r="AN103" s="10">
        <v>72.616927386477414</v>
      </c>
      <c r="AO103" s="10">
        <v>13956.571761726091</v>
      </c>
      <c r="AP103" s="10">
        <v>593.46530835996839</v>
      </c>
      <c r="AQ103" s="10">
        <v>5135.1682182261138</v>
      </c>
      <c r="AR103" s="10">
        <v>330950.30007578823</v>
      </c>
      <c r="AS103" s="10">
        <v>30064.87155337962</v>
      </c>
      <c r="AT103" s="10">
        <v>1011307.335317556</v>
      </c>
      <c r="AU103" s="10">
        <v>97722.921322293958</v>
      </c>
      <c r="AV103" s="10">
        <v>21.302343227957529</v>
      </c>
      <c r="AW103" s="10">
        <v>1170.692197267841</v>
      </c>
      <c r="AX103" s="10">
        <v>2.1074386664882891</v>
      </c>
      <c r="AY103" s="10">
        <v>61005.020103168848</v>
      </c>
      <c r="AZ103" s="10">
        <v>66596.170688980579</v>
      </c>
      <c r="BA103" s="10">
        <v>6092.1289917979884</v>
      </c>
      <c r="BB103" s="10">
        <v>28074.09156897221</v>
      </c>
      <c r="BC103" s="10">
        <v>367.03100408460551</v>
      </c>
      <c r="BD103" s="10">
        <v>901.43033383610793</v>
      </c>
      <c r="BE103" s="10">
        <v>1301.8462682576219</v>
      </c>
      <c r="BF103" s="10">
        <v>982.99498286118569</v>
      </c>
      <c r="BG103" s="10">
        <v>17.12604237414487</v>
      </c>
      <c r="BH103" s="10">
        <v>300.98441883029312</v>
      </c>
      <c r="BI103" s="10">
        <v>75006.864485169193</v>
      </c>
      <c r="BJ103" s="10">
        <v>632.68633845068132</v>
      </c>
      <c r="BK103" s="10">
        <v>358.4333265298456</v>
      </c>
      <c r="BL103" s="10">
        <v>5066.5494563879456</v>
      </c>
      <c r="BM103" s="10">
        <v>270922.81572879158</v>
      </c>
      <c r="BN103" s="10">
        <v>27068.36893713658</v>
      </c>
      <c r="BO103" s="10">
        <v>8283.1355447034693</v>
      </c>
      <c r="BP103" s="10">
        <v>876.26410404030298</v>
      </c>
      <c r="BQ103" s="10">
        <v>214119.84438180691</v>
      </c>
      <c r="BR103" s="10">
        <v>12830.76396176961</v>
      </c>
      <c r="BS103" s="10">
        <v>13449.758373827261</v>
      </c>
      <c r="BT103" s="10">
        <v>1125.7252718286179</v>
      </c>
      <c r="BU103" s="10">
        <v>4706.4265562247538</v>
      </c>
      <c r="BV103" s="10">
        <v>93.023695603471438</v>
      </c>
      <c r="BW103" s="10">
        <v>441573.93600034888</v>
      </c>
      <c r="BX103" s="10">
        <v>16633.876461420299</v>
      </c>
      <c r="BY103" s="10">
        <v>1020.736148189505</v>
      </c>
      <c r="BZ103" s="10">
        <v>6512.370040365191</v>
      </c>
      <c r="CA103" s="10">
        <v>2862.1528534788458</v>
      </c>
      <c r="CB103" s="10">
        <v>935.02020837842826</v>
      </c>
      <c r="CC103" s="10">
        <v>1034.388182292676</v>
      </c>
      <c r="CD103" s="10">
        <v>1282.230432200507</v>
      </c>
      <c r="CE103" s="10">
        <v>455.96976328600078</v>
      </c>
      <c r="CF103" s="10">
        <v>912.09920117369154</v>
      </c>
      <c r="CG103" s="10">
        <v>335.72870947492248</v>
      </c>
      <c r="CH103" s="10">
        <v>8846.9450001158202</v>
      </c>
      <c r="CI103" s="10">
        <v>1216.442638376529</v>
      </c>
      <c r="CJ103" s="10">
        <v>193.99583900840679</v>
      </c>
      <c r="CK103" s="10">
        <v>7335.1913570644956</v>
      </c>
      <c r="CL103" s="10">
        <v>9182.9605361993563</v>
      </c>
      <c r="CM103" s="10">
        <v>41673.61657388811</v>
      </c>
      <c r="CN103" s="10">
        <v>4029.7000625183332</v>
      </c>
      <c r="CO103" s="10">
        <v>98.025064531113003</v>
      </c>
      <c r="CP103" s="10">
        <v>5658.6525754561944</v>
      </c>
      <c r="CQ103" s="10">
        <v>740.39604382094808</v>
      </c>
      <c r="CR103" s="10">
        <v>241.91668489117731</v>
      </c>
      <c r="CS103" s="10">
        <v>1345.1264799110249</v>
      </c>
      <c r="CT103" s="10">
        <v>60901.284424389763</v>
      </c>
      <c r="CU103" s="10">
        <v>4483.0626925799152</v>
      </c>
      <c r="CV103" s="10">
        <v>437.02121017227188</v>
      </c>
      <c r="CW103" s="10">
        <v>626334.96448221884</v>
      </c>
      <c r="CX103" s="10">
        <v>3243775.8333195611</v>
      </c>
      <c r="CY103" s="10">
        <v>2862.3308671833588</v>
      </c>
      <c r="CZ103" s="10">
        <v>10532.718399532519</v>
      </c>
      <c r="DA103" s="10">
        <v>0</v>
      </c>
      <c r="DB103" s="10">
        <v>0</v>
      </c>
      <c r="DC103" s="10">
        <v>0</v>
      </c>
      <c r="DD103" s="10">
        <v>14108.371645373711</v>
      </c>
      <c r="DE103" s="10">
        <v>41501.302016812922</v>
      </c>
      <c r="DF103" s="10">
        <v>6533527.2564171702</v>
      </c>
      <c r="DG103" s="10">
        <v>31385.038909217441</v>
      </c>
      <c r="DH103" s="10">
        <v>9552.7705552649459</v>
      </c>
      <c r="DI103" s="10">
        <v>134418.82091160311</v>
      </c>
      <c r="DJ103" s="10">
        <v>2942.14138521828</v>
      </c>
      <c r="DK103" s="10">
        <v>23142.287591147709</v>
      </c>
      <c r="DL103" s="10">
        <v>14077.796545061999</v>
      </c>
      <c r="DM103" s="10">
        <v>282093.75836107187</v>
      </c>
      <c r="DN103" s="10">
        <v>426834.47032122122</v>
      </c>
      <c r="DO103" s="10">
        <v>2889.1095021793799</v>
      </c>
      <c r="DP103" s="10">
        <v>4482.7233708514577</v>
      </c>
      <c r="DQ103" s="10">
        <v>17592.97802698992</v>
      </c>
      <c r="DR103" s="10">
        <v>2047.2102660182461</v>
      </c>
      <c r="DS103" s="10">
        <v>4022.2376721896289</v>
      </c>
      <c r="DT103" s="10">
        <v>772004.89749820658</v>
      </c>
      <c r="DU103" s="10">
        <v>396.93657488864733</v>
      </c>
      <c r="DV103" s="10">
        <v>74083.045979668124</v>
      </c>
      <c r="DW103" s="10">
        <v>10796.762834594811</v>
      </c>
      <c r="DX103" s="10">
        <v>14815.914186275029</v>
      </c>
      <c r="DY103" s="10">
        <v>19365.04855442559</v>
      </c>
      <c r="DZ103" s="10">
        <v>91.190707797919657</v>
      </c>
      <c r="EA103" s="10">
        <v>361.07276763444548</v>
      </c>
      <c r="EB103" s="10">
        <v>176442.97980056069</v>
      </c>
      <c r="EC103" s="10">
        <v>608754.70248527278</v>
      </c>
      <c r="ED103" s="10">
        <v>53536.000956391232</v>
      </c>
      <c r="EE103" s="10">
        <v>234842.8167831708</v>
      </c>
      <c r="EF103" s="10">
        <v>97577.329511097574</v>
      </c>
      <c r="EG103" s="10">
        <v>6991.6929563138538</v>
      </c>
      <c r="EH103" s="10">
        <v>11019.827700534341</v>
      </c>
      <c r="EI103" s="10">
        <v>3298.321605355542</v>
      </c>
      <c r="EJ103" s="10">
        <v>30607.347848246591</v>
      </c>
      <c r="EK103" s="10">
        <v>25840.816002665331</v>
      </c>
      <c r="EL103" s="10">
        <v>8973.5049592310916</v>
      </c>
      <c r="EM103" s="10">
        <v>149.09615931302741</v>
      </c>
      <c r="EN103" s="10">
        <v>93582.013214930441</v>
      </c>
      <c r="EO103" s="10">
        <f t="shared" si="9"/>
        <v>16654483.313057318</v>
      </c>
      <c r="EP103" s="10">
        <v>708758.86893661844</v>
      </c>
      <c r="EQ103" s="10">
        <v>13043486.679490637</v>
      </c>
      <c r="ER103" s="10">
        <v>0</v>
      </c>
      <c r="ES103" s="10">
        <f t="shared" si="10"/>
        <v>13752245.548427256</v>
      </c>
      <c r="ET103" s="10">
        <v>0</v>
      </c>
      <c r="EU103" s="10">
        <v>627488.61562571628</v>
      </c>
      <c r="EV103" s="10">
        <f t="shared" si="11"/>
        <v>627488.61562571628</v>
      </c>
      <c r="EW103" s="10">
        <v>0</v>
      </c>
      <c r="EX103" s="11">
        <f t="shared" si="12"/>
        <v>14379734.164052973</v>
      </c>
      <c r="EY103" s="10">
        <v>0.14834375</v>
      </c>
      <c r="EZ103" s="10">
        <f t="shared" si="13"/>
        <v>31228469.782568976</v>
      </c>
      <c r="FA103" s="12">
        <v>194252.45380243845</v>
      </c>
      <c r="FD103" s="10">
        <v>1292.2673229010472</v>
      </c>
      <c r="FE103" s="10">
        <v>646.86793124124006</v>
      </c>
      <c r="FF103" s="13">
        <v>31228469.782568973</v>
      </c>
      <c r="FG103" s="55">
        <f>EZ103-FF103</f>
        <v>0</v>
      </c>
    </row>
    <row r="104" spans="1:164" s="13" customFormat="1" ht="14.15" customHeight="1" x14ac:dyDescent="0.25">
      <c r="A104" s="23"/>
      <c r="B104" s="8" t="s">
        <v>106</v>
      </c>
      <c r="C104" s="9" t="s">
        <v>257</v>
      </c>
      <c r="D104" s="10">
        <v>857</v>
      </c>
      <c r="E104" s="10">
        <v>26735.64000000001</v>
      </c>
      <c r="F104" s="10">
        <v>12043.416857818391</v>
      </c>
      <c r="G104" s="10">
        <v>290.67968414512251</v>
      </c>
      <c r="H104" s="10">
        <v>2594.360738107323</v>
      </c>
      <c r="I104" s="10">
        <v>17984.2822620773</v>
      </c>
      <c r="J104" s="10">
        <v>107429.1909289648</v>
      </c>
      <c r="K104" s="10">
        <v>24599.189035078711</v>
      </c>
      <c r="L104" s="10">
        <v>128593.7106125758</v>
      </c>
      <c r="M104" s="10">
        <v>33790.753316626513</v>
      </c>
      <c r="N104" s="10">
        <v>45364.866252259082</v>
      </c>
      <c r="O104" s="10">
        <v>25701.28873924807</v>
      </c>
      <c r="P104" s="10">
        <v>36769.962398692573</v>
      </c>
      <c r="Q104" s="10">
        <v>24594.322861187051</v>
      </c>
      <c r="R104" s="10">
        <v>5484.433688498948</v>
      </c>
      <c r="S104" s="10">
        <v>424.84799156573541</v>
      </c>
      <c r="T104" s="10">
        <v>2707.3672785005328</v>
      </c>
      <c r="U104" s="10">
        <v>26080.960840695021</v>
      </c>
      <c r="V104" s="10">
        <v>19306.359293015379</v>
      </c>
      <c r="W104" s="10">
        <v>57251.56041278928</v>
      </c>
      <c r="X104" s="10">
        <v>8792.8158907634752</v>
      </c>
      <c r="Y104" s="10">
        <v>13234.10855618449</v>
      </c>
      <c r="Z104" s="10">
        <v>20000.623648261189</v>
      </c>
      <c r="AA104" s="10">
        <v>101078.3477970996</v>
      </c>
      <c r="AB104" s="10">
        <v>93752.510215497416</v>
      </c>
      <c r="AC104" s="10">
        <v>198866.98064738739</v>
      </c>
      <c r="AD104" s="10">
        <v>7928.9533868624894</v>
      </c>
      <c r="AE104" s="10">
        <v>121601.41035992109</v>
      </c>
      <c r="AF104" s="10">
        <v>7611.8484113518389</v>
      </c>
      <c r="AG104" s="10">
        <v>13005.416803627581</v>
      </c>
      <c r="AH104" s="10">
        <v>9259.7247598461618</v>
      </c>
      <c r="AI104" s="10">
        <v>12001.78819038043</v>
      </c>
      <c r="AJ104" s="10">
        <v>40003.902971925279</v>
      </c>
      <c r="AK104" s="10">
        <v>23156.331480272329</v>
      </c>
      <c r="AL104" s="10">
        <v>18104.850184559189</v>
      </c>
      <c r="AM104" s="10">
        <v>86506.590342520431</v>
      </c>
      <c r="AN104" s="10">
        <v>20282.009951506941</v>
      </c>
      <c r="AO104" s="10">
        <v>114614.6431097975</v>
      </c>
      <c r="AP104" s="10">
        <v>27845.052171688942</v>
      </c>
      <c r="AQ104" s="10">
        <v>34981.844066967067</v>
      </c>
      <c r="AR104" s="10">
        <v>27388.956811923628</v>
      </c>
      <c r="AS104" s="10">
        <v>18658.907534342899</v>
      </c>
      <c r="AT104" s="10">
        <v>220333.67465474471</v>
      </c>
      <c r="AU104" s="10">
        <v>71071.463458123064</v>
      </c>
      <c r="AV104" s="10">
        <v>18556.741697175381</v>
      </c>
      <c r="AW104" s="10">
        <v>28383.80168201412</v>
      </c>
      <c r="AX104" s="10">
        <v>60514.131247523663</v>
      </c>
      <c r="AY104" s="10">
        <v>114087.0944726013</v>
      </c>
      <c r="AZ104" s="10">
        <v>7372.5310797589818</v>
      </c>
      <c r="BA104" s="10">
        <v>69233.65548379274</v>
      </c>
      <c r="BB104" s="10">
        <v>28123.651875904379</v>
      </c>
      <c r="BC104" s="10">
        <v>61764.978884490753</v>
      </c>
      <c r="BD104" s="10">
        <v>81714.853015964065</v>
      </c>
      <c r="BE104" s="10">
        <v>79570.667977212477</v>
      </c>
      <c r="BF104" s="10">
        <v>88329.844910288419</v>
      </c>
      <c r="BG104" s="10">
        <v>129081.61019893239</v>
      </c>
      <c r="BH104" s="10">
        <v>53902.292840636394</v>
      </c>
      <c r="BI104" s="10">
        <v>40492.181112628801</v>
      </c>
      <c r="BJ104" s="10">
        <v>14345.86448387479</v>
      </c>
      <c r="BK104" s="10">
        <v>12082.2647422142</v>
      </c>
      <c r="BL104" s="10">
        <v>80313.328561036629</v>
      </c>
      <c r="BM104" s="10">
        <v>167124.45121130481</v>
      </c>
      <c r="BN104" s="10">
        <v>16956.522122547089</v>
      </c>
      <c r="BO104" s="10">
        <v>62324.144860995933</v>
      </c>
      <c r="BP104" s="10">
        <v>40240.643439011212</v>
      </c>
      <c r="BQ104" s="10">
        <v>160633.47244294561</v>
      </c>
      <c r="BR104" s="10">
        <v>11623.33153946275</v>
      </c>
      <c r="BS104" s="10">
        <v>26476.61326152039</v>
      </c>
      <c r="BT104" s="10">
        <v>19016.57081858247</v>
      </c>
      <c r="BU104" s="10">
        <v>25220.116342423891</v>
      </c>
      <c r="BV104" s="10">
        <v>3664.5165697745442</v>
      </c>
      <c r="BW104" s="10">
        <v>147130.33699358581</v>
      </c>
      <c r="BX104" s="10">
        <v>26103.958247392849</v>
      </c>
      <c r="BY104" s="10">
        <v>18460.01635694797</v>
      </c>
      <c r="BZ104" s="10">
        <v>6588.5530822693172</v>
      </c>
      <c r="CA104" s="10">
        <v>47634.887557696202</v>
      </c>
      <c r="CB104" s="10">
        <v>31846.173317662939</v>
      </c>
      <c r="CC104" s="10">
        <v>69930.931258566052</v>
      </c>
      <c r="CD104" s="10">
        <v>8713.6830644513466</v>
      </c>
      <c r="CE104" s="10">
        <v>8624.4614303727521</v>
      </c>
      <c r="CF104" s="10">
        <v>13456.221173863751</v>
      </c>
      <c r="CG104" s="10">
        <v>10327.687175582631</v>
      </c>
      <c r="CH104" s="10">
        <v>50274.031901360373</v>
      </c>
      <c r="CI104" s="10">
        <v>31648.07375665809</v>
      </c>
      <c r="CJ104" s="10">
        <v>28458.192068908262</v>
      </c>
      <c r="CK104" s="10">
        <v>40579.57129975126</v>
      </c>
      <c r="CL104" s="10">
        <v>17252.335497807358</v>
      </c>
      <c r="CM104" s="10">
        <v>32843.998069855137</v>
      </c>
      <c r="CN104" s="10">
        <v>51291.936800102601</v>
      </c>
      <c r="CO104" s="10">
        <v>8982.1646179448253</v>
      </c>
      <c r="CP104" s="10">
        <v>6728.1722368852052</v>
      </c>
      <c r="CQ104" s="10">
        <v>101855.4643827651</v>
      </c>
      <c r="CR104" s="10">
        <v>5890.024676173125</v>
      </c>
      <c r="CS104" s="10">
        <v>23331.05886097021</v>
      </c>
      <c r="CT104" s="10">
        <v>110713.04485851061</v>
      </c>
      <c r="CU104" s="10">
        <v>59444.578837959612</v>
      </c>
      <c r="CV104" s="10">
        <v>8944.447364532849</v>
      </c>
      <c r="CW104" s="10">
        <v>722306.52205013472</v>
      </c>
      <c r="CX104" s="10">
        <v>9532.2460736819557</v>
      </c>
      <c r="CY104" s="10">
        <v>744592.30717555014</v>
      </c>
      <c r="CZ104" s="10">
        <v>644979.99840411637</v>
      </c>
      <c r="DA104" s="10">
        <v>186649.8517916181</v>
      </c>
      <c r="DB104" s="10">
        <v>95516.289813110416</v>
      </c>
      <c r="DC104" s="10">
        <v>78818.11997037557</v>
      </c>
      <c r="DD104" s="10">
        <v>147654.23667750179</v>
      </c>
      <c r="DE104" s="10">
        <v>29063.938721088209</v>
      </c>
      <c r="DF104" s="10">
        <v>80720.331874392126</v>
      </c>
      <c r="DG104" s="10">
        <v>3690.6866840674429</v>
      </c>
      <c r="DH104" s="10">
        <v>7750.0303434078469</v>
      </c>
      <c r="DI104" s="10">
        <v>3595.9747482325001</v>
      </c>
      <c r="DJ104" s="10">
        <v>5533.5314911421938</v>
      </c>
      <c r="DK104" s="10">
        <v>64473.557041665219</v>
      </c>
      <c r="DL104" s="10">
        <v>9467.6984196450248</v>
      </c>
      <c r="DM104" s="10">
        <v>291371.51307435782</v>
      </c>
      <c r="DN104" s="10">
        <v>135330.66838976581</v>
      </c>
      <c r="DO104" s="10">
        <v>25062.084564847752</v>
      </c>
      <c r="DP104" s="10">
        <v>5209.914472498971</v>
      </c>
      <c r="DQ104" s="10">
        <v>188498.59066811079</v>
      </c>
      <c r="DR104" s="10">
        <v>24483.38972614695</v>
      </c>
      <c r="DS104" s="10">
        <v>44463.901092291249</v>
      </c>
      <c r="DT104" s="10">
        <v>221482.4151811669</v>
      </c>
      <c r="DU104" s="10">
        <v>578.53879301502661</v>
      </c>
      <c r="DV104" s="10">
        <v>29628.768666083401</v>
      </c>
      <c r="DW104" s="10">
        <v>92971.015456154666</v>
      </c>
      <c r="DX104" s="10">
        <v>17934.12817768431</v>
      </c>
      <c r="DY104" s="10">
        <v>39740.9069731727</v>
      </c>
      <c r="DZ104" s="10">
        <v>96003.373801107417</v>
      </c>
      <c r="EA104" s="10">
        <v>11290.641888344269</v>
      </c>
      <c r="EB104" s="10">
        <v>116925.44260292609</v>
      </c>
      <c r="EC104" s="10">
        <v>204877.52914656629</v>
      </c>
      <c r="ED104" s="10">
        <v>235266.36437652091</v>
      </c>
      <c r="EE104" s="10">
        <v>228814.67546445309</v>
      </c>
      <c r="EF104" s="10">
        <v>162270.66490690791</v>
      </c>
      <c r="EG104" s="10">
        <v>16846.46694958047</v>
      </c>
      <c r="EH104" s="10">
        <v>5743.9849036973601</v>
      </c>
      <c r="EI104" s="10">
        <v>2054.9021646306069</v>
      </c>
      <c r="EJ104" s="10">
        <v>13328.35512827889</v>
      </c>
      <c r="EK104" s="10">
        <v>5895.1654542705191</v>
      </c>
      <c r="EL104" s="10">
        <v>10784.66270011977</v>
      </c>
      <c r="EM104" s="10">
        <v>2303.0443386672309</v>
      </c>
      <c r="EN104" s="10">
        <v>240511.82955203639</v>
      </c>
      <c r="EO104" s="10">
        <f t="shared" si="9"/>
        <v>9680909.0902537275</v>
      </c>
      <c r="EP104" s="10">
        <v>760071.40550694254</v>
      </c>
      <c r="EQ104" s="10">
        <v>6655916.1225737641</v>
      </c>
      <c r="ER104" s="10">
        <v>0</v>
      </c>
      <c r="ES104" s="10">
        <f t="shared" si="10"/>
        <v>7415987.5280807065</v>
      </c>
      <c r="ET104" s="10">
        <v>0</v>
      </c>
      <c r="EU104" s="10">
        <v>0</v>
      </c>
      <c r="EV104" s="10">
        <f t="shared" si="11"/>
        <v>0</v>
      </c>
      <c r="EW104" s="10">
        <v>0</v>
      </c>
      <c r="EX104" s="11">
        <f t="shared" si="12"/>
        <v>7415987.5280807065</v>
      </c>
      <c r="EY104" s="10">
        <v>0</v>
      </c>
      <c r="EZ104" s="10">
        <f t="shared" si="13"/>
        <v>17037597.814137056</v>
      </c>
      <c r="FA104" s="12">
        <v>-59298.804197378457</v>
      </c>
      <c r="FD104" s="10">
        <v>856.56002801076397</v>
      </c>
      <c r="FE104" s="10">
        <v>5909.2816800646815</v>
      </c>
      <c r="FF104" s="13">
        <v>17037597.814137056</v>
      </c>
      <c r="FG104" s="55">
        <f>EZ104-FF104</f>
        <v>0</v>
      </c>
      <c r="FH104" s="13" t="s">
        <v>336</v>
      </c>
    </row>
    <row r="105" spans="1:164" s="13" customFormat="1" ht="14.15" customHeight="1" x14ac:dyDescent="0.25">
      <c r="A105" s="23"/>
      <c r="B105" s="8" t="s">
        <v>107</v>
      </c>
      <c r="C105" s="9" t="s">
        <v>258</v>
      </c>
      <c r="D105" s="10">
        <v>23785.083101478391</v>
      </c>
      <c r="E105" s="10">
        <v>362.04607452811467</v>
      </c>
      <c r="F105" s="10">
        <v>8478.0307567589298</v>
      </c>
      <c r="G105" s="10">
        <v>1093.33066332828</v>
      </c>
      <c r="H105" s="10">
        <v>8146.2965898327184</v>
      </c>
      <c r="I105" s="10">
        <v>17289.588917579149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1506321.325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f t="shared" si="9"/>
        <v>1565475.7011035054</v>
      </c>
      <c r="EP105" s="10">
        <v>0</v>
      </c>
      <c r="EQ105" s="10">
        <v>0</v>
      </c>
      <c r="ER105" s="10">
        <v>0</v>
      </c>
      <c r="ES105" s="10">
        <f t="shared" si="10"/>
        <v>0</v>
      </c>
      <c r="ET105" s="10">
        <v>843894219.18518603</v>
      </c>
      <c r="EU105" s="10">
        <v>0</v>
      </c>
      <c r="EV105" s="10">
        <f t="shared" si="11"/>
        <v>843894219.18518603</v>
      </c>
      <c r="EW105" s="10">
        <v>6573255.8066731505</v>
      </c>
      <c r="EX105" s="11">
        <f t="shared" si="12"/>
        <v>850467474.9918592</v>
      </c>
      <c r="EY105" s="10">
        <v>1946633.6675563939</v>
      </c>
      <c r="EZ105" s="10">
        <f t="shared" si="13"/>
        <v>851272774.9432478</v>
      </c>
      <c r="FA105" s="12">
        <v>1186457.9178414971</v>
      </c>
      <c r="FD105" s="10">
        <v>24147.129176006514</v>
      </c>
      <c r="FE105" s="10">
        <v>0</v>
      </c>
      <c r="FF105" s="13">
        <v>851272774.9432478</v>
      </c>
      <c r="FG105" s="55">
        <f>EZ105-FF105</f>
        <v>0</v>
      </c>
    </row>
    <row r="106" spans="1:164" s="13" customFormat="1" ht="14.15" customHeight="1" x14ac:dyDescent="0.25">
      <c r="A106" s="23"/>
      <c r="B106" s="8" t="s">
        <v>108</v>
      </c>
      <c r="C106" s="9" t="s">
        <v>259</v>
      </c>
      <c r="D106" s="10">
        <v>8955.9246549412201</v>
      </c>
      <c r="E106" s="10">
        <v>136.3231463710753</v>
      </c>
      <c r="F106" s="10">
        <v>3192.2783013143221</v>
      </c>
      <c r="G106" s="10">
        <v>411.67764694908078</v>
      </c>
      <c r="H106" s="10">
        <v>3067.368659763546</v>
      </c>
      <c r="I106" s="10">
        <v>6510.1414613565476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f t="shared" si="9"/>
        <v>22273.713870695792</v>
      </c>
      <c r="EP106" s="10">
        <v>0</v>
      </c>
      <c r="EQ106" s="10">
        <v>0</v>
      </c>
      <c r="ER106" s="10">
        <v>0</v>
      </c>
      <c r="ES106" s="10">
        <f t="shared" si="10"/>
        <v>0</v>
      </c>
      <c r="ET106" s="10">
        <v>315377456.63123602</v>
      </c>
      <c r="EU106" s="10">
        <v>0</v>
      </c>
      <c r="EV106" s="10">
        <f t="shared" si="11"/>
        <v>315377456.63123602</v>
      </c>
      <c r="EW106" s="10">
        <v>714179.69397944654</v>
      </c>
      <c r="EX106" s="11">
        <f t="shared" si="12"/>
        <v>316091636.32521546</v>
      </c>
      <c r="EY106" s="10">
        <v>211500.40069551815</v>
      </c>
      <c r="EZ106" s="10">
        <f t="shared" si="13"/>
        <v>317535677.12119615</v>
      </c>
      <c r="FA106" s="12">
        <v>1633267.4828054989</v>
      </c>
      <c r="FD106" s="10">
        <v>9092.2478013122945</v>
      </c>
      <c r="FE106" s="10">
        <v>0</v>
      </c>
      <c r="FF106" s="13">
        <v>317535677.12119615</v>
      </c>
      <c r="FG106" s="55">
        <f>EZ106-FF106</f>
        <v>0</v>
      </c>
    </row>
    <row r="107" spans="1:164" s="13" customFormat="1" ht="14.15" customHeight="1" x14ac:dyDescent="0.25">
      <c r="A107" s="23"/>
      <c r="B107" s="8" t="s">
        <v>109</v>
      </c>
      <c r="C107" s="9" t="s">
        <v>260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211493.78748833761</v>
      </c>
      <c r="DJ107" s="10">
        <v>0</v>
      </c>
      <c r="DK107" s="10">
        <v>0</v>
      </c>
      <c r="DL107" s="10">
        <v>247685.92118029081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f t="shared" si="9"/>
        <v>459179.70866862842</v>
      </c>
      <c r="EP107" s="10">
        <v>0</v>
      </c>
      <c r="EQ107" s="10">
        <v>0</v>
      </c>
      <c r="ER107" s="10">
        <v>0</v>
      </c>
      <c r="ES107" s="10">
        <f t="shared" si="10"/>
        <v>0</v>
      </c>
      <c r="ET107" s="10">
        <v>99939001.802404001</v>
      </c>
      <c r="EU107" s="10">
        <v>0</v>
      </c>
      <c r="EV107" s="10">
        <f t="shared" si="11"/>
        <v>99939001.802404001</v>
      </c>
      <c r="EW107" s="10">
        <v>395548.42748295353</v>
      </c>
      <c r="EX107" s="11">
        <f t="shared" si="12"/>
        <v>100334550.22988695</v>
      </c>
      <c r="EY107" s="10">
        <v>117139.4981016282</v>
      </c>
      <c r="EZ107" s="10">
        <f t="shared" si="13"/>
        <v>102680405.27447662</v>
      </c>
      <c r="FA107" s="12">
        <v>2003814.8340226621</v>
      </c>
      <c r="FD107" s="10">
        <v>0</v>
      </c>
      <c r="FE107" s="10">
        <v>0</v>
      </c>
      <c r="FF107" s="13">
        <v>102680405.27447662</v>
      </c>
      <c r="FG107" s="55">
        <f>EZ107-FF107</f>
        <v>0</v>
      </c>
    </row>
    <row r="108" spans="1:164" s="13" customFormat="1" ht="14.15" customHeight="1" x14ac:dyDescent="0.25">
      <c r="A108" s="23"/>
      <c r="B108" s="8" t="s">
        <v>110</v>
      </c>
      <c r="C108" s="9" t="s">
        <v>261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580945.13098319212</v>
      </c>
      <c r="K108" s="10">
        <v>196308.7216264804</v>
      </c>
      <c r="L108" s="10">
        <v>104483.42961312309</v>
      </c>
      <c r="M108" s="10">
        <v>147483.2253025742</v>
      </c>
      <c r="N108" s="10">
        <v>187974.707606607</v>
      </c>
      <c r="O108" s="10">
        <v>36830.899515923411</v>
      </c>
      <c r="P108" s="10">
        <v>34292.887898400048</v>
      </c>
      <c r="Q108" s="10">
        <v>38484.580251216117</v>
      </c>
      <c r="R108" s="10">
        <v>24107.260986057361</v>
      </c>
      <c r="S108" s="10">
        <v>1867.452866383479</v>
      </c>
      <c r="T108" s="10">
        <v>12235.868775917599</v>
      </c>
      <c r="U108" s="10">
        <v>64358.403193609724</v>
      </c>
      <c r="V108" s="10">
        <v>27397.332873715201</v>
      </c>
      <c r="W108" s="10">
        <v>98172.298827226477</v>
      </c>
      <c r="X108" s="10">
        <v>14921.949084692391</v>
      </c>
      <c r="Y108" s="10">
        <v>25010.288989146859</v>
      </c>
      <c r="Z108" s="10">
        <v>32845.943043364743</v>
      </c>
      <c r="AA108" s="10">
        <v>142453.877102497</v>
      </c>
      <c r="AB108" s="10">
        <v>121548.58020072609</v>
      </c>
      <c r="AC108" s="10">
        <v>84230.91339415827</v>
      </c>
      <c r="AD108" s="10">
        <v>231217.41351538629</v>
      </c>
      <c r="AE108" s="10">
        <v>161685.64853749209</v>
      </c>
      <c r="AF108" s="10">
        <v>12040.73369091763</v>
      </c>
      <c r="AG108" s="10">
        <v>39546.088973545899</v>
      </c>
      <c r="AH108" s="10">
        <v>20041.966634656841</v>
      </c>
      <c r="AI108" s="10">
        <v>42851.861579456563</v>
      </c>
      <c r="AJ108" s="10">
        <v>242118.38031042379</v>
      </c>
      <c r="AK108" s="10">
        <v>33810.026959275361</v>
      </c>
      <c r="AL108" s="10">
        <v>106109.6578218379</v>
      </c>
      <c r="AM108" s="10">
        <v>189451.29928158369</v>
      </c>
      <c r="AN108" s="10">
        <v>125100.6120673593</v>
      </c>
      <c r="AO108" s="10">
        <v>199785.4628987913</v>
      </c>
      <c r="AP108" s="10">
        <v>107481.0887210599</v>
      </c>
      <c r="AQ108" s="10">
        <v>211280.5424627185</v>
      </c>
      <c r="AR108" s="10">
        <v>484621.34369833482</v>
      </c>
      <c r="AS108" s="10">
        <v>40912.148887574607</v>
      </c>
      <c r="AT108" s="10">
        <v>338068.69139890309</v>
      </c>
      <c r="AU108" s="10">
        <v>74477.173070521909</v>
      </c>
      <c r="AV108" s="10">
        <v>44780.129054588069</v>
      </c>
      <c r="AW108" s="10">
        <v>44311.374005450431</v>
      </c>
      <c r="AX108" s="10">
        <v>205507.2498549069</v>
      </c>
      <c r="AY108" s="10">
        <v>202250.16970434121</v>
      </c>
      <c r="AZ108" s="10">
        <v>30765.24231546151</v>
      </c>
      <c r="BA108" s="10">
        <v>153942.04784554691</v>
      </c>
      <c r="BB108" s="10">
        <v>46289.749063267082</v>
      </c>
      <c r="BC108" s="10">
        <v>76919.079885921121</v>
      </c>
      <c r="BD108" s="10">
        <v>195888.2351830957</v>
      </c>
      <c r="BE108" s="10">
        <v>91455.454214825208</v>
      </c>
      <c r="BF108" s="10">
        <v>104259.8560650055</v>
      </c>
      <c r="BG108" s="10">
        <v>235647.70974191671</v>
      </c>
      <c r="BH108" s="10">
        <v>184268.81591405341</v>
      </c>
      <c r="BI108" s="10">
        <v>42704.239107711292</v>
      </c>
      <c r="BJ108" s="10">
        <v>168513.296505693</v>
      </c>
      <c r="BK108" s="10">
        <v>73630.324542493952</v>
      </c>
      <c r="BL108" s="10">
        <v>199103.49413757221</v>
      </c>
      <c r="BM108" s="10">
        <v>460722.77943109733</v>
      </c>
      <c r="BN108" s="10">
        <v>9858.265016348274</v>
      </c>
      <c r="BO108" s="10">
        <v>196927.11564920409</v>
      </c>
      <c r="BP108" s="10">
        <v>169451.0325431989</v>
      </c>
      <c r="BQ108" s="10">
        <v>695986.04897325439</v>
      </c>
      <c r="BR108" s="10">
        <v>128815.0820773966</v>
      </c>
      <c r="BS108" s="10">
        <v>91948.874273784022</v>
      </c>
      <c r="BT108" s="10">
        <v>124096.220267654</v>
      </c>
      <c r="BU108" s="10">
        <v>88747.423145857087</v>
      </c>
      <c r="BV108" s="10">
        <v>17321.244619557929</v>
      </c>
      <c r="BW108" s="10">
        <v>291575.97740395431</v>
      </c>
      <c r="BX108" s="10">
        <v>121697.7998655289</v>
      </c>
      <c r="BY108" s="10">
        <v>59532.065019172347</v>
      </c>
      <c r="BZ108" s="10">
        <v>63985.809132875867</v>
      </c>
      <c r="CA108" s="10">
        <v>150397.68934142799</v>
      </c>
      <c r="CB108" s="10">
        <v>208262.60624442319</v>
      </c>
      <c r="CC108" s="10">
        <v>266987.3202808096</v>
      </c>
      <c r="CD108" s="10">
        <v>44898.864424033432</v>
      </c>
      <c r="CE108" s="10">
        <v>200777.961745712</v>
      </c>
      <c r="CF108" s="10">
        <v>106952.4373874181</v>
      </c>
      <c r="CG108" s="10">
        <v>138237.25864464181</v>
      </c>
      <c r="CH108" s="10">
        <v>190119.76579579181</v>
      </c>
      <c r="CI108" s="10">
        <v>43022.367097790157</v>
      </c>
      <c r="CJ108" s="10">
        <v>24255.650532441829</v>
      </c>
      <c r="CK108" s="10">
        <v>117638.49091675739</v>
      </c>
      <c r="CL108" s="10">
        <v>97804.725962732133</v>
      </c>
      <c r="CM108" s="10">
        <v>189336.21073371489</v>
      </c>
      <c r="CN108" s="10">
        <v>264826.29695716262</v>
      </c>
      <c r="CO108" s="10">
        <v>53088.92604186829</v>
      </c>
      <c r="CP108" s="10">
        <v>72099.209187272543</v>
      </c>
      <c r="CQ108" s="10">
        <v>595328.26801779156</v>
      </c>
      <c r="CR108" s="10">
        <v>25098.52380911955</v>
      </c>
      <c r="CS108" s="10">
        <v>83507.618217601295</v>
      </c>
      <c r="CT108" s="10">
        <v>60986.274342411722</v>
      </c>
      <c r="CU108" s="10">
        <v>72608.312880352227</v>
      </c>
      <c r="CV108" s="10">
        <v>26346.708088426061</v>
      </c>
      <c r="CW108" s="10">
        <v>1947866.0509718109</v>
      </c>
      <c r="CX108" s="10">
        <v>44917.627363378953</v>
      </c>
      <c r="CY108" s="10">
        <v>113387.9247674065</v>
      </c>
      <c r="CZ108" s="10">
        <v>19784777.384220518</v>
      </c>
      <c r="DA108" s="10">
        <v>12336288.49689569</v>
      </c>
      <c r="DB108" s="10">
        <v>2437271.06322903</v>
      </c>
      <c r="DC108" s="10">
        <v>2792803.62190228</v>
      </c>
      <c r="DD108" s="10">
        <v>1861198.5866537881</v>
      </c>
      <c r="DE108" s="10">
        <v>961629.23616340791</v>
      </c>
      <c r="DF108" s="10">
        <v>2333441.9364696769</v>
      </c>
      <c r="DG108" s="10">
        <v>4136.3385865171276</v>
      </c>
      <c r="DH108" s="10">
        <v>141238.25136255249</v>
      </c>
      <c r="DI108" s="10">
        <v>59583.670048637017</v>
      </c>
      <c r="DJ108" s="10">
        <v>91374.736331320266</v>
      </c>
      <c r="DK108" s="10">
        <v>750209.70549556473</v>
      </c>
      <c r="DL108" s="10">
        <v>75380.132433785097</v>
      </c>
      <c r="DM108" s="10">
        <v>439443.46774719312</v>
      </c>
      <c r="DN108" s="10">
        <v>475004.19450374338</v>
      </c>
      <c r="DO108" s="10">
        <v>1056804.8505126459</v>
      </c>
      <c r="DP108" s="10">
        <v>38753.914332132532</v>
      </c>
      <c r="DQ108" s="10">
        <v>4891867.3656655801</v>
      </c>
      <c r="DR108" s="10">
        <v>85675.57272219054</v>
      </c>
      <c r="DS108" s="10">
        <v>93748.077713874023</v>
      </c>
      <c r="DT108" s="10">
        <v>8547235.2662435714</v>
      </c>
      <c r="DU108" s="10">
        <v>22919.384234289049</v>
      </c>
      <c r="DV108" s="10">
        <v>705455.82919996686</v>
      </c>
      <c r="DW108" s="10">
        <v>440354.4827646488</v>
      </c>
      <c r="DX108" s="10">
        <v>326833.41483971232</v>
      </c>
      <c r="DY108" s="10">
        <v>478482.05080111069</v>
      </c>
      <c r="DZ108" s="10">
        <v>187520.28279289149</v>
      </c>
      <c r="EA108" s="10">
        <v>183523.56758426031</v>
      </c>
      <c r="EB108" s="10">
        <v>934892.63650187431</v>
      </c>
      <c r="EC108" s="10">
        <v>751703.59386455035</v>
      </c>
      <c r="ED108" s="10">
        <v>232329.70962792911</v>
      </c>
      <c r="EE108" s="10">
        <v>1123418.4534134141</v>
      </c>
      <c r="EF108" s="10">
        <v>476090.12796776241</v>
      </c>
      <c r="EG108" s="10">
        <v>147140.8760557957</v>
      </c>
      <c r="EH108" s="10">
        <v>170938.34908721721</v>
      </c>
      <c r="EI108" s="10">
        <v>179529.2720003188</v>
      </c>
      <c r="EJ108" s="10">
        <v>145199.22951695629</v>
      </c>
      <c r="EK108" s="10">
        <v>51734.447945628926</v>
      </c>
      <c r="EL108" s="10">
        <v>105380.9716581595</v>
      </c>
      <c r="EM108" s="10">
        <v>27159.493268021659</v>
      </c>
      <c r="EN108" s="10">
        <v>4219933.1021232959</v>
      </c>
      <c r="EO108" s="10">
        <f t="shared" si="9"/>
        <v>84564614.331439376</v>
      </c>
      <c r="EP108" s="10">
        <v>0</v>
      </c>
      <c r="EQ108" s="10">
        <v>0</v>
      </c>
      <c r="ER108" s="10">
        <v>0</v>
      </c>
      <c r="ES108" s="10">
        <f t="shared" si="10"/>
        <v>0</v>
      </c>
      <c r="ET108" s="10">
        <v>29911900</v>
      </c>
      <c r="EU108" s="10">
        <v>0</v>
      </c>
      <c r="EV108" s="10">
        <f t="shared" si="11"/>
        <v>29911900</v>
      </c>
      <c r="EW108" s="10">
        <v>47252.390745700679</v>
      </c>
      <c r="EX108" s="11">
        <f t="shared" si="12"/>
        <v>29959152.390745699</v>
      </c>
      <c r="EY108" s="10">
        <v>9033.2440089600932</v>
      </c>
      <c r="EZ108" s="10">
        <f t="shared" si="13"/>
        <v>114637014.40874073</v>
      </c>
      <c r="FA108" s="12">
        <v>122280.93056461215</v>
      </c>
      <c r="FD108" s="10">
        <v>0</v>
      </c>
      <c r="FE108" s="10">
        <v>25974.713852440826</v>
      </c>
      <c r="FF108" s="13">
        <v>114637014.40874073</v>
      </c>
      <c r="FG108" s="55">
        <f>EZ108-FF108</f>
        <v>0</v>
      </c>
    </row>
    <row r="109" spans="1:164" s="13" customFormat="1" ht="14.15" customHeight="1" x14ac:dyDescent="0.25">
      <c r="A109" s="23"/>
      <c r="B109" s="8" t="s">
        <v>111</v>
      </c>
      <c r="C109" s="9" t="s">
        <v>262</v>
      </c>
      <c r="D109" s="10">
        <v>4590327.5192836663</v>
      </c>
      <c r="E109" s="10">
        <v>4851.2250000000031</v>
      </c>
      <c r="F109" s="10">
        <v>467921.85261407332</v>
      </c>
      <c r="G109" s="10">
        <v>5699175.8457971904</v>
      </c>
      <c r="H109" s="10">
        <v>1467677.818175368</v>
      </c>
      <c r="I109" s="10">
        <v>956560.5542604872</v>
      </c>
      <c r="J109" s="10">
        <v>3117414.175856479</v>
      </c>
      <c r="K109" s="10">
        <v>1077753.2261821551</v>
      </c>
      <c r="L109" s="10">
        <v>1146862.2214576439</v>
      </c>
      <c r="M109" s="10">
        <v>769443.80632089509</v>
      </c>
      <c r="N109" s="10">
        <v>942629.62108069193</v>
      </c>
      <c r="O109" s="10">
        <v>336643.34297398181</v>
      </c>
      <c r="P109" s="10">
        <v>2482459.8818614241</v>
      </c>
      <c r="Q109" s="10">
        <v>3370820.0040576831</v>
      </c>
      <c r="R109" s="10">
        <v>2308692.6130606788</v>
      </c>
      <c r="S109" s="10">
        <v>178841.3308484962</v>
      </c>
      <c r="T109" s="10">
        <v>341175.67961682571</v>
      </c>
      <c r="U109" s="10">
        <v>8232760.8284479855</v>
      </c>
      <c r="V109" s="10">
        <v>1827549.214935211</v>
      </c>
      <c r="W109" s="10">
        <v>2843173.990275668</v>
      </c>
      <c r="X109" s="10">
        <v>1276369.4195070311</v>
      </c>
      <c r="Y109" s="10">
        <v>1803983.798262429</v>
      </c>
      <c r="Z109" s="10">
        <v>1159554.227771552</v>
      </c>
      <c r="AA109" s="10">
        <v>5024091.4411413763</v>
      </c>
      <c r="AB109" s="10">
        <v>3439895.3791570761</v>
      </c>
      <c r="AC109" s="10">
        <v>4732826.7581587154</v>
      </c>
      <c r="AD109" s="10">
        <v>3324909.2881350438</v>
      </c>
      <c r="AE109" s="10">
        <v>8170566.1384121114</v>
      </c>
      <c r="AF109" s="10">
        <v>1254525.676221404</v>
      </c>
      <c r="AG109" s="10">
        <v>636026.08921168128</v>
      </c>
      <c r="AH109" s="10">
        <v>1623491.8354516991</v>
      </c>
      <c r="AI109" s="10">
        <v>1946369.8343506709</v>
      </c>
      <c r="AJ109" s="10">
        <v>10915787.511430049</v>
      </c>
      <c r="AK109" s="10">
        <v>5739999.4006120181</v>
      </c>
      <c r="AL109" s="10">
        <v>4798043.832483476</v>
      </c>
      <c r="AM109" s="10">
        <v>2795353.755627038</v>
      </c>
      <c r="AN109" s="10">
        <v>1871184.3397403229</v>
      </c>
      <c r="AO109" s="10">
        <v>2616471.65794648</v>
      </c>
      <c r="AP109" s="10">
        <v>1931742.2068578161</v>
      </c>
      <c r="AQ109" s="10">
        <v>5312175.1495908443</v>
      </c>
      <c r="AR109" s="10">
        <v>3903302.2937671691</v>
      </c>
      <c r="AS109" s="10">
        <v>813986.93273364019</v>
      </c>
      <c r="AT109" s="10">
        <v>3909142.9551875619</v>
      </c>
      <c r="AU109" s="10">
        <v>1764514.5664174331</v>
      </c>
      <c r="AV109" s="10">
        <v>335792.68148382759</v>
      </c>
      <c r="AW109" s="10">
        <v>1669016.0188307129</v>
      </c>
      <c r="AX109" s="10">
        <v>2644818.283386739</v>
      </c>
      <c r="AY109" s="10">
        <v>5262599.0131028173</v>
      </c>
      <c r="AZ109" s="10">
        <v>1941364.792700293</v>
      </c>
      <c r="BA109" s="10">
        <v>6047923.9299537884</v>
      </c>
      <c r="BB109" s="10">
        <v>980204.39883617277</v>
      </c>
      <c r="BC109" s="10">
        <v>2279239.6566032642</v>
      </c>
      <c r="BD109" s="10">
        <v>7939954.1351173325</v>
      </c>
      <c r="BE109" s="10">
        <v>2058706.2850436319</v>
      </c>
      <c r="BF109" s="10">
        <v>2159543.8831560728</v>
      </c>
      <c r="BG109" s="10">
        <v>2477779.7737862738</v>
      </c>
      <c r="BH109" s="10">
        <v>1653458.2767642271</v>
      </c>
      <c r="BI109" s="10">
        <v>488908.40804436052</v>
      </c>
      <c r="BJ109" s="10">
        <v>666271.32570914901</v>
      </c>
      <c r="BK109" s="10">
        <v>750408.94505002489</v>
      </c>
      <c r="BL109" s="10">
        <v>1616966.2535338609</v>
      </c>
      <c r="BM109" s="10">
        <v>4967537.2586817415</v>
      </c>
      <c r="BN109" s="10">
        <v>191045.90683272129</v>
      </c>
      <c r="BO109" s="10">
        <v>1554916.2788374941</v>
      </c>
      <c r="BP109" s="10">
        <v>1006651.317455631</v>
      </c>
      <c r="BQ109" s="10">
        <v>7722950.3903716663</v>
      </c>
      <c r="BR109" s="10">
        <v>1259535.544118383</v>
      </c>
      <c r="BS109" s="10">
        <v>1253306.380822256</v>
      </c>
      <c r="BT109" s="10">
        <v>2130434.4048264339</v>
      </c>
      <c r="BU109" s="10">
        <v>2053954.2215592021</v>
      </c>
      <c r="BV109" s="10">
        <v>924291.54092464584</v>
      </c>
      <c r="BW109" s="10">
        <v>5062940.9253936084</v>
      </c>
      <c r="BX109" s="10">
        <v>3846636.0802922109</v>
      </c>
      <c r="BY109" s="10">
        <v>1146139.3132202809</v>
      </c>
      <c r="BZ109" s="10">
        <v>1075130.9417052721</v>
      </c>
      <c r="CA109" s="10">
        <v>3413866.9102554768</v>
      </c>
      <c r="CB109" s="10">
        <v>13710131.266409369</v>
      </c>
      <c r="CC109" s="10">
        <v>10565187.808256431</v>
      </c>
      <c r="CD109" s="10">
        <v>1009257.93527007</v>
      </c>
      <c r="CE109" s="10">
        <v>1783820.0282755541</v>
      </c>
      <c r="CF109" s="10">
        <v>2297224.358852054</v>
      </c>
      <c r="CG109" s="10">
        <v>1334922.0708087529</v>
      </c>
      <c r="CH109" s="10">
        <v>4390576.3042927776</v>
      </c>
      <c r="CI109" s="10">
        <v>2704071.5896047768</v>
      </c>
      <c r="CJ109" s="10">
        <v>1296355.2531774431</v>
      </c>
      <c r="CK109" s="10">
        <v>5329333.3041320583</v>
      </c>
      <c r="CL109" s="10">
        <v>1025586.576108081</v>
      </c>
      <c r="CM109" s="10">
        <v>8934254.9008871429</v>
      </c>
      <c r="CN109" s="10">
        <v>6075519.5397287253</v>
      </c>
      <c r="CO109" s="10">
        <v>827009.86220755824</v>
      </c>
      <c r="CP109" s="10">
        <v>2264869.5216241539</v>
      </c>
      <c r="CQ109" s="10">
        <v>8000232.1511903498</v>
      </c>
      <c r="CR109" s="10">
        <v>651344.75892501546</v>
      </c>
      <c r="CS109" s="10">
        <v>1776771.3504445951</v>
      </c>
      <c r="CT109" s="10">
        <v>1120620.6300644381</v>
      </c>
      <c r="CU109" s="10">
        <v>341945.12856809492</v>
      </c>
      <c r="CV109" s="10">
        <v>300194.51104064781</v>
      </c>
      <c r="CW109" s="10">
        <v>5550674.716644696</v>
      </c>
      <c r="CX109" s="10">
        <v>236492.5751317798</v>
      </c>
      <c r="CY109" s="10">
        <v>249858.75513767521</v>
      </c>
      <c r="CZ109" s="10">
        <v>16860868.114618279</v>
      </c>
      <c r="DA109" s="10">
        <v>5491443.6027490757</v>
      </c>
      <c r="DB109" s="10">
        <v>2194373.6785621052</v>
      </c>
      <c r="DC109" s="10">
        <v>2682867.0399136818</v>
      </c>
      <c r="DD109" s="10">
        <v>20307047.121681388</v>
      </c>
      <c r="DE109" s="10">
        <v>755222.39624747646</v>
      </c>
      <c r="DF109" s="10">
        <v>5891280.0110434378</v>
      </c>
      <c r="DG109" s="10">
        <v>1164123.159193632</v>
      </c>
      <c r="DH109" s="10">
        <v>1460860.0205809569</v>
      </c>
      <c r="DI109" s="10">
        <v>82497.102971466957</v>
      </c>
      <c r="DJ109" s="10">
        <v>1189947.3105527661</v>
      </c>
      <c r="DK109" s="10">
        <v>1150232.728761062</v>
      </c>
      <c r="DL109" s="10">
        <v>1471035.276627064</v>
      </c>
      <c r="DM109" s="10">
        <v>3488602.7481942629</v>
      </c>
      <c r="DN109" s="10">
        <v>10641775.181880681</v>
      </c>
      <c r="DO109" s="10">
        <v>2290377.4918433842</v>
      </c>
      <c r="DP109" s="10">
        <v>4407210.3637161124</v>
      </c>
      <c r="DQ109" s="10">
        <v>5914281.5852910839</v>
      </c>
      <c r="DR109" s="10">
        <v>459595.25539122638</v>
      </c>
      <c r="DS109" s="10">
        <v>647310.29333189758</v>
      </c>
      <c r="DT109" s="10">
        <v>1733872.9322375241</v>
      </c>
      <c r="DU109" s="10">
        <v>489592.35010191891</v>
      </c>
      <c r="DV109" s="10">
        <v>14698241.142608451</v>
      </c>
      <c r="DW109" s="10">
        <v>1509475.1594643369</v>
      </c>
      <c r="DX109" s="10">
        <v>4446613.5347765815</v>
      </c>
      <c r="DY109" s="10">
        <v>1492672.1960501689</v>
      </c>
      <c r="DZ109" s="10">
        <v>181781.4083283834</v>
      </c>
      <c r="EA109" s="10">
        <v>204041.30722798989</v>
      </c>
      <c r="EB109" s="10">
        <v>1065372.2716846771</v>
      </c>
      <c r="EC109" s="10">
        <v>2325334.0869443221</v>
      </c>
      <c r="ED109" s="10">
        <v>2670406.9655870209</v>
      </c>
      <c r="EE109" s="10">
        <v>2336355.8776954189</v>
      </c>
      <c r="EF109" s="10">
        <v>7805485.2022411805</v>
      </c>
      <c r="EG109" s="10">
        <v>59484.723965446326</v>
      </c>
      <c r="EH109" s="10">
        <v>1037448.082320731</v>
      </c>
      <c r="EI109" s="10">
        <v>649241.23187847529</v>
      </c>
      <c r="EJ109" s="10">
        <v>373178.71356756089</v>
      </c>
      <c r="EK109" s="10">
        <v>105317.1528191753</v>
      </c>
      <c r="EL109" s="10">
        <v>1297451.5999818819</v>
      </c>
      <c r="EM109" s="10">
        <v>22519.587194860302</v>
      </c>
      <c r="EN109" s="10">
        <v>7091596.9611903764</v>
      </c>
      <c r="EO109" s="10">
        <f t="shared" si="9"/>
        <v>423432030.5844807</v>
      </c>
      <c r="EP109" s="10">
        <v>29294677.800262697</v>
      </c>
      <c r="EQ109" s="10">
        <v>95990152.560788155</v>
      </c>
      <c r="ER109" s="10">
        <v>0</v>
      </c>
      <c r="ES109" s="10">
        <f t="shared" si="10"/>
        <v>125284830.36105084</v>
      </c>
      <c r="ET109" s="10">
        <v>46661633.396582328</v>
      </c>
      <c r="EU109" s="10">
        <v>8760285.2770044375</v>
      </c>
      <c r="EV109" s="10">
        <f t="shared" si="11"/>
        <v>55421918.673586763</v>
      </c>
      <c r="EW109" s="10">
        <v>117731419.22936919</v>
      </c>
      <c r="EX109" s="11">
        <f t="shared" si="12"/>
        <v>298438168.26400679</v>
      </c>
      <c r="EY109" s="10">
        <v>0</v>
      </c>
      <c r="EZ109" s="10">
        <f t="shared" si="13"/>
        <v>721553392.03252435</v>
      </c>
      <c r="FA109" s="12">
        <v>-316806.81596320868</v>
      </c>
      <c r="FD109" s="10">
        <v>4595178.744283665</v>
      </c>
      <c r="FE109" s="10">
        <v>2487533.9439091738</v>
      </c>
      <c r="FF109" s="13">
        <v>721553392.03252411</v>
      </c>
      <c r="FG109" s="55">
        <f>EZ109-FF109</f>
        <v>0</v>
      </c>
    </row>
    <row r="110" spans="1:164" s="13" customFormat="1" ht="14.15" customHeight="1" x14ac:dyDescent="0.25">
      <c r="A110" s="23"/>
      <c r="B110" s="8" t="s">
        <v>112</v>
      </c>
      <c r="C110" s="9" t="s">
        <v>263</v>
      </c>
      <c r="D110" s="10">
        <v>561281.22602390754</v>
      </c>
      <c r="E110" s="10">
        <v>8543.5759766444735</v>
      </c>
      <c r="F110" s="10">
        <v>82760.302589635365</v>
      </c>
      <c r="G110" s="10">
        <v>569846.45110532991</v>
      </c>
      <c r="H110" s="10">
        <v>104329.6119926768</v>
      </c>
      <c r="I110" s="10">
        <v>118852.36040190631</v>
      </c>
      <c r="J110" s="10">
        <v>1506905.33858198</v>
      </c>
      <c r="K110" s="10">
        <v>156101.2565532279</v>
      </c>
      <c r="L110" s="10">
        <v>806770.07048033737</v>
      </c>
      <c r="M110" s="10">
        <v>178407.09972693649</v>
      </c>
      <c r="N110" s="10">
        <v>227658.05788940171</v>
      </c>
      <c r="O110" s="10">
        <v>17552.996761154911</v>
      </c>
      <c r="P110" s="10">
        <v>378239.19836925028</v>
      </c>
      <c r="Q110" s="10">
        <v>230067.62199802601</v>
      </c>
      <c r="R110" s="10">
        <v>107093.1445521048</v>
      </c>
      <c r="S110" s="10">
        <v>8295.8988945079727</v>
      </c>
      <c r="T110" s="10">
        <v>10454.542368548429</v>
      </c>
      <c r="U110" s="10">
        <v>1320735.5851453829</v>
      </c>
      <c r="V110" s="10">
        <v>63303.636806707233</v>
      </c>
      <c r="W110" s="10">
        <v>356729.75121540052</v>
      </c>
      <c r="X110" s="10">
        <v>45514.181880676733</v>
      </c>
      <c r="Y110" s="10">
        <v>334643.04529767903</v>
      </c>
      <c r="Z110" s="10">
        <v>95839.901991339095</v>
      </c>
      <c r="AA110" s="10">
        <v>385297.78479964589</v>
      </c>
      <c r="AB110" s="10">
        <v>150575.44521331601</v>
      </c>
      <c r="AC110" s="10">
        <v>170168.1375752957</v>
      </c>
      <c r="AD110" s="10">
        <v>26379.330746121501</v>
      </c>
      <c r="AE110" s="10">
        <v>214788.23367580969</v>
      </c>
      <c r="AF110" s="10">
        <v>183533.85273724419</v>
      </c>
      <c r="AG110" s="10">
        <v>50000.781436212368</v>
      </c>
      <c r="AH110" s="10">
        <v>25905.052953345381</v>
      </c>
      <c r="AI110" s="10">
        <v>47948.614854971347</v>
      </c>
      <c r="AJ110" s="10">
        <v>188436.57799161831</v>
      </c>
      <c r="AK110" s="10">
        <v>172843.14792934171</v>
      </c>
      <c r="AL110" s="10">
        <v>59024.35835669488</v>
      </c>
      <c r="AM110" s="10">
        <v>328765.15713326359</v>
      </c>
      <c r="AN110" s="10">
        <v>76921.355587801256</v>
      </c>
      <c r="AO110" s="10">
        <v>278281.24385543982</v>
      </c>
      <c r="AP110" s="10">
        <v>67403.318034483746</v>
      </c>
      <c r="AQ110" s="10">
        <v>162261.94919342099</v>
      </c>
      <c r="AR110" s="10">
        <v>337449.62667609192</v>
      </c>
      <c r="AS110" s="10">
        <v>407563.78257723327</v>
      </c>
      <c r="AT110" s="10">
        <v>775524.01323208201</v>
      </c>
      <c r="AU110" s="10">
        <v>710059.50504456169</v>
      </c>
      <c r="AV110" s="10">
        <v>53540.004959015358</v>
      </c>
      <c r="AW110" s="10">
        <v>121695.41787414219</v>
      </c>
      <c r="AX110" s="10">
        <v>406869.37162942858</v>
      </c>
      <c r="AY110" s="10">
        <v>408292.96948186128</v>
      </c>
      <c r="AZ110" s="10">
        <v>69862.674218493339</v>
      </c>
      <c r="BA110" s="10">
        <v>715992.98043520364</v>
      </c>
      <c r="BB110" s="10">
        <v>155959.72494686511</v>
      </c>
      <c r="BC110" s="10">
        <v>121448.389064719</v>
      </c>
      <c r="BD110" s="10">
        <v>217254.62375303029</v>
      </c>
      <c r="BE110" s="10">
        <v>372974.69495253637</v>
      </c>
      <c r="BF110" s="10">
        <v>252117.97065927801</v>
      </c>
      <c r="BG110" s="10">
        <v>394918.26536707202</v>
      </c>
      <c r="BH110" s="10">
        <v>167680.98334961591</v>
      </c>
      <c r="BI110" s="10">
        <v>97615.633709373607</v>
      </c>
      <c r="BJ110" s="10">
        <v>209547.07782081459</v>
      </c>
      <c r="BK110" s="10">
        <v>167408.56321333861</v>
      </c>
      <c r="BL110" s="10">
        <v>620277.98990873527</v>
      </c>
      <c r="BM110" s="10">
        <v>2594096.8619904881</v>
      </c>
      <c r="BN110" s="10">
        <v>350246.18305536738</v>
      </c>
      <c r="BO110" s="10">
        <v>757593.13778538199</v>
      </c>
      <c r="BP110" s="10">
        <v>200993.81124982721</v>
      </c>
      <c r="BQ110" s="10">
        <v>725389.06149387907</v>
      </c>
      <c r="BR110" s="10">
        <v>77818.246820689921</v>
      </c>
      <c r="BS110" s="10">
        <v>106767.9906895188</v>
      </c>
      <c r="BT110" s="10">
        <v>85856.08225596539</v>
      </c>
      <c r="BU110" s="10">
        <v>143719.83262507059</v>
      </c>
      <c r="BV110" s="10">
        <v>19048.408803776951</v>
      </c>
      <c r="BW110" s="10">
        <v>411168.72518630431</v>
      </c>
      <c r="BX110" s="10">
        <v>264453.38738322433</v>
      </c>
      <c r="BY110" s="10">
        <v>80770.222309864388</v>
      </c>
      <c r="BZ110" s="10">
        <v>66630.752640493462</v>
      </c>
      <c r="CA110" s="10">
        <v>249759.71099908921</v>
      </c>
      <c r="CB110" s="10">
        <v>267908.72559498809</v>
      </c>
      <c r="CC110" s="10">
        <v>268478.4010611336</v>
      </c>
      <c r="CD110" s="10">
        <v>109371.71927968071</v>
      </c>
      <c r="CE110" s="10">
        <v>39748.286042666878</v>
      </c>
      <c r="CF110" s="10">
        <v>71111.030976125345</v>
      </c>
      <c r="CG110" s="10">
        <v>72225.095085617126</v>
      </c>
      <c r="CH110" s="10">
        <v>262741.70727068308</v>
      </c>
      <c r="CI110" s="10">
        <v>227797.9787929439</v>
      </c>
      <c r="CJ110" s="10">
        <v>67007.195006212074</v>
      </c>
      <c r="CK110" s="10">
        <v>115497.696584871</v>
      </c>
      <c r="CL110" s="10">
        <v>52519.450730539713</v>
      </c>
      <c r="CM110" s="10">
        <v>84515.731203858406</v>
      </c>
      <c r="CN110" s="10">
        <v>157608.97720124971</v>
      </c>
      <c r="CO110" s="10">
        <v>42982.289659195972</v>
      </c>
      <c r="CP110" s="10">
        <v>29943.060120970371</v>
      </c>
      <c r="CQ110" s="10">
        <v>222286.24888587149</v>
      </c>
      <c r="CR110" s="10">
        <v>54795.072825400981</v>
      </c>
      <c r="CS110" s="10">
        <v>145511.2456165037</v>
      </c>
      <c r="CT110" s="10">
        <v>64650.844747888397</v>
      </c>
      <c r="CU110" s="10">
        <v>44221.136141716182</v>
      </c>
      <c r="CV110" s="10">
        <v>10767.687722400849</v>
      </c>
      <c r="CW110" s="10">
        <v>1161095.2518900819</v>
      </c>
      <c r="CX110" s="10">
        <v>35804.590057098118</v>
      </c>
      <c r="CY110" s="10">
        <v>7766.6383590357609</v>
      </c>
      <c r="CZ110" s="10">
        <v>960919.93508532771</v>
      </c>
      <c r="DA110" s="10">
        <v>457203.66069236922</v>
      </c>
      <c r="DB110" s="10">
        <v>219613.5096880942</v>
      </c>
      <c r="DC110" s="10">
        <v>132681.23432480509</v>
      </c>
      <c r="DD110" s="10">
        <v>2889589.2242626231</v>
      </c>
      <c r="DE110" s="10">
        <v>422397.09534691932</v>
      </c>
      <c r="DF110" s="10">
        <v>124960.6292951264</v>
      </c>
      <c r="DG110" s="10">
        <v>23238.716768111841</v>
      </c>
      <c r="DH110" s="10">
        <v>58307.603523106947</v>
      </c>
      <c r="DI110" s="10">
        <v>35037.887145152672</v>
      </c>
      <c r="DJ110" s="10">
        <v>2314215.990529079</v>
      </c>
      <c r="DK110" s="10">
        <v>793377.28648223099</v>
      </c>
      <c r="DL110" s="10">
        <v>159070.4819881155</v>
      </c>
      <c r="DM110" s="10">
        <v>32762.1862119447</v>
      </c>
      <c r="DN110" s="10">
        <v>408779.83075993159</v>
      </c>
      <c r="DO110" s="10">
        <v>69502.633596567073</v>
      </c>
      <c r="DP110" s="10">
        <v>87966.312966564234</v>
      </c>
      <c r="DQ110" s="10">
        <v>690355.6946318273</v>
      </c>
      <c r="DR110" s="10">
        <v>18938.49721930642</v>
      </c>
      <c r="DS110" s="10">
        <v>52684.209533534471</v>
      </c>
      <c r="DT110" s="10">
        <v>143513.69646667049</v>
      </c>
      <c r="DU110" s="10">
        <v>59011.147043166748</v>
      </c>
      <c r="DV110" s="10">
        <v>1478380.805047916</v>
      </c>
      <c r="DW110" s="10">
        <v>215806.81806545469</v>
      </c>
      <c r="DX110" s="10">
        <v>357206.66852817818</v>
      </c>
      <c r="DY110" s="10">
        <v>174623.42374133601</v>
      </c>
      <c r="DZ110" s="10">
        <v>27418.505279929021</v>
      </c>
      <c r="EA110" s="10">
        <v>34348.689649054402</v>
      </c>
      <c r="EB110" s="10">
        <v>164213.32202774251</v>
      </c>
      <c r="EC110" s="10">
        <v>125414.1453050972</v>
      </c>
      <c r="ED110" s="10">
        <v>217099.1629497582</v>
      </c>
      <c r="EE110" s="10">
        <v>599110.96546305774</v>
      </c>
      <c r="EF110" s="10">
        <v>169794.82120421241</v>
      </c>
      <c r="EG110" s="10">
        <v>3110.5599709192679</v>
      </c>
      <c r="EH110" s="10">
        <v>131421.58364195781</v>
      </c>
      <c r="EI110" s="10">
        <v>109674.524338167</v>
      </c>
      <c r="EJ110" s="10">
        <v>34442.5073902187</v>
      </c>
      <c r="EK110" s="10">
        <v>8805.5612031375258</v>
      </c>
      <c r="EL110" s="10">
        <v>13818.59848948422</v>
      </c>
      <c r="EM110" s="10">
        <v>11263.589697617879</v>
      </c>
      <c r="EN110" s="10">
        <v>2107466.6595511781</v>
      </c>
      <c r="EO110" s="10">
        <f t="shared" si="9"/>
        <v>42550730.312800944</v>
      </c>
      <c r="EP110" s="10">
        <v>995257.97946045408</v>
      </c>
      <c r="EQ110" s="10">
        <v>5493066.9557742439</v>
      </c>
      <c r="ER110" s="10">
        <v>898222.60565563443</v>
      </c>
      <c r="ES110" s="10">
        <f t="shared" si="10"/>
        <v>7386547.5408903323</v>
      </c>
      <c r="ET110" s="10">
        <v>922102.66691567714</v>
      </c>
      <c r="EU110" s="10">
        <v>371313.20033980563</v>
      </c>
      <c r="EV110" s="10">
        <f t="shared" si="11"/>
        <v>1293415.8672554828</v>
      </c>
      <c r="EW110" s="10">
        <v>2011129.4491010844</v>
      </c>
      <c r="EX110" s="11">
        <f t="shared" si="12"/>
        <v>10691092.8572469</v>
      </c>
      <c r="EY110" s="10">
        <v>2428976.8501447826</v>
      </c>
      <c r="EZ110" s="10">
        <f t="shared" si="13"/>
        <v>50799440.000000022</v>
      </c>
      <c r="FA110" s="12">
        <v>-13406.319903038442</v>
      </c>
      <c r="FD110" s="10">
        <v>569824.80200055207</v>
      </c>
      <c r="FE110" s="10">
        <v>115389.04344661275</v>
      </c>
      <c r="FF110" s="13">
        <v>50799440.000000015</v>
      </c>
      <c r="FG110" s="55">
        <f>EZ110-FF110</f>
        <v>0</v>
      </c>
    </row>
    <row r="111" spans="1:164" s="13" customFormat="1" ht="14.15" customHeight="1" x14ac:dyDescent="0.25">
      <c r="A111" s="23"/>
      <c r="B111" s="8" t="s">
        <v>113</v>
      </c>
      <c r="C111" s="9" t="s">
        <v>264</v>
      </c>
      <c r="D111" s="10">
        <v>1864126.8278136069</v>
      </c>
      <c r="E111" s="10">
        <v>28374.918748571199</v>
      </c>
      <c r="F111" s="10">
        <v>335511.90693680698</v>
      </c>
      <c r="G111" s="10">
        <v>1616965.61551421</v>
      </c>
      <c r="H111" s="10">
        <v>673101.09508234425</v>
      </c>
      <c r="I111" s="10">
        <v>660169.74672711652</v>
      </c>
      <c r="J111" s="10">
        <v>2276503.7851835438</v>
      </c>
      <c r="K111" s="10">
        <v>451816.01560223743</v>
      </c>
      <c r="L111" s="10">
        <v>1160177.635179973</v>
      </c>
      <c r="M111" s="10">
        <v>698222.08581677219</v>
      </c>
      <c r="N111" s="10">
        <v>1385637.541133492</v>
      </c>
      <c r="O111" s="10">
        <v>189307.98622388771</v>
      </c>
      <c r="P111" s="10">
        <v>1505823.061398692</v>
      </c>
      <c r="Q111" s="10">
        <v>1221513.1163237661</v>
      </c>
      <c r="R111" s="10">
        <v>959093.26339215424</v>
      </c>
      <c r="S111" s="10">
        <v>74295.518884813966</v>
      </c>
      <c r="T111" s="10">
        <v>198050.16319533091</v>
      </c>
      <c r="U111" s="10">
        <v>2233126.1212859121</v>
      </c>
      <c r="V111" s="10">
        <v>859979.95575064502</v>
      </c>
      <c r="W111" s="10">
        <v>1516429.0545407319</v>
      </c>
      <c r="X111" s="10">
        <v>472449.56862073683</v>
      </c>
      <c r="Y111" s="10">
        <v>883791.56200180668</v>
      </c>
      <c r="Z111" s="10">
        <v>541948.90163743938</v>
      </c>
      <c r="AA111" s="10">
        <v>1971946.4035491741</v>
      </c>
      <c r="AB111" s="10">
        <v>1058349.2587455299</v>
      </c>
      <c r="AC111" s="10">
        <v>2063842.5183694579</v>
      </c>
      <c r="AD111" s="10">
        <v>685338.37437174434</v>
      </c>
      <c r="AE111" s="10">
        <v>2737005.4246465731</v>
      </c>
      <c r="AF111" s="10">
        <v>336708.00925185502</v>
      </c>
      <c r="AG111" s="10">
        <v>305770.9877351122</v>
      </c>
      <c r="AH111" s="10">
        <v>349169.10372298461</v>
      </c>
      <c r="AI111" s="10">
        <v>479154.19116583129</v>
      </c>
      <c r="AJ111" s="10">
        <v>2210709.884166942</v>
      </c>
      <c r="AK111" s="10">
        <v>929736.38815796701</v>
      </c>
      <c r="AL111" s="10">
        <v>900926.93901668233</v>
      </c>
      <c r="AM111" s="10">
        <v>3001573.1739368509</v>
      </c>
      <c r="AN111" s="10">
        <v>1058269.3180558551</v>
      </c>
      <c r="AO111" s="10">
        <v>2884528.2275469792</v>
      </c>
      <c r="AP111" s="10">
        <v>1114398.2144065539</v>
      </c>
      <c r="AQ111" s="10">
        <v>1393448.8730356451</v>
      </c>
      <c r="AR111" s="10">
        <v>1323525.4907622731</v>
      </c>
      <c r="AS111" s="10">
        <v>764659.44140797725</v>
      </c>
      <c r="AT111" s="10">
        <v>3024097.8061576379</v>
      </c>
      <c r="AU111" s="10">
        <v>887384.44854690228</v>
      </c>
      <c r="AV111" s="10">
        <v>292497.21775003098</v>
      </c>
      <c r="AW111" s="10">
        <v>1323926.4292488941</v>
      </c>
      <c r="AX111" s="10">
        <v>1720864.9452308479</v>
      </c>
      <c r="AY111" s="10">
        <v>3828207.2429643921</v>
      </c>
      <c r="AZ111" s="10">
        <v>688674.41449603206</v>
      </c>
      <c r="BA111" s="10">
        <v>2855134.8057197272</v>
      </c>
      <c r="BB111" s="10">
        <v>788431.94061684131</v>
      </c>
      <c r="BC111" s="10">
        <v>1564721.1504250751</v>
      </c>
      <c r="BD111" s="10">
        <v>3508142.0377678531</v>
      </c>
      <c r="BE111" s="10">
        <v>2320059.0012480868</v>
      </c>
      <c r="BF111" s="10">
        <v>3023923.0361201311</v>
      </c>
      <c r="BG111" s="10">
        <v>3194333.3797933832</v>
      </c>
      <c r="BH111" s="10">
        <v>1453970.4404332789</v>
      </c>
      <c r="BI111" s="10">
        <v>568550.53268150613</v>
      </c>
      <c r="BJ111" s="10">
        <v>684132.12479113624</v>
      </c>
      <c r="BK111" s="10">
        <v>777442.36261305504</v>
      </c>
      <c r="BL111" s="10">
        <v>2390672.4263335122</v>
      </c>
      <c r="BM111" s="10">
        <v>6353483.7266114661</v>
      </c>
      <c r="BN111" s="10">
        <v>563634.3743928331</v>
      </c>
      <c r="BO111" s="10">
        <v>1974940.3056679729</v>
      </c>
      <c r="BP111" s="10">
        <v>1429357.4546702681</v>
      </c>
      <c r="BQ111" s="10">
        <v>5856057.0766981188</v>
      </c>
      <c r="BR111" s="10">
        <v>790818.95419903612</v>
      </c>
      <c r="BS111" s="10">
        <v>921985.34834144555</v>
      </c>
      <c r="BT111" s="10">
        <v>1001858.3224883979</v>
      </c>
      <c r="BU111" s="10">
        <v>1194014.8788237879</v>
      </c>
      <c r="BV111" s="10">
        <v>220740.78589980491</v>
      </c>
      <c r="BW111" s="10">
        <v>2932929.8679378009</v>
      </c>
      <c r="BX111" s="10">
        <v>2300936.1008323338</v>
      </c>
      <c r="BY111" s="10">
        <v>749102.65433675225</v>
      </c>
      <c r="BZ111" s="10">
        <v>676777.59066440433</v>
      </c>
      <c r="CA111" s="10">
        <v>1891296.3402001469</v>
      </c>
      <c r="CB111" s="10">
        <v>5020726.3640006678</v>
      </c>
      <c r="CC111" s="10">
        <v>3386541.732818482</v>
      </c>
      <c r="CD111" s="10">
        <v>415144.4930043997</v>
      </c>
      <c r="CE111" s="10">
        <v>536377.55725123361</v>
      </c>
      <c r="CF111" s="10">
        <v>856111.10109969054</v>
      </c>
      <c r="CG111" s="10">
        <v>870235.73112929042</v>
      </c>
      <c r="CH111" s="10">
        <v>2094943.9359053189</v>
      </c>
      <c r="CI111" s="10">
        <v>1651472.599210707</v>
      </c>
      <c r="CJ111" s="10">
        <v>594806.3643988556</v>
      </c>
      <c r="CK111" s="10">
        <v>2005544.7941375249</v>
      </c>
      <c r="CL111" s="10">
        <v>591160.43208328704</v>
      </c>
      <c r="CM111" s="10">
        <v>1017918.577927395</v>
      </c>
      <c r="CN111" s="10">
        <v>765000.4699488834</v>
      </c>
      <c r="CO111" s="10">
        <v>228364.94281629109</v>
      </c>
      <c r="CP111" s="10">
        <v>492483.15148262592</v>
      </c>
      <c r="CQ111" s="10">
        <v>1892511.8352791651</v>
      </c>
      <c r="CR111" s="10">
        <v>583974.68538293301</v>
      </c>
      <c r="CS111" s="10">
        <v>733014.57190435345</v>
      </c>
      <c r="CT111" s="10">
        <v>473896.99685533531</v>
      </c>
      <c r="CU111" s="10">
        <v>518340.54488439701</v>
      </c>
      <c r="CV111" s="10">
        <v>154634.52129623111</v>
      </c>
      <c r="CW111" s="10">
        <v>3260667.893905852</v>
      </c>
      <c r="CX111" s="10">
        <v>123548.4425936356</v>
      </c>
      <c r="CY111" s="10">
        <v>143740.4526850697</v>
      </c>
      <c r="CZ111" s="10">
        <v>16261895.0255458</v>
      </c>
      <c r="DA111" s="10">
        <v>13352197.089287911</v>
      </c>
      <c r="DB111" s="10">
        <v>3092033.093639364</v>
      </c>
      <c r="DC111" s="10">
        <v>1785275.147684606</v>
      </c>
      <c r="DD111" s="10">
        <v>8093302.2755196402</v>
      </c>
      <c r="DE111" s="10">
        <v>250916.23764096</v>
      </c>
      <c r="DF111" s="10">
        <v>19460319.027767919</v>
      </c>
      <c r="DG111" s="10">
        <v>207749.53299373129</v>
      </c>
      <c r="DH111" s="10">
        <v>334510.49945694872</v>
      </c>
      <c r="DI111" s="10">
        <v>76128.551306342677</v>
      </c>
      <c r="DJ111" s="10">
        <v>3249565.195864365</v>
      </c>
      <c r="DK111" s="10">
        <v>2590231.4994121199</v>
      </c>
      <c r="DL111" s="10">
        <v>555161.53315726761</v>
      </c>
      <c r="DM111" s="10">
        <v>581402.50517808471</v>
      </c>
      <c r="DN111" s="10">
        <v>2185246.7273777528</v>
      </c>
      <c r="DO111" s="10">
        <v>487192.38948909019</v>
      </c>
      <c r="DP111" s="10">
        <v>569501.71563608723</v>
      </c>
      <c r="DQ111" s="10">
        <v>2908364.554879169</v>
      </c>
      <c r="DR111" s="10">
        <v>79666.135723718107</v>
      </c>
      <c r="DS111" s="10">
        <v>207877.88342182231</v>
      </c>
      <c r="DT111" s="10">
        <v>583178.68095635646</v>
      </c>
      <c r="DU111" s="10">
        <v>191925.28501327289</v>
      </c>
      <c r="DV111" s="10">
        <v>7436454.8161487244</v>
      </c>
      <c r="DW111" s="10">
        <v>722443.21702623542</v>
      </c>
      <c r="DX111" s="10">
        <v>1579506.754645614</v>
      </c>
      <c r="DY111" s="10">
        <v>604054.21342711314</v>
      </c>
      <c r="DZ111" s="10">
        <v>188635.34221662601</v>
      </c>
      <c r="EA111" s="10">
        <v>130914.89676897931</v>
      </c>
      <c r="EB111" s="10">
        <v>901318.52539939526</v>
      </c>
      <c r="EC111" s="10">
        <v>718774.2037804937</v>
      </c>
      <c r="ED111" s="10">
        <v>804662.86154121591</v>
      </c>
      <c r="EE111" s="10">
        <v>1121413.6165374401</v>
      </c>
      <c r="EF111" s="10">
        <v>1965201.877489184</v>
      </c>
      <c r="EG111" s="10">
        <v>21165.999684861079</v>
      </c>
      <c r="EH111" s="10">
        <v>526436.69237385108</v>
      </c>
      <c r="EI111" s="10">
        <v>226845.81574675351</v>
      </c>
      <c r="EJ111" s="10">
        <v>115579.6143847288</v>
      </c>
      <c r="EK111" s="10">
        <v>31523.342395855259</v>
      </c>
      <c r="EL111" s="10">
        <v>211515.14920680571</v>
      </c>
      <c r="EM111" s="10">
        <v>30313.127499129489</v>
      </c>
      <c r="EN111" s="10">
        <v>4499464.6962568425</v>
      </c>
      <c r="EO111" s="10">
        <f t="shared" si="9"/>
        <v>238479602.73523325</v>
      </c>
      <c r="EP111" s="10">
        <v>8310603.8849870851</v>
      </c>
      <c r="EQ111" s="10">
        <v>33756947.951109454</v>
      </c>
      <c r="ER111" s="10">
        <v>16025532.879457671</v>
      </c>
      <c r="ES111" s="10">
        <f t="shared" si="10"/>
        <v>58093084.715554208</v>
      </c>
      <c r="ET111" s="10">
        <v>14009336.935575046</v>
      </c>
      <c r="EU111" s="10">
        <v>1732260.0888812083</v>
      </c>
      <c r="EV111" s="10">
        <f t="shared" si="11"/>
        <v>15741597.024456253</v>
      </c>
      <c r="EW111" s="10">
        <v>16830047.702829223</v>
      </c>
      <c r="EX111" s="11">
        <f t="shared" si="12"/>
        <v>90664729.442839682</v>
      </c>
      <c r="EY111" s="10">
        <v>4383197.8643148374</v>
      </c>
      <c r="EZ111" s="10">
        <f t="shared" si="13"/>
        <v>324701578.36632097</v>
      </c>
      <c r="FA111" s="12">
        <v>-59555.947437107563</v>
      </c>
      <c r="FD111" s="10">
        <v>1892501.7465621787</v>
      </c>
      <c r="FE111" s="10">
        <v>1033388.7822769681</v>
      </c>
      <c r="FF111" s="13">
        <v>324701578.36632097</v>
      </c>
      <c r="FG111" s="55">
        <f>EZ111-FF111</f>
        <v>0</v>
      </c>
    </row>
    <row r="112" spans="1:164" s="13" customFormat="1" ht="14.15" customHeight="1" x14ac:dyDescent="0.25">
      <c r="A112" s="23"/>
      <c r="B112" s="8" t="s">
        <v>114</v>
      </c>
      <c r="C112" s="9" t="s">
        <v>265</v>
      </c>
      <c r="D112" s="10">
        <v>266528.85351140978</v>
      </c>
      <c r="E112" s="10">
        <v>4056.9849914161969</v>
      </c>
      <c r="F112" s="10">
        <v>37321.56116476906</v>
      </c>
      <c r="G112" s="10">
        <v>365124.28711216</v>
      </c>
      <c r="H112" s="10">
        <v>179116.42368242881</v>
      </c>
      <c r="I112" s="10">
        <v>98989.397591933302</v>
      </c>
      <c r="J112" s="10">
        <v>471492.52897796943</v>
      </c>
      <c r="K112" s="10">
        <v>76835.428762197887</v>
      </c>
      <c r="L112" s="10">
        <v>793762.51476828242</v>
      </c>
      <c r="M112" s="10">
        <v>46394.916247748333</v>
      </c>
      <c r="N112" s="10">
        <v>166120.9669831045</v>
      </c>
      <c r="O112" s="10">
        <v>14115.33340550291</v>
      </c>
      <c r="P112" s="10">
        <v>128059.52204311809</v>
      </c>
      <c r="Q112" s="10">
        <v>168259.8121669055</v>
      </c>
      <c r="R112" s="10">
        <v>130060.21087294621</v>
      </c>
      <c r="S112" s="10">
        <v>10075.027342907</v>
      </c>
      <c r="T112" s="10">
        <v>15758.679467581551</v>
      </c>
      <c r="U112" s="10">
        <v>723425.6943332575</v>
      </c>
      <c r="V112" s="10">
        <v>142268.57785627581</v>
      </c>
      <c r="W112" s="10">
        <v>245106.45326761581</v>
      </c>
      <c r="X112" s="10">
        <v>25418.786681293252</v>
      </c>
      <c r="Y112" s="10">
        <v>137577.9225446138</v>
      </c>
      <c r="Z112" s="10">
        <v>66844.222782048339</v>
      </c>
      <c r="AA112" s="10">
        <v>188013.278721601</v>
      </c>
      <c r="AB112" s="10">
        <v>65980.50407429901</v>
      </c>
      <c r="AC112" s="10">
        <v>93147.128150255536</v>
      </c>
      <c r="AD112" s="10">
        <v>17006.416782500219</v>
      </c>
      <c r="AE112" s="10">
        <v>345891.95944643603</v>
      </c>
      <c r="AF112" s="10">
        <v>115945.37527874739</v>
      </c>
      <c r="AG112" s="10">
        <v>35399.698062907388</v>
      </c>
      <c r="AH112" s="10">
        <v>48681.863096115063</v>
      </c>
      <c r="AI112" s="10">
        <v>91368.962608196016</v>
      </c>
      <c r="AJ112" s="10">
        <v>265995.32615982211</v>
      </c>
      <c r="AK112" s="10">
        <v>124794.0774678352</v>
      </c>
      <c r="AL112" s="10">
        <v>95821.045279328537</v>
      </c>
      <c r="AM112" s="10">
        <v>173097.1238654833</v>
      </c>
      <c r="AN112" s="10">
        <v>93488.195837530686</v>
      </c>
      <c r="AO112" s="10">
        <v>226087.5636498369</v>
      </c>
      <c r="AP112" s="10">
        <v>49184.069902682983</v>
      </c>
      <c r="AQ112" s="10">
        <v>196373.79484128641</v>
      </c>
      <c r="AR112" s="10">
        <v>477827.63371900341</v>
      </c>
      <c r="AS112" s="10">
        <v>176504.64362947881</v>
      </c>
      <c r="AT112" s="10">
        <v>657198.69618700317</v>
      </c>
      <c r="AU112" s="10">
        <v>134183.06994226671</v>
      </c>
      <c r="AV112" s="10">
        <v>54484.790000493587</v>
      </c>
      <c r="AW112" s="10">
        <v>95025.18023121584</v>
      </c>
      <c r="AX112" s="10">
        <v>310404.43006700138</v>
      </c>
      <c r="AY112" s="10">
        <v>253379.21546991711</v>
      </c>
      <c r="AZ112" s="10">
        <v>44213.340314758338</v>
      </c>
      <c r="BA112" s="10">
        <v>302532.82360706502</v>
      </c>
      <c r="BB112" s="10">
        <v>112933.3628279174</v>
      </c>
      <c r="BC112" s="10">
        <v>161336.12579759091</v>
      </c>
      <c r="BD112" s="10">
        <v>292879.93885128992</v>
      </c>
      <c r="BE112" s="10">
        <v>457490.3601204392</v>
      </c>
      <c r="BF112" s="10">
        <v>216926.56328179291</v>
      </c>
      <c r="BG112" s="10">
        <v>243923.0544203094</v>
      </c>
      <c r="BH112" s="10">
        <v>184398.38283936321</v>
      </c>
      <c r="BI112" s="10">
        <v>69538.077837156481</v>
      </c>
      <c r="BJ112" s="10">
        <v>97020.841988369953</v>
      </c>
      <c r="BK112" s="10">
        <v>68056.432452881782</v>
      </c>
      <c r="BL112" s="10">
        <v>362918.18958585209</v>
      </c>
      <c r="BM112" s="10">
        <v>1835049.041227832</v>
      </c>
      <c r="BN112" s="10">
        <v>45515.524599494347</v>
      </c>
      <c r="BO112" s="10">
        <v>191612.5079173251</v>
      </c>
      <c r="BP112" s="10">
        <v>136353.81251219031</v>
      </c>
      <c r="BQ112" s="10">
        <v>789746.76397216204</v>
      </c>
      <c r="BR112" s="10">
        <v>70958.24259466058</v>
      </c>
      <c r="BS112" s="10">
        <v>82208.316069165579</v>
      </c>
      <c r="BT112" s="10">
        <v>464076.79908713058</v>
      </c>
      <c r="BU112" s="10">
        <v>191147.82130010691</v>
      </c>
      <c r="BV112" s="10">
        <v>51841.287610524181</v>
      </c>
      <c r="BW112" s="10">
        <v>450839.76006754918</v>
      </c>
      <c r="BX112" s="10">
        <v>282593.04375020688</v>
      </c>
      <c r="BY112" s="10">
        <v>93946.920164782408</v>
      </c>
      <c r="BZ112" s="10">
        <v>64040.438613191523</v>
      </c>
      <c r="CA112" s="10">
        <v>187401.75789068299</v>
      </c>
      <c r="CB112" s="10">
        <v>660126.52489735244</v>
      </c>
      <c r="CC112" s="10">
        <v>794320.70918774325</v>
      </c>
      <c r="CD112" s="10">
        <v>67585.572038620536</v>
      </c>
      <c r="CE112" s="10">
        <v>224143.93944082351</v>
      </c>
      <c r="CF112" s="10">
        <v>77076.418283625972</v>
      </c>
      <c r="CG112" s="10">
        <v>72389.536703246151</v>
      </c>
      <c r="CH112" s="10">
        <v>353094.5651746933</v>
      </c>
      <c r="CI112" s="10">
        <v>121828.1492851634</v>
      </c>
      <c r="CJ112" s="10">
        <v>40244.8054012789</v>
      </c>
      <c r="CK112" s="10">
        <v>334845.27234455961</v>
      </c>
      <c r="CL112" s="10">
        <v>61096.397714406863</v>
      </c>
      <c r="CM112" s="10">
        <v>266724.43556751893</v>
      </c>
      <c r="CN112" s="10">
        <v>147374.61669376239</v>
      </c>
      <c r="CO112" s="10">
        <v>25596.490074286681</v>
      </c>
      <c r="CP112" s="10">
        <v>63458.598442383191</v>
      </c>
      <c r="CQ112" s="10">
        <v>351346.040081752</v>
      </c>
      <c r="CR112" s="10">
        <v>72763.122999442014</v>
      </c>
      <c r="CS112" s="10">
        <v>62150.21445372804</v>
      </c>
      <c r="CT112" s="10">
        <v>49586.681156380713</v>
      </c>
      <c r="CU112" s="10">
        <v>45587.048297008318</v>
      </c>
      <c r="CV112" s="10">
        <v>34288.177693227059</v>
      </c>
      <c r="CW112" s="10">
        <v>886633.83327118715</v>
      </c>
      <c r="CX112" s="10">
        <v>92275.252528953046</v>
      </c>
      <c r="CY112" s="10">
        <v>3633.137047164766</v>
      </c>
      <c r="CZ112" s="10">
        <v>954875.44432903256</v>
      </c>
      <c r="DA112" s="10">
        <v>355590.34155388479</v>
      </c>
      <c r="DB112" s="10">
        <v>92251.814407146958</v>
      </c>
      <c r="DC112" s="10">
        <v>156891.6554801084</v>
      </c>
      <c r="DD112" s="10">
        <v>3133884.38894438</v>
      </c>
      <c r="DE112" s="10">
        <v>25877.071678378299</v>
      </c>
      <c r="DF112" s="10">
        <v>311913.44477606931</v>
      </c>
      <c r="DG112" s="10">
        <v>3458868.2827627519</v>
      </c>
      <c r="DH112" s="10">
        <v>40652.847206818333</v>
      </c>
      <c r="DI112" s="10">
        <v>25089.306288859301</v>
      </c>
      <c r="DJ112" s="10">
        <v>648373.87122952915</v>
      </c>
      <c r="DK112" s="10">
        <v>778791.8787607241</v>
      </c>
      <c r="DL112" s="10">
        <v>32421.69627759307</v>
      </c>
      <c r="DM112" s="10">
        <v>26523.792805188121</v>
      </c>
      <c r="DN112" s="10">
        <v>281529.52719303197</v>
      </c>
      <c r="DO112" s="10">
        <v>26233.382636344981</v>
      </c>
      <c r="DP112" s="10">
        <v>44612.467269205234</v>
      </c>
      <c r="DQ112" s="10">
        <v>58553.26134761209</v>
      </c>
      <c r="DR112" s="10">
        <v>3505.1804748277082</v>
      </c>
      <c r="DS112" s="10">
        <v>6081.5729702266126</v>
      </c>
      <c r="DT112" s="10">
        <v>78944.247870107967</v>
      </c>
      <c r="DU112" s="10">
        <v>44959.483386581764</v>
      </c>
      <c r="DV112" s="10">
        <v>1041095.139538222</v>
      </c>
      <c r="DW112" s="10">
        <v>58537.61480054081</v>
      </c>
      <c r="DX112" s="10">
        <v>240400.81895499761</v>
      </c>
      <c r="DY112" s="10">
        <v>52992.817367087133</v>
      </c>
      <c r="DZ112" s="10">
        <v>7898.3780296284058</v>
      </c>
      <c r="EA112" s="10">
        <v>29316.430599403051</v>
      </c>
      <c r="EB112" s="10">
        <v>196256.29870889339</v>
      </c>
      <c r="EC112" s="10">
        <v>87411.699838818837</v>
      </c>
      <c r="ED112" s="10">
        <v>123269.2025502068</v>
      </c>
      <c r="EE112" s="10">
        <v>57069.502344691951</v>
      </c>
      <c r="EF112" s="10">
        <v>110370.75365448611</v>
      </c>
      <c r="EG112" s="10">
        <v>1489.171728582834</v>
      </c>
      <c r="EH112" s="10">
        <v>24153.410065764128</v>
      </c>
      <c r="EI112" s="10">
        <v>23471.806886272519</v>
      </c>
      <c r="EJ112" s="10">
        <v>14217.361292770849</v>
      </c>
      <c r="EK112" s="10">
        <v>2170.773243345277</v>
      </c>
      <c r="EL112" s="10">
        <v>6381.3035324099774</v>
      </c>
      <c r="EM112" s="10">
        <v>472.36646877620262</v>
      </c>
      <c r="EN112" s="10">
        <v>134482.6018169024</v>
      </c>
      <c r="EO112" s="10">
        <f t="shared" si="9"/>
        <v>33955549.630179025</v>
      </c>
      <c r="EP112" s="10">
        <v>1028510.7869495712</v>
      </c>
      <c r="EQ112" s="10">
        <v>2408672.1907532485</v>
      </c>
      <c r="ER112" s="10">
        <v>1724193.013562463</v>
      </c>
      <c r="ES112" s="10">
        <f t="shared" si="10"/>
        <v>5161375.991265283</v>
      </c>
      <c r="ET112" s="10">
        <v>2219624.289386726</v>
      </c>
      <c r="EU112" s="10">
        <v>329180.13832622964</v>
      </c>
      <c r="EV112" s="10">
        <f t="shared" si="11"/>
        <v>2548804.4277129555</v>
      </c>
      <c r="EW112" s="10">
        <v>19835776.459262382</v>
      </c>
      <c r="EX112" s="11">
        <f t="shared" si="12"/>
        <v>27545956.878240623</v>
      </c>
      <c r="EY112" s="10">
        <v>3347882.7809601496</v>
      </c>
      <c r="EZ112" s="10">
        <f t="shared" si="13"/>
        <v>58146750.155197717</v>
      </c>
      <c r="FA112" s="12">
        <v>-6873.5722617805004</v>
      </c>
      <c r="FD112" s="10">
        <v>270585.83850282611</v>
      </c>
      <c r="FE112" s="10">
        <v>140135.2382158532</v>
      </c>
      <c r="FF112" s="13">
        <v>58146750.155197717</v>
      </c>
      <c r="FG112" s="55">
        <f>EZ112-FF112</f>
        <v>0</v>
      </c>
    </row>
    <row r="113" spans="1:163" s="13" customFormat="1" ht="14.15" customHeight="1" x14ac:dyDescent="0.25">
      <c r="A113" s="23"/>
      <c r="B113" s="8" t="s">
        <v>115</v>
      </c>
      <c r="C113" s="9" t="s">
        <v>266</v>
      </c>
      <c r="D113" s="10">
        <v>33355.984429458949</v>
      </c>
      <c r="E113" s="10">
        <v>507.73012535558058</v>
      </c>
      <c r="F113" s="10">
        <v>33323.07631469339</v>
      </c>
      <c r="G113" s="10">
        <v>6937.1932641127096</v>
      </c>
      <c r="H113" s="10">
        <v>27361.227259349311</v>
      </c>
      <c r="I113" s="10">
        <v>83130.227727245438</v>
      </c>
      <c r="J113" s="10">
        <v>144430.85631854879</v>
      </c>
      <c r="K113" s="10">
        <v>46083.75779022029</v>
      </c>
      <c r="L113" s="10">
        <v>85744.282606553374</v>
      </c>
      <c r="M113" s="10">
        <v>51392.1366751444</v>
      </c>
      <c r="N113" s="10">
        <v>20724.060358941209</v>
      </c>
      <c r="O113" s="10">
        <v>13148.27556479156</v>
      </c>
      <c r="P113" s="10">
        <v>11777.61878142398</v>
      </c>
      <c r="Q113" s="10">
        <v>41112.813130052476</v>
      </c>
      <c r="R113" s="10">
        <v>6737.5364391334824</v>
      </c>
      <c r="S113" s="10">
        <v>521.91875895398857</v>
      </c>
      <c r="T113" s="10">
        <v>2502.6597872346488</v>
      </c>
      <c r="U113" s="10">
        <v>34463.530481641646</v>
      </c>
      <c r="V113" s="10">
        <v>37667.400719246587</v>
      </c>
      <c r="W113" s="10">
        <v>79046.826276925</v>
      </c>
      <c r="X113" s="10">
        <v>11026.613016298061</v>
      </c>
      <c r="Y113" s="10">
        <v>25285.699959555459</v>
      </c>
      <c r="Z113" s="10">
        <v>12891.418997344341</v>
      </c>
      <c r="AA113" s="10">
        <v>117129.7198778922</v>
      </c>
      <c r="AB113" s="10">
        <v>45247.963762374209</v>
      </c>
      <c r="AC113" s="10">
        <v>49921.985910123352</v>
      </c>
      <c r="AD113" s="10">
        <v>75027.011749561818</v>
      </c>
      <c r="AE113" s="10">
        <v>168267.22876529241</v>
      </c>
      <c r="AF113" s="10">
        <v>15510.6840768938</v>
      </c>
      <c r="AG113" s="10">
        <v>13752.260973744909</v>
      </c>
      <c r="AH113" s="10">
        <v>20716.872534916631</v>
      </c>
      <c r="AI113" s="10">
        <v>31686.5469704483</v>
      </c>
      <c r="AJ113" s="10">
        <v>251544.2773058399</v>
      </c>
      <c r="AK113" s="10">
        <v>64883.547626966058</v>
      </c>
      <c r="AL113" s="10">
        <v>68665.724156676864</v>
      </c>
      <c r="AM113" s="10">
        <v>108268.9173277518</v>
      </c>
      <c r="AN113" s="10">
        <v>72619.038206570942</v>
      </c>
      <c r="AO113" s="10">
        <v>108153.4980647756</v>
      </c>
      <c r="AP113" s="10">
        <v>110756.4534363533</v>
      </c>
      <c r="AQ113" s="10">
        <v>195833.97295959489</v>
      </c>
      <c r="AR113" s="10">
        <v>69034.367628553708</v>
      </c>
      <c r="AS113" s="10">
        <v>10714.04484475493</v>
      </c>
      <c r="AT113" s="10">
        <v>116744.4460396361</v>
      </c>
      <c r="AU113" s="10">
        <v>42793.219857715623</v>
      </c>
      <c r="AV113" s="10">
        <v>16283.2716311525</v>
      </c>
      <c r="AW113" s="10">
        <v>81526.191241525055</v>
      </c>
      <c r="AX113" s="10">
        <v>69543.745649949837</v>
      </c>
      <c r="AY113" s="10">
        <v>213216.72957885469</v>
      </c>
      <c r="AZ113" s="10">
        <v>49277.318362564118</v>
      </c>
      <c r="BA113" s="10">
        <v>800869.8889890007</v>
      </c>
      <c r="BB113" s="10">
        <v>34793.516146843052</v>
      </c>
      <c r="BC113" s="10">
        <v>72881.208509822289</v>
      </c>
      <c r="BD113" s="10">
        <v>270062.07797567412</v>
      </c>
      <c r="BE113" s="10">
        <v>45236.95036240542</v>
      </c>
      <c r="BF113" s="10">
        <v>67341.138431835629</v>
      </c>
      <c r="BG113" s="10">
        <v>127176.5186385553</v>
      </c>
      <c r="BH113" s="10">
        <v>113789.32480588611</v>
      </c>
      <c r="BI113" s="10">
        <v>65893.526148415025</v>
      </c>
      <c r="BJ113" s="10">
        <v>39721.900384333327</v>
      </c>
      <c r="BK113" s="10">
        <v>86013.833390714179</v>
      </c>
      <c r="BL113" s="10">
        <v>73013.023630029536</v>
      </c>
      <c r="BM113" s="10">
        <v>167641.81121639689</v>
      </c>
      <c r="BN113" s="10">
        <v>15839.111979531141</v>
      </c>
      <c r="BO113" s="10">
        <v>99538.094895833317</v>
      </c>
      <c r="BP113" s="10">
        <v>72203.898958143167</v>
      </c>
      <c r="BQ113" s="10">
        <v>542961.41080850142</v>
      </c>
      <c r="BR113" s="10">
        <v>117355.8495545019</v>
      </c>
      <c r="BS113" s="10">
        <v>98643.883336987608</v>
      </c>
      <c r="BT113" s="10">
        <v>118204.3269303034</v>
      </c>
      <c r="BU113" s="10">
        <v>187164.59687674619</v>
      </c>
      <c r="BV113" s="10">
        <v>83349.092282383499</v>
      </c>
      <c r="BW113" s="10">
        <v>510811.03066856571</v>
      </c>
      <c r="BX113" s="10">
        <v>196878.5613884677</v>
      </c>
      <c r="BY113" s="10">
        <v>184369.90090861559</v>
      </c>
      <c r="BZ113" s="10">
        <v>49163.42912536698</v>
      </c>
      <c r="CA113" s="10">
        <v>418339.74847040419</v>
      </c>
      <c r="CB113" s="10">
        <v>450687.81549749849</v>
      </c>
      <c r="CC113" s="10">
        <v>606299.9921395313</v>
      </c>
      <c r="CD113" s="10">
        <v>57154.50697243488</v>
      </c>
      <c r="CE113" s="10">
        <v>39969.016257513344</v>
      </c>
      <c r="CF113" s="10">
        <v>75855.194631319755</v>
      </c>
      <c r="CG113" s="10">
        <v>106299.8688160984</v>
      </c>
      <c r="CH113" s="10">
        <v>309059.39092127897</v>
      </c>
      <c r="CI113" s="10">
        <v>152750.52903110461</v>
      </c>
      <c r="CJ113" s="10">
        <v>70639.774814107863</v>
      </c>
      <c r="CK113" s="10">
        <v>160628.76731348899</v>
      </c>
      <c r="CL113" s="10">
        <v>80339.777698769234</v>
      </c>
      <c r="CM113" s="10">
        <v>469720.97898789169</v>
      </c>
      <c r="CN113" s="10">
        <v>711593.74437642808</v>
      </c>
      <c r="CO113" s="10">
        <v>131924.41881029939</v>
      </c>
      <c r="CP113" s="10">
        <v>112591.0952225795</v>
      </c>
      <c r="CQ113" s="10">
        <v>971814.53264728386</v>
      </c>
      <c r="CR113" s="10">
        <v>224133.66922514411</v>
      </c>
      <c r="CS113" s="10">
        <v>296717.02996439493</v>
      </c>
      <c r="CT113" s="10">
        <v>33106.290327018942</v>
      </c>
      <c r="CU113" s="10">
        <v>24640.58180047934</v>
      </c>
      <c r="CV113" s="10">
        <v>29453.20321759157</v>
      </c>
      <c r="CW113" s="10">
        <v>248614.5237619495</v>
      </c>
      <c r="CX113" s="10">
        <v>19320.437389385759</v>
      </c>
      <c r="CY113" s="10">
        <v>21728.10189067361</v>
      </c>
      <c r="CZ113" s="10">
        <v>1268544.4265863509</v>
      </c>
      <c r="DA113" s="10">
        <v>603836.95279239991</v>
      </c>
      <c r="DB113" s="10">
        <v>278197.47836393223</v>
      </c>
      <c r="DC113" s="10">
        <v>102658.0913008616</v>
      </c>
      <c r="DD113" s="10">
        <v>2200105.7087231688</v>
      </c>
      <c r="DE113" s="10">
        <v>16294.696540580469</v>
      </c>
      <c r="DF113" s="10">
        <v>244713.66883465691</v>
      </c>
      <c r="DG113" s="10">
        <v>22029.69852319944</v>
      </c>
      <c r="DH113" s="10">
        <v>6909319.3643927975</v>
      </c>
      <c r="DI113" s="10">
        <v>72136.881466899722</v>
      </c>
      <c r="DJ113" s="10">
        <v>1860638.611644838</v>
      </c>
      <c r="DK113" s="10">
        <v>496997.89102102298</v>
      </c>
      <c r="DL113" s="10">
        <v>719769.77080409566</v>
      </c>
      <c r="DM113" s="10">
        <v>72386.302328718739</v>
      </c>
      <c r="DN113" s="10">
        <v>96239.450763705754</v>
      </c>
      <c r="DO113" s="10">
        <v>219309.2601918279</v>
      </c>
      <c r="DP113" s="10">
        <v>761449.27756320103</v>
      </c>
      <c r="DQ113" s="10">
        <v>2271554.2640253338</v>
      </c>
      <c r="DR113" s="10">
        <v>122723.7915124131</v>
      </c>
      <c r="DS113" s="10">
        <v>182117.7354477573</v>
      </c>
      <c r="DT113" s="10">
        <v>1147435.582358348</v>
      </c>
      <c r="DU113" s="10">
        <v>169243.82627503769</v>
      </c>
      <c r="DV113" s="10">
        <v>4669374.232078067</v>
      </c>
      <c r="DW113" s="10">
        <v>564839.48828085046</v>
      </c>
      <c r="DX113" s="10">
        <v>1293292.9075996331</v>
      </c>
      <c r="DY113" s="10">
        <v>424934.97702361661</v>
      </c>
      <c r="DZ113" s="10">
        <v>74847.475876950237</v>
      </c>
      <c r="EA113" s="10">
        <v>62633.469906268503</v>
      </c>
      <c r="EB113" s="10">
        <v>108492.16187294009</v>
      </c>
      <c r="EC113" s="10">
        <v>311043.86792795121</v>
      </c>
      <c r="ED113" s="10">
        <v>371239.94900560047</v>
      </c>
      <c r="EE113" s="10">
        <v>3134601.8662655908</v>
      </c>
      <c r="EF113" s="10">
        <v>362653.11633449548</v>
      </c>
      <c r="EG113" s="10">
        <v>9899.6135966224829</v>
      </c>
      <c r="EH113" s="10">
        <v>137818.388192877</v>
      </c>
      <c r="EI113" s="10">
        <v>479461.08468234917</v>
      </c>
      <c r="EJ113" s="10">
        <v>190381.2260649103</v>
      </c>
      <c r="EK113" s="10">
        <v>123378.0935428224</v>
      </c>
      <c r="EL113" s="10">
        <v>22671.381469769651</v>
      </c>
      <c r="EM113" s="10">
        <v>35195.949828891062</v>
      </c>
      <c r="EN113" s="10">
        <v>7137354.2481209012</v>
      </c>
      <c r="EO113" s="10">
        <f t="shared" si="9"/>
        <v>52412409.008983515</v>
      </c>
      <c r="EP113" s="10">
        <v>641748.44936144981</v>
      </c>
      <c r="EQ113" s="10">
        <v>3814781.1244678553</v>
      </c>
      <c r="ER113" s="10">
        <v>775984.60422180383</v>
      </c>
      <c r="ES113" s="10">
        <f t="shared" si="10"/>
        <v>5232514.1780511094</v>
      </c>
      <c r="ET113" s="10">
        <v>276074.33078482765</v>
      </c>
      <c r="EU113" s="10">
        <v>18813.246366118074</v>
      </c>
      <c r="EV113" s="10">
        <f t="shared" si="11"/>
        <v>294887.57715094573</v>
      </c>
      <c r="EW113" s="10">
        <v>15196747.921678655</v>
      </c>
      <c r="EX113" s="11">
        <f t="shared" si="12"/>
        <v>20724149.67688071</v>
      </c>
      <c r="EY113" s="10">
        <v>22222274.969394516</v>
      </c>
      <c r="EZ113" s="10">
        <f t="shared" si="13"/>
        <v>50913117.899131119</v>
      </c>
      <c r="FA113" s="12">
        <v>-1165.8173385858536</v>
      </c>
      <c r="FD113" s="10">
        <v>33863.71455481452</v>
      </c>
      <c r="FE113" s="10">
        <v>7259.4551980874676</v>
      </c>
      <c r="FF113" s="13">
        <v>50913117.899131097</v>
      </c>
      <c r="FG113" s="55">
        <f>EZ113-FF113</f>
        <v>0</v>
      </c>
    </row>
    <row r="114" spans="1:163" s="13" customFormat="1" ht="14.15" customHeight="1" x14ac:dyDescent="0.25">
      <c r="A114" s="23"/>
      <c r="B114" s="8" t="s">
        <v>116</v>
      </c>
      <c r="C114" s="9" t="s">
        <v>267</v>
      </c>
      <c r="D114" s="10">
        <v>52838.71892833928</v>
      </c>
      <c r="E114" s="10">
        <v>804.28774158500107</v>
      </c>
      <c r="F114" s="10">
        <v>4787.544197328165</v>
      </c>
      <c r="G114" s="10">
        <v>4663.5449700412291</v>
      </c>
      <c r="H114" s="10">
        <v>9939.4616731945644</v>
      </c>
      <c r="I114" s="10">
        <v>5662.6351691059363</v>
      </c>
      <c r="J114" s="10">
        <v>47561.579603705759</v>
      </c>
      <c r="K114" s="10">
        <v>86599.642066673623</v>
      </c>
      <c r="L114" s="10">
        <v>57666.420797738007</v>
      </c>
      <c r="M114" s="10">
        <v>22196.71165431882</v>
      </c>
      <c r="N114" s="10">
        <v>16738.607207400652</v>
      </c>
      <c r="O114" s="10">
        <v>6753.0196818761387</v>
      </c>
      <c r="P114" s="10">
        <v>751.98794642110806</v>
      </c>
      <c r="Q114" s="10">
        <v>478.56955604288282</v>
      </c>
      <c r="R114" s="10">
        <v>462.15718134863761</v>
      </c>
      <c r="S114" s="10">
        <v>35.800697289019219</v>
      </c>
      <c r="T114" s="10">
        <v>259.09405928877271</v>
      </c>
      <c r="U114" s="10">
        <v>474.30805575567979</v>
      </c>
      <c r="V114" s="10">
        <v>448.89654377121713</v>
      </c>
      <c r="W114" s="10">
        <v>2985.3455567500132</v>
      </c>
      <c r="X114" s="10">
        <v>159.5107506098461</v>
      </c>
      <c r="Y114" s="10">
        <v>198.00009412408579</v>
      </c>
      <c r="Z114" s="10">
        <v>284.46651409746721</v>
      </c>
      <c r="AA114" s="10">
        <v>1930.538740636488</v>
      </c>
      <c r="AB114" s="10">
        <v>2016.4489274394359</v>
      </c>
      <c r="AC114" s="10">
        <v>665.18537733680353</v>
      </c>
      <c r="AD114" s="10">
        <v>523.2533180701065</v>
      </c>
      <c r="AE114" s="10">
        <v>1221.634745321132</v>
      </c>
      <c r="AF114" s="10">
        <v>224.9209031814425</v>
      </c>
      <c r="AG114" s="10">
        <v>378.42327557512567</v>
      </c>
      <c r="AH114" s="10">
        <v>785.56514902079721</v>
      </c>
      <c r="AI114" s="10">
        <v>401.51233753287102</v>
      </c>
      <c r="AJ114" s="10">
        <v>1481.208416805001</v>
      </c>
      <c r="AK114" s="10">
        <v>861.35066308169235</v>
      </c>
      <c r="AL114" s="10">
        <v>1178.9043334066259</v>
      </c>
      <c r="AM114" s="10">
        <v>3743.8522578937432</v>
      </c>
      <c r="AN114" s="10">
        <v>1251.772146916554</v>
      </c>
      <c r="AO114" s="10">
        <v>3612.1864927951578</v>
      </c>
      <c r="AP114" s="10">
        <v>874.09003525271146</v>
      </c>
      <c r="AQ114" s="10">
        <v>3199.0966150282202</v>
      </c>
      <c r="AR114" s="10">
        <v>2454316.6626714501</v>
      </c>
      <c r="AS114" s="10">
        <v>10345.12473596229</v>
      </c>
      <c r="AT114" s="10">
        <v>332415.4188116506</v>
      </c>
      <c r="AU114" s="10">
        <v>30337.912502365369</v>
      </c>
      <c r="AV114" s="10">
        <v>4959.3271351435642</v>
      </c>
      <c r="AW114" s="10">
        <v>12993.710896276651</v>
      </c>
      <c r="AX114" s="10">
        <v>156474.99544219649</v>
      </c>
      <c r="AY114" s="10">
        <v>47909.988429413643</v>
      </c>
      <c r="AZ114" s="10">
        <v>12375.089857292191</v>
      </c>
      <c r="BA114" s="10">
        <v>3103.3047774660699</v>
      </c>
      <c r="BB114" s="10">
        <v>25697.192939846162</v>
      </c>
      <c r="BC114" s="10">
        <v>5050.3216398971299</v>
      </c>
      <c r="BD114" s="10">
        <v>6130.6733828500373</v>
      </c>
      <c r="BE114" s="10">
        <v>13950.361314023139</v>
      </c>
      <c r="BF114" s="10">
        <v>9708.8715978164237</v>
      </c>
      <c r="BG114" s="10">
        <v>25140.534449738221</v>
      </c>
      <c r="BH114" s="10">
        <v>17268.341266804429</v>
      </c>
      <c r="BI114" s="10">
        <v>14514.78732483259</v>
      </c>
      <c r="BJ114" s="10">
        <v>3446.7539714890322</v>
      </c>
      <c r="BK114" s="10">
        <v>13196.18682026623</v>
      </c>
      <c r="BL114" s="10">
        <v>3739.4865039548672</v>
      </c>
      <c r="BM114" s="10">
        <v>51092.461521045203</v>
      </c>
      <c r="BN114" s="10">
        <v>4033.035826877277</v>
      </c>
      <c r="BO114" s="10">
        <v>34469.691429564751</v>
      </c>
      <c r="BP114" s="10">
        <v>4706.7806086710534</v>
      </c>
      <c r="BQ114" s="10">
        <v>59748.290654344273</v>
      </c>
      <c r="BR114" s="10">
        <v>3237.0018454943479</v>
      </c>
      <c r="BS114" s="10">
        <v>2763.515993110836</v>
      </c>
      <c r="BT114" s="10">
        <v>2206.9112066090979</v>
      </c>
      <c r="BU114" s="10">
        <v>3603.3308646271398</v>
      </c>
      <c r="BV114" s="10">
        <v>94.312590099973065</v>
      </c>
      <c r="BW114" s="10">
        <v>63370.38012302736</v>
      </c>
      <c r="BX114" s="10">
        <v>7178.0737971457374</v>
      </c>
      <c r="BY114" s="10">
        <v>1087.5454269052921</v>
      </c>
      <c r="BZ114" s="10">
        <v>1554.189503788067</v>
      </c>
      <c r="CA114" s="10">
        <v>2509.3931089632192</v>
      </c>
      <c r="CB114" s="10">
        <v>5025.209200350213</v>
      </c>
      <c r="CC114" s="10">
        <v>3895.771488594859</v>
      </c>
      <c r="CD114" s="10">
        <v>1269.516840127538</v>
      </c>
      <c r="CE114" s="10">
        <v>2188.90059100804</v>
      </c>
      <c r="CF114" s="10">
        <v>1427.357626867682</v>
      </c>
      <c r="CG114" s="10">
        <v>1099.0437386319691</v>
      </c>
      <c r="CH114" s="10">
        <v>5519.4916036553459</v>
      </c>
      <c r="CI114" s="10">
        <v>1739.516587722354</v>
      </c>
      <c r="CJ114" s="10">
        <v>520.1767612679804</v>
      </c>
      <c r="CK114" s="10">
        <v>2156.3180629942049</v>
      </c>
      <c r="CL114" s="10">
        <v>1668.552984072672</v>
      </c>
      <c r="CM114" s="10">
        <v>7205.8336738022608</v>
      </c>
      <c r="CN114" s="10">
        <v>3041.2873541172689</v>
      </c>
      <c r="CO114" s="10">
        <v>892.96495121080352</v>
      </c>
      <c r="CP114" s="10">
        <v>836.27516495098246</v>
      </c>
      <c r="CQ114" s="10">
        <v>2312.0474478543988</v>
      </c>
      <c r="CR114" s="10">
        <v>200.62694570966951</v>
      </c>
      <c r="CS114" s="10">
        <v>1848.043334892043</v>
      </c>
      <c r="CT114" s="10">
        <v>12687.765645266611</v>
      </c>
      <c r="CU114" s="10">
        <v>1502.1472733226481</v>
      </c>
      <c r="CV114" s="10">
        <v>743.55434879013467</v>
      </c>
      <c r="CW114" s="10">
        <v>290322.7200228126</v>
      </c>
      <c r="CX114" s="10">
        <v>601723.42744209582</v>
      </c>
      <c r="CY114" s="10">
        <v>2634.7539209162642</v>
      </c>
      <c r="CZ114" s="10">
        <v>26399.495335695821</v>
      </c>
      <c r="DA114" s="10">
        <v>50616.82680123992</v>
      </c>
      <c r="DB114" s="10">
        <v>3366.334557520086</v>
      </c>
      <c r="DC114" s="10">
        <v>4435.4446826374924</v>
      </c>
      <c r="DD114" s="10">
        <v>12550.455455589919</v>
      </c>
      <c r="DE114" s="10">
        <v>22808.97880247288</v>
      </c>
      <c r="DF114" s="10">
        <v>1086090.411339432</v>
      </c>
      <c r="DG114" s="10">
        <v>63151.450812778457</v>
      </c>
      <c r="DH114" s="10">
        <v>66249.355948508004</v>
      </c>
      <c r="DI114" s="10">
        <v>106001.2173349846</v>
      </c>
      <c r="DJ114" s="10">
        <v>66022.833918920398</v>
      </c>
      <c r="DK114" s="10">
        <v>6758.6888128330957</v>
      </c>
      <c r="DL114" s="10">
        <v>4783.5832089949618</v>
      </c>
      <c r="DM114" s="10">
        <v>40390.655216707048</v>
      </c>
      <c r="DN114" s="10">
        <v>56132.15139191629</v>
      </c>
      <c r="DO114" s="10">
        <v>2303.6408158790459</v>
      </c>
      <c r="DP114" s="10">
        <v>1017.462064629215</v>
      </c>
      <c r="DQ114" s="10">
        <v>13506.19737443626</v>
      </c>
      <c r="DR114" s="10">
        <v>862.90335130730114</v>
      </c>
      <c r="DS114" s="10">
        <v>1183.7736205295359</v>
      </c>
      <c r="DT114" s="10">
        <v>104318.5967286457</v>
      </c>
      <c r="DU114" s="10">
        <v>10336.44698819009</v>
      </c>
      <c r="DV114" s="10">
        <v>101481.8604278432</v>
      </c>
      <c r="DW114" s="10">
        <v>2578.643376555051</v>
      </c>
      <c r="DX114" s="10">
        <v>29770.513222852001</v>
      </c>
      <c r="DY114" s="10">
        <v>9991.0019877354789</v>
      </c>
      <c r="DZ114" s="10">
        <v>2091.0036986012019</v>
      </c>
      <c r="EA114" s="10">
        <v>516.11468924774783</v>
      </c>
      <c r="EB114" s="10">
        <v>26846.73622640239</v>
      </c>
      <c r="EC114" s="10">
        <v>83268.791585296058</v>
      </c>
      <c r="ED114" s="10">
        <v>9190.4997514658135</v>
      </c>
      <c r="EE114" s="10">
        <v>38344.648173416019</v>
      </c>
      <c r="EF114" s="10">
        <v>14722.28801868616</v>
      </c>
      <c r="EG114" s="10">
        <v>1104.980131938142</v>
      </c>
      <c r="EH114" s="10">
        <v>1777.776427770636</v>
      </c>
      <c r="EI114" s="10">
        <v>764.99769778485165</v>
      </c>
      <c r="EJ114" s="10">
        <v>4423.666164957448</v>
      </c>
      <c r="EK114" s="10">
        <v>3533.944467140595</v>
      </c>
      <c r="EL114" s="10">
        <v>1279.55776845325</v>
      </c>
      <c r="EM114" s="10">
        <v>155.76633931259249</v>
      </c>
      <c r="EN114" s="10">
        <v>42773.694084861847</v>
      </c>
      <c r="EO114" s="10">
        <f t="shared" si="9"/>
        <v>6868194.9071683111</v>
      </c>
      <c r="EP114" s="10">
        <v>103221.37337351486</v>
      </c>
      <c r="EQ114" s="10">
        <v>1812866.8949780213</v>
      </c>
      <c r="ER114" s="10">
        <v>0</v>
      </c>
      <c r="ES114" s="10">
        <f t="shared" si="10"/>
        <v>1916088.2683515362</v>
      </c>
      <c r="ET114" s="10">
        <v>0</v>
      </c>
      <c r="EU114" s="10">
        <v>136928.97198610046</v>
      </c>
      <c r="EV114" s="10">
        <f t="shared" si="11"/>
        <v>136928.97198610046</v>
      </c>
      <c r="EW114" s="10">
        <v>70825.77671847037</v>
      </c>
      <c r="EX114" s="11">
        <f t="shared" si="12"/>
        <v>2123843.0170561071</v>
      </c>
      <c r="EY114" s="10">
        <v>0</v>
      </c>
      <c r="EZ114" s="10">
        <f t="shared" si="13"/>
        <v>8986913.8411813024</v>
      </c>
      <c r="FA114" s="12">
        <v>-5124.0830431152135</v>
      </c>
      <c r="FD114" s="10">
        <v>53643.006669924274</v>
      </c>
      <c r="FE114" s="10">
        <v>497.95787863765656</v>
      </c>
      <c r="FF114" s="13">
        <v>8986913.8411813043</v>
      </c>
      <c r="FG114" s="55">
        <f>EZ114-FF114</f>
        <v>0</v>
      </c>
    </row>
    <row r="115" spans="1:163" s="13" customFormat="1" ht="14.15" customHeight="1" x14ac:dyDescent="0.25">
      <c r="A115" s="23"/>
      <c r="B115" s="8" t="s">
        <v>117</v>
      </c>
      <c r="C115" s="9" t="s">
        <v>268</v>
      </c>
      <c r="D115" s="10">
        <v>573310.54174317629</v>
      </c>
      <c r="E115" s="10">
        <v>8726.6809301499688</v>
      </c>
      <c r="F115" s="10">
        <v>34247.048945984883</v>
      </c>
      <c r="G115" s="10">
        <v>443243.19868637889</v>
      </c>
      <c r="H115" s="10">
        <v>105853.0298332325</v>
      </c>
      <c r="I115" s="10">
        <v>58878.935466059942</v>
      </c>
      <c r="J115" s="10">
        <v>449286.73345955199</v>
      </c>
      <c r="K115" s="10">
        <v>48869.971728272983</v>
      </c>
      <c r="L115" s="10">
        <v>232621.9745571939</v>
      </c>
      <c r="M115" s="10">
        <v>108810.0715709595</v>
      </c>
      <c r="N115" s="10">
        <v>202750.3235458828</v>
      </c>
      <c r="O115" s="10">
        <v>14685.61457158526</v>
      </c>
      <c r="P115" s="10">
        <v>381603.65886377759</v>
      </c>
      <c r="Q115" s="10">
        <v>282380.95189844468</v>
      </c>
      <c r="R115" s="10">
        <v>199663.1828141248</v>
      </c>
      <c r="S115" s="10">
        <v>15466.775063045679</v>
      </c>
      <c r="T115" s="10">
        <v>37889.169864333962</v>
      </c>
      <c r="U115" s="10">
        <v>561361.19083243038</v>
      </c>
      <c r="V115" s="10">
        <v>231127.4821663872</v>
      </c>
      <c r="W115" s="10">
        <v>378986.68701426493</v>
      </c>
      <c r="X115" s="10">
        <v>63985.814433452913</v>
      </c>
      <c r="Y115" s="10">
        <v>115159.9452046243</v>
      </c>
      <c r="Z115" s="10">
        <v>78966.887589408114</v>
      </c>
      <c r="AA115" s="10">
        <v>299493.75781053671</v>
      </c>
      <c r="AB115" s="10">
        <v>182388.27666238131</v>
      </c>
      <c r="AC115" s="10">
        <v>273439.19807155553</v>
      </c>
      <c r="AD115" s="10">
        <v>44400.802591689157</v>
      </c>
      <c r="AE115" s="10">
        <v>587727.21758830769</v>
      </c>
      <c r="AF115" s="10">
        <v>94416.068266360773</v>
      </c>
      <c r="AG115" s="10">
        <v>43599.44341020655</v>
      </c>
      <c r="AH115" s="10">
        <v>70029.212191416751</v>
      </c>
      <c r="AI115" s="10">
        <v>84574.536964750878</v>
      </c>
      <c r="AJ115" s="10">
        <v>567357.88679748948</v>
      </c>
      <c r="AK115" s="10">
        <v>209333.24709426009</v>
      </c>
      <c r="AL115" s="10">
        <v>122121.97055488051</v>
      </c>
      <c r="AM115" s="10">
        <v>595326.34968948003</v>
      </c>
      <c r="AN115" s="10">
        <v>265233.73306093342</v>
      </c>
      <c r="AO115" s="10">
        <v>440533.98009090632</v>
      </c>
      <c r="AP115" s="10">
        <v>154706.9462484245</v>
      </c>
      <c r="AQ115" s="10">
        <v>279546.72455905873</v>
      </c>
      <c r="AR115" s="10">
        <v>418221.76313124248</v>
      </c>
      <c r="AS115" s="10">
        <v>137620.0615296961</v>
      </c>
      <c r="AT115" s="10">
        <v>641863.52897129813</v>
      </c>
      <c r="AU115" s="10">
        <v>329960.0849372904</v>
      </c>
      <c r="AV115" s="10">
        <v>30955.219962592069</v>
      </c>
      <c r="AW115" s="10">
        <v>112116.73457792689</v>
      </c>
      <c r="AX115" s="10">
        <v>315496.27082354517</v>
      </c>
      <c r="AY115" s="10">
        <v>303922.69972708978</v>
      </c>
      <c r="AZ115" s="10">
        <v>97145.589845341441</v>
      </c>
      <c r="BA115" s="10">
        <v>408063.07685545698</v>
      </c>
      <c r="BB115" s="10">
        <v>84894.064429608829</v>
      </c>
      <c r="BC115" s="10">
        <v>115963.4290538528</v>
      </c>
      <c r="BD115" s="10">
        <v>442489.83852373692</v>
      </c>
      <c r="BE115" s="10">
        <v>318313.68512400088</v>
      </c>
      <c r="BF115" s="10">
        <v>280852.00030337641</v>
      </c>
      <c r="BG115" s="10">
        <v>534962.43116032705</v>
      </c>
      <c r="BH115" s="10">
        <v>170423.5612833761</v>
      </c>
      <c r="BI115" s="10">
        <v>88075.08018903347</v>
      </c>
      <c r="BJ115" s="10">
        <v>154769.12498950929</v>
      </c>
      <c r="BK115" s="10">
        <v>102665.3126747002</v>
      </c>
      <c r="BL115" s="10">
        <v>567201.67211873922</v>
      </c>
      <c r="BM115" s="10">
        <v>881890.55488088506</v>
      </c>
      <c r="BN115" s="10">
        <v>107869.6618991725</v>
      </c>
      <c r="BO115" s="10">
        <v>357184.93313675391</v>
      </c>
      <c r="BP115" s="10">
        <v>186176.7459511777</v>
      </c>
      <c r="BQ115" s="10">
        <v>677399.0391827448</v>
      </c>
      <c r="BR115" s="10">
        <v>125383.698844424</v>
      </c>
      <c r="BS115" s="10">
        <v>159453.6482802541</v>
      </c>
      <c r="BT115" s="10">
        <v>177152.93017664339</v>
      </c>
      <c r="BU115" s="10">
        <v>189959.51757063469</v>
      </c>
      <c r="BV115" s="10">
        <v>34711.467409167373</v>
      </c>
      <c r="BW115" s="10">
        <v>371317.65418766218</v>
      </c>
      <c r="BX115" s="10">
        <v>310544.81342625403</v>
      </c>
      <c r="BY115" s="10">
        <v>78450.39242906413</v>
      </c>
      <c r="BZ115" s="10">
        <v>107579.5150089699</v>
      </c>
      <c r="CA115" s="10">
        <v>252187.78329139759</v>
      </c>
      <c r="CB115" s="10">
        <v>1811045.8648822161</v>
      </c>
      <c r="CC115" s="10">
        <v>1869711.6869861621</v>
      </c>
      <c r="CD115" s="10">
        <v>51084.190204583159</v>
      </c>
      <c r="CE115" s="10">
        <v>102437.2117691649</v>
      </c>
      <c r="CF115" s="10">
        <v>119126.9681789121</v>
      </c>
      <c r="CG115" s="10">
        <v>91808.191828535288</v>
      </c>
      <c r="CH115" s="10">
        <v>294410.29803012009</v>
      </c>
      <c r="CI115" s="10">
        <v>270546.85144605231</v>
      </c>
      <c r="CJ115" s="10">
        <v>116439.14098667901</v>
      </c>
      <c r="CK115" s="10">
        <v>374881.97597813368</v>
      </c>
      <c r="CL115" s="10">
        <v>73678.051659678807</v>
      </c>
      <c r="CM115" s="10">
        <v>162692.6139991096</v>
      </c>
      <c r="CN115" s="10">
        <v>165642.383348934</v>
      </c>
      <c r="CO115" s="10">
        <v>37205.982071400722</v>
      </c>
      <c r="CP115" s="10">
        <v>83827.178796331282</v>
      </c>
      <c r="CQ115" s="10">
        <v>301123.46392155782</v>
      </c>
      <c r="CR115" s="10">
        <v>54800.353583455653</v>
      </c>
      <c r="CS115" s="10">
        <v>103870.019933345</v>
      </c>
      <c r="CT115" s="10">
        <v>89361.748892803109</v>
      </c>
      <c r="CU115" s="10">
        <v>99361.765624997541</v>
      </c>
      <c r="CV115" s="10">
        <v>20772.403389354189</v>
      </c>
      <c r="CW115" s="10">
        <v>470498.13822407043</v>
      </c>
      <c r="CX115" s="10">
        <v>22117.408229941298</v>
      </c>
      <c r="CY115" s="10">
        <v>8030.2637386010383</v>
      </c>
      <c r="CZ115" s="10">
        <v>909963.33256355836</v>
      </c>
      <c r="DA115" s="10">
        <v>276763.95038038801</v>
      </c>
      <c r="DB115" s="10">
        <v>1564198.564040598</v>
      </c>
      <c r="DC115" s="10">
        <v>376844.91451366863</v>
      </c>
      <c r="DD115" s="10">
        <v>1830374.2610745949</v>
      </c>
      <c r="DE115" s="10">
        <v>248351.42537385781</v>
      </c>
      <c r="DF115" s="10">
        <v>12682235.218684111</v>
      </c>
      <c r="DG115" s="10">
        <v>3641241.0924132229</v>
      </c>
      <c r="DH115" s="10">
        <v>987776.89133738144</v>
      </c>
      <c r="DI115" s="10">
        <v>6492.7312648154302</v>
      </c>
      <c r="DJ115" s="10">
        <v>555741.51572851371</v>
      </c>
      <c r="DK115" s="10">
        <v>1039708.143226715</v>
      </c>
      <c r="DL115" s="10">
        <v>141609.50851129871</v>
      </c>
      <c r="DM115" s="10">
        <v>80317.106661504455</v>
      </c>
      <c r="DN115" s="10">
        <v>385868.18044391472</v>
      </c>
      <c r="DO115" s="10">
        <v>68367.967732439123</v>
      </c>
      <c r="DP115" s="10">
        <v>60259.293966787118</v>
      </c>
      <c r="DQ115" s="10">
        <v>77492.422633935246</v>
      </c>
      <c r="DR115" s="10">
        <v>5015.1509483392938</v>
      </c>
      <c r="DS115" s="10">
        <v>7964.4659165704761</v>
      </c>
      <c r="DT115" s="10">
        <v>38627.735976954697</v>
      </c>
      <c r="DU115" s="10">
        <v>20489.351575743851</v>
      </c>
      <c r="DV115" s="10">
        <v>1105840.8239625089</v>
      </c>
      <c r="DW115" s="10">
        <v>98350.093509932485</v>
      </c>
      <c r="DX115" s="10">
        <v>206742.36616422879</v>
      </c>
      <c r="DY115" s="10">
        <v>39882.448669463622</v>
      </c>
      <c r="DZ115" s="10">
        <v>7489.3199891722224</v>
      </c>
      <c r="EA115" s="10">
        <v>24068.25237379417</v>
      </c>
      <c r="EB115" s="10">
        <v>115691.0602530364</v>
      </c>
      <c r="EC115" s="10">
        <v>351573.11804000248</v>
      </c>
      <c r="ED115" s="10">
        <v>188344.16253348571</v>
      </c>
      <c r="EE115" s="10">
        <v>56601.847207775019</v>
      </c>
      <c r="EF115" s="10">
        <v>241064.59414427489</v>
      </c>
      <c r="EG115" s="10">
        <v>1629.3096151474499</v>
      </c>
      <c r="EH115" s="10">
        <v>18431.589316312209</v>
      </c>
      <c r="EI115" s="10">
        <v>11579.653597278169</v>
      </c>
      <c r="EJ115" s="10">
        <v>11201.655313490161</v>
      </c>
      <c r="EK115" s="10">
        <v>1897.9669388487091</v>
      </c>
      <c r="EL115" s="10">
        <v>25687.206711955481</v>
      </c>
      <c r="EM115" s="10">
        <v>579.52274196868689</v>
      </c>
      <c r="EN115" s="10">
        <v>198283.3977824818</v>
      </c>
      <c r="EO115" s="10">
        <f t="shared" si="9"/>
        <v>53120458.577860512</v>
      </c>
      <c r="EP115" s="10">
        <v>645180.41006070678</v>
      </c>
      <c r="EQ115" s="10">
        <v>2508949.380312806</v>
      </c>
      <c r="ER115" s="10">
        <v>0</v>
      </c>
      <c r="ES115" s="10">
        <f t="shared" si="10"/>
        <v>3154129.7903735125</v>
      </c>
      <c r="ET115" s="10">
        <v>1809843.6067387145</v>
      </c>
      <c r="EU115" s="10">
        <v>410772.32892514893</v>
      </c>
      <c r="EV115" s="10">
        <f t="shared" si="11"/>
        <v>2220615.9356638636</v>
      </c>
      <c r="EW115" s="10">
        <v>2616196.4553424641</v>
      </c>
      <c r="EX115" s="11">
        <f t="shared" si="12"/>
        <v>7990942.1813798398</v>
      </c>
      <c r="EY115" s="10">
        <v>0</v>
      </c>
      <c r="EZ115" s="10">
        <f t="shared" si="13"/>
        <v>61096779.734621488</v>
      </c>
      <c r="FA115" s="12">
        <v>-14621.024618864059</v>
      </c>
      <c r="FD115" s="10">
        <v>582037.22267332638</v>
      </c>
      <c r="FE115" s="10">
        <v>215129.95787717047</v>
      </c>
      <c r="FF115" s="13">
        <v>61096779.73462148</v>
      </c>
      <c r="FG115" s="55">
        <f>EZ115-FF115</f>
        <v>0</v>
      </c>
    </row>
    <row r="116" spans="1:163" s="13" customFormat="1" ht="14.15" customHeight="1" x14ac:dyDescent="0.25">
      <c r="A116" s="23"/>
      <c r="B116" s="8" t="s">
        <v>118</v>
      </c>
      <c r="C116" s="9" t="s">
        <v>269</v>
      </c>
      <c r="D116" s="10">
        <v>929099.23985227547</v>
      </c>
      <c r="E116" s="10">
        <v>14142.34002044179</v>
      </c>
      <c r="F116" s="10">
        <v>67129.108515891174</v>
      </c>
      <c r="G116" s="10">
        <v>25661.87940678696</v>
      </c>
      <c r="H116" s="10">
        <v>251541.9545534029</v>
      </c>
      <c r="I116" s="10">
        <v>16845.45370934124</v>
      </c>
      <c r="J116" s="10">
        <v>149887.03099600971</v>
      </c>
      <c r="K116" s="10">
        <v>1065.005366932754</v>
      </c>
      <c r="L116" s="10">
        <v>154787.4959763035</v>
      </c>
      <c r="M116" s="10">
        <v>33287.529760683166</v>
      </c>
      <c r="N116" s="10">
        <v>39871.022021233563</v>
      </c>
      <c r="O116" s="10">
        <v>2671.5005290427271</v>
      </c>
      <c r="P116" s="10">
        <v>383894.25139610411</v>
      </c>
      <c r="Q116" s="10">
        <v>99331.53144862903</v>
      </c>
      <c r="R116" s="10">
        <v>86715.101576341724</v>
      </c>
      <c r="S116" s="10">
        <v>6717.3274098260763</v>
      </c>
      <c r="T116" s="10">
        <v>34355.270252635011</v>
      </c>
      <c r="U116" s="10">
        <v>78196.026247718779</v>
      </c>
      <c r="V116" s="10">
        <v>143416.72572243999</v>
      </c>
      <c r="W116" s="10">
        <v>227834.8225684826</v>
      </c>
      <c r="X116" s="10">
        <v>98701.507374390101</v>
      </c>
      <c r="Y116" s="10">
        <v>51273.349103424502</v>
      </c>
      <c r="Z116" s="10">
        <v>23297.25177404641</v>
      </c>
      <c r="AA116" s="10">
        <v>300852.50020712102</v>
      </c>
      <c r="AB116" s="10">
        <v>75971.680663824009</v>
      </c>
      <c r="AC116" s="10">
        <v>162415.73432771099</v>
      </c>
      <c r="AD116" s="10">
        <v>44481.319335688793</v>
      </c>
      <c r="AE116" s="10">
        <v>136439.37956972839</v>
      </c>
      <c r="AF116" s="10">
        <v>13155.114468057371</v>
      </c>
      <c r="AG116" s="10">
        <v>8996.8175230626548</v>
      </c>
      <c r="AH116" s="10">
        <v>10283.895935880801</v>
      </c>
      <c r="AI116" s="10">
        <v>42880.8807173432</v>
      </c>
      <c r="AJ116" s="10">
        <v>305903.96605795581</v>
      </c>
      <c r="AK116" s="10">
        <v>37770.909576895763</v>
      </c>
      <c r="AL116" s="10">
        <v>71316.294550924882</v>
      </c>
      <c r="AM116" s="10">
        <v>104002.72420683379</v>
      </c>
      <c r="AN116" s="10">
        <v>97847.79023352162</v>
      </c>
      <c r="AO116" s="10">
        <v>289420.19958838489</v>
      </c>
      <c r="AP116" s="10">
        <v>66191.546663946385</v>
      </c>
      <c r="AQ116" s="10">
        <v>110477.4463355795</v>
      </c>
      <c r="AR116" s="10">
        <v>458227.35377834918</v>
      </c>
      <c r="AS116" s="10">
        <v>10791.78774295702</v>
      </c>
      <c r="AT116" s="10">
        <v>288726.80018807872</v>
      </c>
      <c r="AU116" s="10">
        <v>105866.7457139803</v>
      </c>
      <c r="AV116" s="10">
        <v>8365.2634903780036</v>
      </c>
      <c r="AW116" s="10">
        <v>67496.986252638322</v>
      </c>
      <c r="AX116" s="10">
        <v>164850.95339994441</v>
      </c>
      <c r="AY116" s="10">
        <v>166923.6250986901</v>
      </c>
      <c r="AZ116" s="10">
        <v>173854.34109140511</v>
      </c>
      <c r="BA116" s="10">
        <v>284838.96261451731</v>
      </c>
      <c r="BB116" s="10">
        <v>50795.325529324378</v>
      </c>
      <c r="BC116" s="10">
        <v>165675.54602440819</v>
      </c>
      <c r="BD116" s="10">
        <v>174947.8561213275</v>
      </c>
      <c r="BE116" s="10">
        <v>103885.1218315391</v>
      </c>
      <c r="BF116" s="10">
        <v>197394.06990890781</v>
      </c>
      <c r="BG116" s="10">
        <v>77117.875730252403</v>
      </c>
      <c r="BH116" s="10">
        <v>69024.614647590119</v>
      </c>
      <c r="BI116" s="10">
        <v>756626.81198875688</v>
      </c>
      <c r="BJ116" s="10">
        <v>25494.807510617731</v>
      </c>
      <c r="BK116" s="10">
        <v>25631.43066298815</v>
      </c>
      <c r="BL116" s="10">
        <v>114301.36763930319</v>
      </c>
      <c r="BM116" s="10">
        <v>651524.34876347694</v>
      </c>
      <c r="BN116" s="10">
        <v>14970.20268308039</v>
      </c>
      <c r="BO116" s="10">
        <v>178224.26806304301</v>
      </c>
      <c r="BP116" s="10">
        <v>149589.83955038339</v>
      </c>
      <c r="BQ116" s="10">
        <v>835914.90667218051</v>
      </c>
      <c r="BR116" s="10">
        <v>36002.646822682073</v>
      </c>
      <c r="BS116" s="10">
        <v>45132.102963500583</v>
      </c>
      <c r="BT116" s="10">
        <v>72437.233502027826</v>
      </c>
      <c r="BU116" s="10">
        <v>207347.03386095719</v>
      </c>
      <c r="BV116" s="10">
        <v>6155.0232153402176</v>
      </c>
      <c r="BW116" s="10">
        <v>156435.82456041651</v>
      </c>
      <c r="BX116" s="10">
        <v>127023.01006236111</v>
      </c>
      <c r="BY116" s="10">
        <v>18289.250315849011</v>
      </c>
      <c r="BZ116" s="10">
        <v>45527.634149259327</v>
      </c>
      <c r="CA116" s="10">
        <v>166996.32520056871</v>
      </c>
      <c r="CB116" s="10">
        <v>62042.832343775997</v>
      </c>
      <c r="CC116" s="10">
        <v>695894.3923154634</v>
      </c>
      <c r="CD116" s="10">
        <v>13905.808114712831</v>
      </c>
      <c r="CE116" s="10">
        <v>18684.553413142628</v>
      </c>
      <c r="CF116" s="10">
        <v>48451.388370269233</v>
      </c>
      <c r="CG116" s="10">
        <v>78956.205246778089</v>
      </c>
      <c r="CH116" s="10">
        <v>178688.7926193469</v>
      </c>
      <c r="CI116" s="10">
        <v>75222.845205269201</v>
      </c>
      <c r="CJ116" s="10">
        <v>15740.61338034168</v>
      </c>
      <c r="CK116" s="10">
        <v>498400.95648697391</v>
      </c>
      <c r="CL116" s="10">
        <v>44314.034638365258</v>
      </c>
      <c r="CM116" s="10">
        <v>137918.59347590219</v>
      </c>
      <c r="CN116" s="10">
        <v>116231.1778543219</v>
      </c>
      <c r="CO116" s="10">
        <v>2163.1595650581812</v>
      </c>
      <c r="CP116" s="10">
        <v>80600.15902299399</v>
      </c>
      <c r="CQ116" s="10">
        <v>74725.660691047466</v>
      </c>
      <c r="CR116" s="10">
        <v>19095.226258013121</v>
      </c>
      <c r="CS116" s="10">
        <v>47131.863370086612</v>
      </c>
      <c r="CT116" s="10">
        <v>21608.8394217805</v>
      </c>
      <c r="CU116" s="10">
        <v>28555.9922423559</v>
      </c>
      <c r="CV116" s="10">
        <v>3188.1325370260688</v>
      </c>
      <c r="CW116" s="10">
        <v>20544.887163948752</v>
      </c>
      <c r="CX116" s="10">
        <v>4852.0049467221534</v>
      </c>
      <c r="CY116" s="10">
        <v>10277.97627459033</v>
      </c>
      <c r="CZ116" s="10">
        <v>1603.0036812252661</v>
      </c>
      <c r="DA116" s="10">
        <v>6469.5549216874224</v>
      </c>
      <c r="DB116" s="10">
        <v>160.10733413115631</v>
      </c>
      <c r="DC116" s="10">
        <v>14003.78022795845</v>
      </c>
      <c r="DD116" s="10">
        <v>5948725.1347186305</v>
      </c>
      <c r="DE116" s="10">
        <v>1070416.501208585</v>
      </c>
      <c r="DF116" s="10">
        <v>13430272.156459499</v>
      </c>
      <c r="DG116" s="10">
        <v>3071584.7630755729</v>
      </c>
      <c r="DH116" s="10">
        <v>254244.5934824119</v>
      </c>
      <c r="DI116" s="10">
        <v>30120.188168111359</v>
      </c>
      <c r="DJ116" s="10">
        <v>258700.1310911926</v>
      </c>
      <c r="DK116" s="10">
        <v>1489580.932177139</v>
      </c>
      <c r="DL116" s="10">
        <v>11960.11581093584</v>
      </c>
      <c r="DM116" s="10">
        <v>2563.8681536503118</v>
      </c>
      <c r="DN116" s="10">
        <v>3659.8189995362991</v>
      </c>
      <c r="DO116" s="10">
        <v>170222.482161327</v>
      </c>
      <c r="DP116" s="10">
        <v>149884.93401797861</v>
      </c>
      <c r="DQ116" s="10">
        <v>53654.481190806568</v>
      </c>
      <c r="DR116" s="10">
        <v>10067.48770813758</v>
      </c>
      <c r="DS116" s="10">
        <v>29381.855531254991</v>
      </c>
      <c r="DT116" s="10">
        <v>154118.518650554</v>
      </c>
      <c r="DU116" s="10">
        <v>102520.9980155339</v>
      </c>
      <c r="DV116" s="10">
        <v>728473.98405948596</v>
      </c>
      <c r="DW116" s="10">
        <v>26163.269635674362</v>
      </c>
      <c r="DX116" s="10">
        <v>476757.5802471494</v>
      </c>
      <c r="DY116" s="10">
        <v>336035.21722455492</v>
      </c>
      <c r="DZ116" s="10">
        <v>15112.9293283031</v>
      </c>
      <c r="EA116" s="10">
        <v>820.81365994222256</v>
      </c>
      <c r="EB116" s="10">
        <v>78324.339998936615</v>
      </c>
      <c r="EC116" s="10">
        <v>41359.458669842759</v>
      </c>
      <c r="ED116" s="10">
        <v>284498.73216763302</v>
      </c>
      <c r="EE116" s="10">
        <v>41752.191216234824</v>
      </c>
      <c r="EF116" s="10">
        <v>17253.297998717291</v>
      </c>
      <c r="EG116" s="10">
        <v>0</v>
      </c>
      <c r="EH116" s="10">
        <v>423407.62616607902</v>
      </c>
      <c r="EI116" s="10">
        <v>7326.3389600263308</v>
      </c>
      <c r="EJ116" s="10">
        <v>7732.2512841988992</v>
      </c>
      <c r="EK116" s="10">
        <v>154.5345067201892</v>
      </c>
      <c r="EL116" s="10">
        <v>438.22199473105059</v>
      </c>
      <c r="EM116" s="10">
        <v>0</v>
      </c>
      <c r="EN116" s="10">
        <v>0</v>
      </c>
      <c r="EO116" s="10">
        <f t="shared" si="9"/>
        <v>42047260.511758298</v>
      </c>
      <c r="EP116" s="10">
        <v>173080.34078485565</v>
      </c>
      <c r="EQ116" s="10">
        <v>365439.6989937867</v>
      </c>
      <c r="ER116" s="10">
        <v>306214.8523244072</v>
      </c>
      <c r="ES116" s="10">
        <f t="shared" si="10"/>
        <v>844734.89210304955</v>
      </c>
      <c r="ET116" s="10">
        <v>0</v>
      </c>
      <c r="EU116" s="10">
        <v>0</v>
      </c>
      <c r="EV116" s="10">
        <f t="shared" si="11"/>
        <v>0</v>
      </c>
      <c r="EW116" s="10">
        <v>0</v>
      </c>
      <c r="EX116" s="11">
        <f t="shared" si="12"/>
        <v>844734.89210304955</v>
      </c>
      <c r="EY116" s="10">
        <v>0</v>
      </c>
      <c r="EZ116" s="10">
        <f t="shared" si="13"/>
        <v>42891995.40733099</v>
      </c>
      <c r="FA116" s="12">
        <v>3.4696459770202637E-3</v>
      </c>
      <c r="FD116" s="10">
        <v>943241.57987271738</v>
      </c>
      <c r="FE116" s="10">
        <v>93432.428986167783</v>
      </c>
      <c r="FF116" s="13">
        <v>42891995.40733099</v>
      </c>
      <c r="FG116" s="55">
        <f>EZ116-FF116</f>
        <v>0</v>
      </c>
    </row>
    <row r="117" spans="1:163" s="13" customFormat="1" ht="14.15" customHeight="1" x14ac:dyDescent="0.25">
      <c r="A117" s="23"/>
      <c r="B117" s="8" t="s">
        <v>119</v>
      </c>
      <c r="C117" s="9" t="s">
        <v>270</v>
      </c>
      <c r="D117" s="10">
        <v>174875.28613996739</v>
      </c>
      <c r="E117" s="10">
        <v>2661.874697213932</v>
      </c>
      <c r="F117" s="10">
        <v>50315.759903951097</v>
      </c>
      <c r="G117" s="10">
        <v>36400.187256613397</v>
      </c>
      <c r="H117" s="10">
        <v>74650.342093868152</v>
      </c>
      <c r="I117" s="10">
        <v>139219.84131604011</v>
      </c>
      <c r="J117" s="10">
        <v>201729.56654172059</v>
      </c>
      <c r="K117" s="10">
        <v>22949.436723801002</v>
      </c>
      <c r="L117" s="10">
        <v>50713.519741306169</v>
      </c>
      <c r="M117" s="10">
        <v>9675.5476292280819</v>
      </c>
      <c r="N117" s="10">
        <v>18036.083641901361</v>
      </c>
      <c r="O117" s="10">
        <v>731.04497738464374</v>
      </c>
      <c r="P117" s="10">
        <v>10485.993016790229</v>
      </c>
      <c r="Q117" s="10">
        <v>17989.155500087309</v>
      </c>
      <c r="R117" s="10">
        <v>11629.003771691059</v>
      </c>
      <c r="S117" s="10">
        <v>900.8330079136224</v>
      </c>
      <c r="T117" s="10">
        <v>2754.0555677313409</v>
      </c>
      <c r="U117" s="10">
        <v>10719.905364858771</v>
      </c>
      <c r="V117" s="10">
        <v>13144.00088387641</v>
      </c>
      <c r="W117" s="10">
        <v>18597.74556888876</v>
      </c>
      <c r="X117" s="10">
        <v>10952.56463873137</v>
      </c>
      <c r="Y117" s="10">
        <v>33182.909216470529</v>
      </c>
      <c r="Z117" s="10">
        <v>10637.86973870837</v>
      </c>
      <c r="AA117" s="10">
        <v>58501.819056183231</v>
      </c>
      <c r="AB117" s="10">
        <v>61599.578858933237</v>
      </c>
      <c r="AC117" s="10">
        <v>69176.731377890173</v>
      </c>
      <c r="AD117" s="10">
        <v>14470.53718575819</v>
      </c>
      <c r="AE117" s="10">
        <v>20765.16782499187</v>
      </c>
      <c r="AF117" s="10">
        <v>3363.6418741415082</v>
      </c>
      <c r="AG117" s="10">
        <v>2111.81654684353</v>
      </c>
      <c r="AH117" s="10">
        <v>7327.5308252117266</v>
      </c>
      <c r="AI117" s="10">
        <v>9010.9863546516808</v>
      </c>
      <c r="AJ117" s="10">
        <v>55066.263192890437</v>
      </c>
      <c r="AK117" s="10">
        <v>13800.602931842161</v>
      </c>
      <c r="AL117" s="10">
        <v>18450.838747272519</v>
      </c>
      <c r="AM117" s="10">
        <v>24781.186947513139</v>
      </c>
      <c r="AN117" s="10">
        <v>35638.763720440249</v>
      </c>
      <c r="AO117" s="10">
        <v>65130.464245099749</v>
      </c>
      <c r="AP117" s="10">
        <v>22867.412898909359</v>
      </c>
      <c r="AQ117" s="10">
        <v>49502.683403380193</v>
      </c>
      <c r="AR117" s="10">
        <v>54976.294088863076</v>
      </c>
      <c r="AS117" s="10">
        <v>3057.2636827344631</v>
      </c>
      <c r="AT117" s="10">
        <v>54981.382349445499</v>
      </c>
      <c r="AU117" s="10">
        <v>19322.729107028212</v>
      </c>
      <c r="AV117" s="10">
        <v>4004.1449262167498</v>
      </c>
      <c r="AW117" s="10">
        <v>19567.270948611051</v>
      </c>
      <c r="AX117" s="10">
        <v>10292.12069124108</v>
      </c>
      <c r="AY117" s="10">
        <v>42071.202063540622</v>
      </c>
      <c r="AZ117" s="10">
        <v>67268.243426293368</v>
      </c>
      <c r="BA117" s="10">
        <v>158504.43132226099</v>
      </c>
      <c r="BB117" s="10">
        <v>5053.6013327965366</v>
      </c>
      <c r="BC117" s="10">
        <v>14615.679845975819</v>
      </c>
      <c r="BD117" s="10">
        <v>41260.617300238402</v>
      </c>
      <c r="BE117" s="10">
        <v>7512.4472841350316</v>
      </c>
      <c r="BF117" s="10">
        <v>10580.86549413803</v>
      </c>
      <c r="BG117" s="10">
        <v>36421.053905591813</v>
      </c>
      <c r="BH117" s="10">
        <v>19002.207614415849</v>
      </c>
      <c r="BI117" s="10">
        <v>15773.23634629446</v>
      </c>
      <c r="BJ117" s="10">
        <v>27748.65954150672</v>
      </c>
      <c r="BK117" s="10">
        <v>7151.9796815134514</v>
      </c>
      <c r="BL117" s="10">
        <v>26158.770310145552</v>
      </c>
      <c r="BM117" s="10">
        <v>16375.098398663071</v>
      </c>
      <c r="BN117" s="10">
        <v>1366.508907606247</v>
      </c>
      <c r="BO117" s="10">
        <v>19853.145280783199</v>
      </c>
      <c r="BP117" s="10">
        <v>16276.15420086926</v>
      </c>
      <c r="BQ117" s="10">
        <v>120893.5756700405</v>
      </c>
      <c r="BR117" s="10">
        <v>12704.51278629417</v>
      </c>
      <c r="BS117" s="10">
        <v>12038.48149966563</v>
      </c>
      <c r="BT117" s="10">
        <v>22267.335925946802</v>
      </c>
      <c r="BU117" s="10">
        <v>43343.812539307262</v>
      </c>
      <c r="BV117" s="10">
        <v>4478.8624241680027</v>
      </c>
      <c r="BW117" s="10">
        <v>231827.90501525259</v>
      </c>
      <c r="BX117" s="10">
        <v>26549.17190241937</v>
      </c>
      <c r="BY117" s="10">
        <v>19621.740499775929</v>
      </c>
      <c r="BZ117" s="10">
        <v>6950.5220703206796</v>
      </c>
      <c r="CA117" s="10">
        <v>60770.847637545339</v>
      </c>
      <c r="CB117" s="10">
        <v>145142.50598079109</v>
      </c>
      <c r="CC117" s="10">
        <v>40906.281862881151</v>
      </c>
      <c r="CD117" s="10">
        <v>3841.9545207792239</v>
      </c>
      <c r="CE117" s="10">
        <v>3486.0868116776778</v>
      </c>
      <c r="CF117" s="10">
        <v>14748.441042380209</v>
      </c>
      <c r="CG117" s="10">
        <v>13295.41126572049</v>
      </c>
      <c r="CH117" s="10">
        <v>61272.111457403989</v>
      </c>
      <c r="CI117" s="10">
        <v>20009.223006457109</v>
      </c>
      <c r="CJ117" s="10">
        <v>6586.9735899786519</v>
      </c>
      <c r="CK117" s="10">
        <v>82361.89329583841</v>
      </c>
      <c r="CL117" s="10">
        <v>9367.2774766728762</v>
      </c>
      <c r="CM117" s="10">
        <v>25928.185239500639</v>
      </c>
      <c r="CN117" s="10">
        <v>54412.912814149691</v>
      </c>
      <c r="CO117" s="10">
        <v>13566.92957065703</v>
      </c>
      <c r="CP117" s="10">
        <v>21895.520723927511</v>
      </c>
      <c r="CQ117" s="10">
        <v>33000.622576120957</v>
      </c>
      <c r="CR117" s="10">
        <v>6775.3797659960519</v>
      </c>
      <c r="CS117" s="10">
        <v>26893.52657156764</v>
      </c>
      <c r="CT117" s="10">
        <v>5620.4951432310218</v>
      </c>
      <c r="CU117" s="10">
        <v>7476.4716887948289</v>
      </c>
      <c r="CV117" s="10">
        <v>2761.998384827878</v>
      </c>
      <c r="CW117" s="10">
        <v>27606.836533533959</v>
      </c>
      <c r="CX117" s="10">
        <v>1242.6027202243461</v>
      </c>
      <c r="CY117" s="10">
        <v>3648.871660875921</v>
      </c>
      <c r="CZ117" s="10">
        <v>116271.3698374917</v>
      </c>
      <c r="DA117" s="10">
        <v>31748.49860649871</v>
      </c>
      <c r="DB117" s="10">
        <v>15687.375005780559</v>
      </c>
      <c r="DC117" s="10">
        <v>24889.249954214669</v>
      </c>
      <c r="DD117" s="10">
        <v>609316.90016980853</v>
      </c>
      <c r="DE117" s="10">
        <v>978.78665946663136</v>
      </c>
      <c r="DF117" s="10">
        <v>98467.480520507554</v>
      </c>
      <c r="DG117" s="10">
        <v>7907.2730760053209</v>
      </c>
      <c r="DH117" s="10">
        <v>19708.86184697146</v>
      </c>
      <c r="DI117" s="10">
        <v>1331.625010689017</v>
      </c>
      <c r="DJ117" s="10">
        <v>62139.874548863263</v>
      </c>
      <c r="DK117" s="10">
        <v>48472.323111986487</v>
      </c>
      <c r="DL117" s="10">
        <v>1128979.3223172079</v>
      </c>
      <c r="DM117" s="10">
        <v>148921.95855095229</v>
      </c>
      <c r="DN117" s="10">
        <v>86725.826309424447</v>
      </c>
      <c r="DO117" s="10">
        <v>260310.78177023109</v>
      </c>
      <c r="DP117" s="10">
        <v>170583.60002188821</v>
      </c>
      <c r="DQ117" s="10">
        <v>5227738.3871850204</v>
      </c>
      <c r="DR117" s="10">
        <v>38034.094532705123</v>
      </c>
      <c r="DS117" s="10">
        <v>270452.51906498527</v>
      </c>
      <c r="DT117" s="10">
        <v>235800.57697018201</v>
      </c>
      <c r="DU117" s="10">
        <v>22080.32168201443</v>
      </c>
      <c r="DV117" s="10">
        <v>454865.68314231932</v>
      </c>
      <c r="DW117" s="10">
        <v>105509.2780861136</v>
      </c>
      <c r="DX117" s="10">
        <v>188861.77188601819</v>
      </c>
      <c r="DY117" s="10">
        <v>161732.95252783221</v>
      </c>
      <c r="DZ117" s="10">
        <v>35706.474329681398</v>
      </c>
      <c r="EA117" s="10">
        <v>17292.96833651407</v>
      </c>
      <c r="EB117" s="10">
        <v>58133.584173607269</v>
      </c>
      <c r="EC117" s="10">
        <v>305394.12364947918</v>
      </c>
      <c r="ED117" s="10">
        <v>46040.619642246493</v>
      </c>
      <c r="EE117" s="10">
        <v>644352.35475575319</v>
      </c>
      <c r="EF117" s="10">
        <v>75214.499635994303</v>
      </c>
      <c r="EG117" s="10">
        <v>4694.4172953667912</v>
      </c>
      <c r="EH117" s="10">
        <v>99829.245303571312</v>
      </c>
      <c r="EI117" s="10">
        <v>15127.84065973026</v>
      </c>
      <c r="EJ117" s="10">
        <v>45865.498030995819</v>
      </c>
      <c r="EK117" s="10">
        <v>4491.1238334128684</v>
      </c>
      <c r="EL117" s="10">
        <v>8139.2007401807014</v>
      </c>
      <c r="EM117" s="10">
        <v>55349.116846685021</v>
      </c>
      <c r="EN117" s="10">
        <v>5012649.7225983106</v>
      </c>
      <c r="EO117" s="10">
        <f t="shared" si="9"/>
        <v>19312806.424883038</v>
      </c>
      <c r="EP117" s="10">
        <v>503198.84206908097</v>
      </c>
      <c r="EQ117" s="10">
        <v>1790073.4445239899</v>
      </c>
      <c r="ER117" s="10">
        <v>0</v>
      </c>
      <c r="ES117" s="10">
        <f t="shared" si="10"/>
        <v>2293272.2865930707</v>
      </c>
      <c r="ET117" s="10">
        <v>0</v>
      </c>
      <c r="EU117" s="10">
        <v>0</v>
      </c>
      <c r="EV117" s="10">
        <f t="shared" si="11"/>
        <v>0</v>
      </c>
      <c r="EW117" s="10">
        <v>385538.46250000002</v>
      </c>
      <c r="EX117" s="11">
        <f t="shared" si="12"/>
        <v>2678810.7490930706</v>
      </c>
      <c r="EY117" s="10">
        <v>279826.8125</v>
      </c>
      <c r="EZ117" s="10">
        <f t="shared" si="13"/>
        <v>22129987.706478152</v>
      </c>
      <c r="FA117" s="12">
        <v>418197.34500204399</v>
      </c>
      <c r="FD117" s="10">
        <v>177537.16083718129</v>
      </c>
      <c r="FE117" s="10">
        <v>12529.836779604679</v>
      </c>
      <c r="FF117" s="13">
        <v>22129987.706478149</v>
      </c>
      <c r="FG117" s="55">
        <f>EZ117-FF117</f>
        <v>0</v>
      </c>
    </row>
    <row r="118" spans="1:163" s="13" customFormat="1" ht="14.15" customHeight="1" x14ac:dyDescent="0.25">
      <c r="A118" s="23"/>
      <c r="B118" s="8" t="s">
        <v>120</v>
      </c>
      <c r="C118" s="9" t="s">
        <v>271</v>
      </c>
      <c r="D118" s="10">
        <v>14956.271952172479</v>
      </c>
      <c r="E118" s="10">
        <v>227.6577940365666</v>
      </c>
      <c r="F118" s="10">
        <v>20018.77199321978</v>
      </c>
      <c r="G118" s="10">
        <v>2356.0761537608541</v>
      </c>
      <c r="H118" s="10">
        <v>27648.88985520092</v>
      </c>
      <c r="I118" s="10">
        <v>76282.323094702064</v>
      </c>
      <c r="J118" s="10">
        <v>247004.83659228479</v>
      </c>
      <c r="K118" s="10">
        <v>79803.509372082437</v>
      </c>
      <c r="L118" s="10">
        <v>175048.9939054951</v>
      </c>
      <c r="M118" s="10">
        <v>68171.915810182662</v>
      </c>
      <c r="N118" s="10">
        <v>70411.833079069504</v>
      </c>
      <c r="O118" s="10">
        <v>25123.53142034739</v>
      </c>
      <c r="P118" s="10">
        <v>67520.655201896312</v>
      </c>
      <c r="Q118" s="10">
        <v>164885.6769904946</v>
      </c>
      <c r="R118" s="10">
        <v>19634.831405788522</v>
      </c>
      <c r="S118" s="10">
        <v>1520.999096948545</v>
      </c>
      <c r="T118" s="10">
        <v>5882.1596432154274</v>
      </c>
      <c r="U118" s="10">
        <v>33765.509624855302</v>
      </c>
      <c r="V118" s="10">
        <v>25899.671994135831</v>
      </c>
      <c r="W118" s="10">
        <v>93089.689896829368</v>
      </c>
      <c r="X118" s="10">
        <v>23960.83577786581</v>
      </c>
      <c r="Y118" s="10">
        <v>51198.770656519177</v>
      </c>
      <c r="Z118" s="10">
        <v>39816.278378556781</v>
      </c>
      <c r="AA118" s="10">
        <v>173946.65050210551</v>
      </c>
      <c r="AB118" s="10">
        <v>120669.7729522829</v>
      </c>
      <c r="AC118" s="10">
        <v>59207.895585393177</v>
      </c>
      <c r="AD118" s="10">
        <v>82425.113695468346</v>
      </c>
      <c r="AE118" s="10">
        <v>134412.34676898739</v>
      </c>
      <c r="AF118" s="10">
        <v>6891.5897971705326</v>
      </c>
      <c r="AG118" s="10">
        <v>11988.58692094698</v>
      </c>
      <c r="AH118" s="10">
        <v>19012.725811637709</v>
      </c>
      <c r="AI118" s="10">
        <v>25410.179416278479</v>
      </c>
      <c r="AJ118" s="10">
        <v>138419.0463188182</v>
      </c>
      <c r="AK118" s="10">
        <v>35451.97132590806</v>
      </c>
      <c r="AL118" s="10">
        <v>41738.212899704187</v>
      </c>
      <c r="AM118" s="10">
        <v>122572.8313873056</v>
      </c>
      <c r="AN118" s="10">
        <v>55227.287945297183</v>
      </c>
      <c r="AO118" s="10">
        <v>73028.578821748772</v>
      </c>
      <c r="AP118" s="10">
        <v>83656.010070723394</v>
      </c>
      <c r="AQ118" s="10">
        <v>74458.720179062773</v>
      </c>
      <c r="AR118" s="10">
        <v>104411.9059172663</v>
      </c>
      <c r="AS118" s="10">
        <v>14024.15570682927</v>
      </c>
      <c r="AT118" s="10">
        <v>117666.8887891648</v>
      </c>
      <c r="AU118" s="10">
        <v>49658.872148705319</v>
      </c>
      <c r="AV118" s="10">
        <v>21063.848423864911</v>
      </c>
      <c r="AW118" s="10">
        <v>65385.679882374192</v>
      </c>
      <c r="AX118" s="10">
        <v>44581.643697597312</v>
      </c>
      <c r="AY118" s="10">
        <v>200030.6881274647</v>
      </c>
      <c r="AZ118" s="10">
        <v>136032.26257322161</v>
      </c>
      <c r="BA118" s="10">
        <v>462892.98386575188</v>
      </c>
      <c r="BB118" s="10">
        <v>58421.830570585189</v>
      </c>
      <c r="BC118" s="10">
        <v>91577.018908744009</v>
      </c>
      <c r="BD118" s="10">
        <v>140852.09717364059</v>
      </c>
      <c r="BE118" s="10">
        <v>55470.094536596123</v>
      </c>
      <c r="BF118" s="10">
        <v>78110.913638908518</v>
      </c>
      <c r="BG118" s="10">
        <v>187546.97607422079</v>
      </c>
      <c r="BH118" s="10">
        <v>66255.753387444929</v>
      </c>
      <c r="BI118" s="10">
        <v>81462.429643290583</v>
      </c>
      <c r="BJ118" s="10">
        <v>44912.457060607507</v>
      </c>
      <c r="BK118" s="10">
        <v>28342.796165388248</v>
      </c>
      <c r="BL118" s="10">
        <v>82942.412385641466</v>
      </c>
      <c r="BM118" s="10">
        <v>160340.89267664819</v>
      </c>
      <c r="BN118" s="10">
        <v>20873.787481730389</v>
      </c>
      <c r="BO118" s="10">
        <v>113962.67885310781</v>
      </c>
      <c r="BP118" s="10">
        <v>51492.813612946382</v>
      </c>
      <c r="BQ118" s="10">
        <v>388642.59076485212</v>
      </c>
      <c r="BR118" s="10">
        <v>92717.283852411143</v>
      </c>
      <c r="BS118" s="10">
        <v>84120.408595980101</v>
      </c>
      <c r="BT118" s="10">
        <v>111093.1222936202</v>
      </c>
      <c r="BU118" s="10">
        <v>139588.4456965483</v>
      </c>
      <c r="BV118" s="10">
        <v>10776.39463412214</v>
      </c>
      <c r="BW118" s="10">
        <v>242475.14558287361</v>
      </c>
      <c r="BX118" s="10">
        <v>282255.36509033851</v>
      </c>
      <c r="BY118" s="10">
        <v>109867.6758813473</v>
      </c>
      <c r="BZ118" s="10">
        <v>41857.786173271241</v>
      </c>
      <c r="CA118" s="10">
        <v>282982.73577048618</v>
      </c>
      <c r="CB118" s="10">
        <v>184376.54688980739</v>
      </c>
      <c r="CC118" s="10">
        <v>157771.94969705719</v>
      </c>
      <c r="CD118" s="10">
        <v>50739.266931879523</v>
      </c>
      <c r="CE118" s="10">
        <v>55371.636406162477</v>
      </c>
      <c r="CF118" s="10">
        <v>52198.90751474056</v>
      </c>
      <c r="CG118" s="10">
        <v>88540.596661464369</v>
      </c>
      <c r="CH118" s="10">
        <v>244681.81335798281</v>
      </c>
      <c r="CI118" s="10">
        <v>81934.732962294773</v>
      </c>
      <c r="CJ118" s="10">
        <v>27979.387702413522</v>
      </c>
      <c r="CK118" s="10">
        <v>208774.1203872081</v>
      </c>
      <c r="CL118" s="10">
        <v>55634.584005594268</v>
      </c>
      <c r="CM118" s="10">
        <v>83239.423995171121</v>
      </c>
      <c r="CN118" s="10">
        <v>174943.62230053131</v>
      </c>
      <c r="CO118" s="10">
        <v>62291.054455921847</v>
      </c>
      <c r="CP118" s="10">
        <v>41140.399721645423</v>
      </c>
      <c r="CQ118" s="10">
        <v>204632.84500994711</v>
      </c>
      <c r="CR118" s="10">
        <v>36359.8027830594</v>
      </c>
      <c r="CS118" s="10">
        <v>162870.72939997239</v>
      </c>
      <c r="CT118" s="10">
        <v>33117.991118175029</v>
      </c>
      <c r="CU118" s="10">
        <v>33494.34769039214</v>
      </c>
      <c r="CV118" s="10">
        <v>17013.652898133059</v>
      </c>
      <c r="CW118" s="10">
        <v>405792.61093862093</v>
      </c>
      <c r="CX118" s="10">
        <v>30290.25007439102</v>
      </c>
      <c r="CY118" s="10">
        <v>21486.379195104229</v>
      </c>
      <c r="CZ118" s="10">
        <v>999229.83835355623</v>
      </c>
      <c r="DA118" s="10">
        <v>604460.62775735965</v>
      </c>
      <c r="DB118" s="10">
        <v>210329.3908752905</v>
      </c>
      <c r="DC118" s="10">
        <v>73990.010370106858</v>
      </c>
      <c r="DD118" s="10">
        <v>1483790.862803356</v>
      </c>
      <c r="DE118" s="10">
        <v>40978.858948862427</v>
      </c>
      <c r="DF118" s="10">
        <v>376048.35327336693</v>
      </c>
      <c r="DG118" s="10">
        <v>30927.23838948163</v>
      </c>
      <c r="DH118" s="10">
        <v>238135.45911471179</v>
      </c>
      <c r="DI118" s="10">
        <v>36991.164222445419</v>
      </c>
      <c r="DJ118" s="10">
        <v>26545.24578010098</v>
      </c>
      <c r="DK118" s="10">
        <v>195081.72768515459</v>
      </c>
      <c r="DL118" s="10">
        <v>187906.76729056181</v>
      </c>
      <c r="DM118" s="10">
        <v>25668.962624431759</v>
      </c>
      <c r="DN118" s="10">
        <v>94290.911818236069</v>
      </c>
      <c r="DO118" s="10">
        <v>281086.51029324502</v>
      </c>
      <c r="DP118" s="10">
        <v>356031.36828429002</v>
      </c>
      <c r="DQ118" s="10">
        <v>5703065.3459196268</v>
      </c>
      <c r="DR118" s="10">
        <v>397731.60379482672</v>
      </c>
      <c r="DS118" s="10">
        <v>3078201.3091623918</v>
      </c>
      <c r="DT118" s="10">
        <v>845979.59792758466</v>
      </c>
      <c r="DU118" s="10">
        <v>64015.456976138586</v>
      </c>
      <c r="DV118" s="10">
        <v>4011512.4997426001</v>
      </c>
      <c r="DW118" s="10">
        <v>619733.33056428679</v>
      </c>
      <c r="DX118" s="10">
        <v>1056831.5526713231</v>
      </c>
      <c r="DY118" s="10">
        <v>747325.25294746703</v>
      </c>
      <c r="DZ118" s="10">
        <v>146171.676811499</v>
      </c>
      <c r="EA118" s="10">
        <v>48255.457388735813</v>
      </c>
      <c r="EB118" s="10">
        <v>83661.643272217989</v>
      </c>
      <c r="EC118" s="10">
        <v>227040.58930796021</v>
      </c>
      <c r="ED118" s="10">
        <v>375915.66240804433</v>
      </c>
      <c r="EE118" s="10">
        <v>1420321.2157558249</v>
      </c>
      <c r="EF118" s="10">
        <v>402785.19239666068</v>
      </c>
      <c r="EG118" s="10">
        <v>10245.165997483169</v>
      </c>
      <c r="EH118" s="10">
        <v>198633.92568120311</v>
      </c>
      <c r="EI118" s="10">
        <v>341651.59342432831</v>
      </c>
      <c r="EJ118" s="10">
        <v>258401.4414743204</v>
      </c>
      <c r="EK118" s="10">
        <v>58679.744588931469</v>
      </c>
      <c r="EL118" s="10">
        <v>17100.199305869719</v>
      </c>
      <c r="EM118" s="10">
        <v>35187.363186035996</v>
      </c>
      <c r="EN118" s="10">
        <v>7843049.7072569514</v>
      </c>
      <c r="EO118" s="10">
        <f t="shared" si="9"/>
        <v>42625104.523670636</v>
      </c>
      <c r="EP118" s="10">
        <v>515430.91466490296</v>
      </c>
      <c r="EQ118" s="10">
        <v>9073917.4250000007</v>
      </c>
      <c r="ER118" s="10">
        <v>0</v>
      </c>
      <c r="ES118" s="10">
        <f t="shared" si="10"/>
        <v>9589348.3396649044</v>
      </c>
      <c r="ET118" s="10">
        <v>0</v>
      </c>
      <c r="EU118" s="10">
        <v>0</v>
      </c>
      <c r="EV118" s="10">
        <f t="shared" si="11"/>
        <v>0</v>
      </c>
      <c r="EW118" s="10">
        <v>3289396.2248880551</v>
      </c>
      <c r="EX118" s="11">
        <f t="shared" si="12"/>
        <v>12878744.564552959</v>
      </c>
      <c r="EY118" s="10">
        <v>6705061.4729195228</v>
      </c>
      <c r="EZ118" s="10">
        <f t="shared" si="13"/>
        <v>48721074.590511754</v>
      </c>
      <c r="FA118" s="12">
        <v>-77713.024792313576</v>
      </c>
      <c r="FD118" s="10">
        <v>15183.929746209045</v>
      </c>
      <c r="FE118" s="10">
        <v>21155.830502737062</v>
      </c>
      <c r="FF118" s="13">
        <v>48721074.590511754</v>
      </c>
      <c r="FG118" s="55">
        <f>EZ118-FF118</f>
        <v>0</v>
      </c>
    </row>
    <row r="119" spans="1:163" s="13" customFormat="1" ht="14.15" customHeight="1" x14ac:dyDescent="0.25">
      <c r="A119" s="23"/>
      <c r="B119" s="8" t="s">
        <v>121</v>
      </c>
      <c r="C119" s="9" t="s">
        <v>272</v>
      </c>
      <c r="D119" s="10">
        <v>42192.520938171918</v>
      </c>
      <c r="E119" s="10">
        <v>642.2359978704867</v>
      </c>
      <c r="F119" s="10">
        <v>117450.26922116301</v>
      </c>
      <c r="G119" s="10">
        <v>13234.89660664829</v>
      </c>
      <c r="H119" s="10">
        <v>81063.988523097476</v>
      </c>
      <c r="I119" s="10">
        <v>396608.99417776312</v>
      </c>
      <c r="J119" s="10">
        <v>587772.53836857353</v>
      </c>
      <c r="K119" s="10">
        <v>93877.18604315976</v>
      </c>
      <c r="L119" s="10">
        <v>381524.17601462657</v>
      </c>
      <c r="M119" s="10">
        <v>188230.55161825111</v>
      </c>
      <c r="N119" s="10">
        <v>204881.87100976301</v>
      </c>
      <c r="O119" s="10">
        <v>25027.11387489289</v>
      </c>
      <c r="P119" s="10">
        <v>104512.8106779201</v>
      </c>
      <c r="Q119" s="10">
        <v>128035.1511108742</v>
      </c>
      <c r="R119" s="10">
        <v>32323.996505915198</v>
      </c>
      <c r="S119" s="10">
        <v>2503.9567938826681</v>
      </c>
      <c r="T119" s="10">
        <v>12853.938303762759</v>
      </c>
      <c r="U119" s="10">
        <v>105831.7293345652</v>
      </c>
      <c r="V119" s="10">
        <v>185055.797167362</v>
      </c>
      <c r="W119" s="10">
        <v>355476.13357541239</v>
      </c>
      <c r="X119" s="10">
        <v>53460.867666606078</v>
      </c>
      <c r="Y119" s="10">
        <v>76158.400136346318</v>
      </c>
      <c r="Z119" s="10">
        <v>49729.770109588193</v>
      </c>
      <c r="AA119" s="10">
        <v>448508.57432172011</v>
      </c>
      <c r="AB119" s="10">
        <v>217098.0876901421</v>
      </c>
      <c r="AC119" s="10">
        <v>187870.38540906069</v>
      </c>
      <c r="AD119" s="10">
        <v>275334.9815937893</v>
      </c>
      <c r="AE119" s="10">
        <v>341893.8470200125</v>
      </c>
      <c r="AF119" s="10">
        <v>30813.634125163291</v>
      </c>
      <c r="AG119" s="10">
        <v>36784.418404776043</v>
      </c>
      <c r="AH119" s="10">
        <v>43332.058994908948</v>
      </c>
      <c r="AI119" s="10">
        <v>75959.394192578868</v>
      </c>
      <c r="AJ119" s="10">
        <v>352441.10510776791</v>
      </c>
      <c r="AK119" s="10">
        <v>117333.4918621823</v>
      </c>
      <c r="AL119" s="10">
        <v>103824.0329369039</v>
      </c>
      <c r="AM119" s="10">
        <v>324094.36666607478</v>
      </c>
      <c r="AN119" s="10">
        <v>219800.2661245754</v>
      </c>
      <c r="AO119" s="10">
        <v>305776.41682923719</v>
      </c>
      <c r="AP119" s="10">
        <v>321853.55350293271</v>
      </c>
      <c r="AQ119" s="10">
        <v>222611.29293563491</v>
      </c>
      <c r="AR119" s="10">
        <v>171362.77779369301</v>
      </c>
      <c r="AS119" s="10">
        <v>50171.467964035168</v>
      </c>
      <c r="AT119" s="10">
        <v>339149.1102592622</v>
      </c>
      <c r="AU119" s="10">
        <v>127671.2091387574</v>
      </c>
      <c r="AV119" s="10">
        <v>41885.262938780303</v>
      </c>
      <c r="AW119" s="10">
        <v>185169.9041998121</v>
      </c>
      <c r="AX119" s="10">
        <v>148145.29516765819</v>
      </c>
      <c r="AY119" s="10">
        <v>653746.14520716632</v>
      </c>
      <c r="AZ119" s="10">
        <v>215578.8601642859</v>
      </c>
      <c r="BA119" s="10">
        <v>1711269.8396682499</v>
      </c>
      <c r="BB119" s="10">
        <v>117867.3075010558</v>
      </c>
      <c r="BC119" s="10">
        <v>140445.1446038993</v>
      </c>
      <c r="BD119" s="10">
        <v>553767.69827022334</v>
      </c>
      <c r="BE119" s="10">
        <v>239608.3195076744</v>
      </c>
      <c r="BF119" s="10">
        <v>346070.57977354468</v>
      </c>
      <c r="BG119" s="10">
        <v>578748.73630307685</v>
      </c>
      <c r="BH119" s="10">
        <v>214247.20939023199</v>
      </c>
      <c r="BI119" s="10">
        <v>264167.89060208038</v>
      </c>
      <c r="BJ119" s="10">
        <v>154483.74252446921</v>
      </c>
      <c r="BK119" s="10">
        <v>119665.81892227659</v>
      </c>
      <c r="BL119" s="10">
        <v>303426.47056914761</v>
      </c>
      <c r="BM119" s="10">
        <v>346023.08951314609</v>
      </c>
      <c r="BN119" s="10">
        <v>91706.674490055928</v>
      </c>
      <c r="BO119" s="10">
        <v>342070.3801103775</v>
      </c>
      <c r="BP119" s="10">
        <v>180257.57008955171</v>
      </c>
      <c r="BQ119" s="10">
        <v>1337830.0478059261</v>
      </c>
      <c r="BR119" s="10">
        <v>194083.13455967401</v>
      </c>
      <c r="BS119" s="10">
        <v>228195.50346739171</v>
      </c>
      <c r="BT119" s="10">
        <v>283540.88388750562</v>
      </c>
      <c r="BU119" s="10">
        <v>329211.62252500799</v>
      </c>
      <c r="BV119" s="10">
        <v>29420.4097760437</v>
      </c>
      <c r="BW119" s="10">
        <v>717153.31929094857</v>
      </c>
      <c r="BX119" s="10">
        <v>673323.83185217297</v>
      </c>
      <c r="BY119" s="10">
        <v>238763.34325167569</v>
      </c>
      <c r="BZ119" s="10">
        <v>115482.27926464951</v>
      </c>
      <c r="CA119" s="10">
        <v>590114.22851067386</v>
      </c>
      <c r="CB119" s="10">
        <v>637610.60619410092</v>
      </c>
      <c r="CC119" s="10">
        <v>486384.23461237381</v>
      </c>
      <c r="CD119" s="10">
        <v>117569.763178005</v>
      </c>
      <c r="CE119" s="10">
        <v>96948.81564221227</v>
      </c>
      <c r="CF119" s="10">
        <v>139598.08042670449</v>
      </c>
      <c r="CG119" s="10">
        <v>208454.44152173199</v>
      </c>
      <c r="CH119" s="10">
        <v>768675.46891709941</v>
      </c>
      <c r="CI119" s="10">
        <v>322823.45493609912</v>
      </c>
      <c r="CJ119" s="10">
        <v>59681.224841429583</v>
      </c>
      <c r="CK119" s="10">
        <v>275110.14850122551</v>
      </c>
      <c r="CL119" s="10">
        <v>108496.60910864059</v>
      </c>
      <c r="CM119" s="10">
        <v>172480.30064222371</v>
      </c>
      <c r="CN119" s="10">
        <v>391696.19109766348</v>
      </c>
      <c r="CO119" s="10">
        <v>126168.1603693853</v>
      </c>
      <c r="CP119" s="10">
        <v>62078.297246653558</v>
      </c>
      <c r="CQ119" s="10">
        <v>477882.42162778758</v>
      </c>
      <c r="CR119" s="10">
        <v>88929.152492975845</v>
      </c>
      <c r="CS119" s="10">
        <v>398942.25014017039</v>
      </c>
      <c r="CT119" s="10">
        <v>89787.159951883572</v>
      </c>
      <c r="CU119" s="10">
        <v>75936.347948551993</v>
      </c>
      <c r="CV119" s="10">
        <v>58743.445726520571</v>
      </c>
      <c r="CW119" s="10">
        <v>437170.20241525059</v>
      </c>
      <c r="CX119" s="10">
        <v>68836.89682252155</v>
      </c>
      <c r="CY119" s="10">
        <v>76311.782184111056</v>
      </c>
      <c r="CZ119" s="10">
        <v>3292573.623172957</v>
      </c>
      <c r="DA119" s="10">
        <v>892795.46771233808</v>
      </c>
      <c r="DB119" s="10">
        <v>415570.20029614831</v>
      </c>
      <c r="DC119" s="10">
        <v>178864.72471880011</v>
      </c>
      <c r="DD119" s="10">
        <v>2412122.5062638018</v>
      </c>
      <c r="DE119" s="10">
        <v>67082.580110408482</v>
      </c>
      <c r="DF119" s="10">
        <v>5672197.6450393964</v>
      </c>
      <c r="DG119" s="10">
        <v>93429.01346221118</v>
      </c>
      <c r="DH119" s="10">
        <v>592891.73006504227</v>
      </c>
      <c r="DI119" s="10">
        <v>17728.371259731281</v>
      </c>
      <c r="DJ119" s="10">
        <v>98937.908078097491</v>
      </c>
      <c r="DK119" s="10">
        <v>598572.75408350478</v>
      </c>
      <c r="DL119" s="10">
        <v>108682.8370675902</v>
      </c>
      <c r="DM119" s="10">
        <v>62694.067244564329</v>
      </c>
      <c r="DN119" s="10">
        <v>236743.6178740375</v>
      </c>
      <c r="DO119" s="10">
        <v>611230.96060865989</v>
      </c>
      <c r="DP119" s="10">
        <v>398989.01994950761</v>
      </c>
      <c r="DQ119" s="10">
        <v>8206264.2095956486</v>
      </c>
      <c r="DR119" s="10">
        <v>551634.87167367269</v>
      </c>
      <c r="DS119" s="10">
        <v>2650785.2474105889</v>
      </c>
      <c r="DT119" s="10">
        <v>1118980.5196505999</v>
      </c>
      <c r="DU119" s="10">
        <v>69915.143904832134</v>
      </c>
      <c r="DV119" s="10">
        <v>9148894.7472062819</v>
      </c>
      <c r="DW119" s="10">
        <v>1158216.6953815159</v>
      </c>
      <c r="DX119" s="10">
        <v>2990426.884829496</v>
      </c>
      <c r="DY119" s="10">
        <v>755509.887080107</v>
      </c>
      <c r="DZ119" s="10">
        <v>217629.18757504199</v>
      </c>
      <c r="EA119" s="10">
        <v>87284.883168056884</v>
      </c>
      <c r="EB119" s="10">
        <v>244249.42119007761</v>
      </c>
      <c r="EC119" s="10">
        <v>691728.82444596733</v>
      </c>
      <c r="ED119" s="10">
        <v>743620.68443697295</v>
      </c>
      <c r="EE119" s="10">
        <v>2688695.3949850099</v>
      </c>
      <c r="EF119" s="10">
        <v>648153.5783498392</v>
      </c>
      <c r="EG119" s="10">
        <v>41404.726197710603</v>
      </c>
      <c r="EH119" s="10">
        <v>270198.20867103658</v>
      </c>
      <c r="EI119" s="10">
        <v>526448.12386233325</v>
      </c>
      <c r="EJ119" s="10">
        <v>85678.123930381887</v>
      </c>
      <c r="EK119" s="10">
        <v>56182.416534594471</v>
      </c>
      <c r="EL119" s="10">
        <v>76995.997595677007</v>
      </c>
      <c r="EM119" s="10">
        <v>101558.6936996485</v>
      </c>
      <c r="EN119" s="10">
        <v>5157818.8647697</v>
      </c>
      <c r="EO119" s="10">
        <f t="shared" si="9"/>
        <v>79023301.730054751</v>
      </c>
      <c r="EP119" s="10">
        <v>16323797.826908899</v>
      </c>
      <c r="EQ119" s="10">
        <v>91227919.245000005</v>
      </c>
      <c r="ER119" s="10">
        <v>0</v>
      </c>
      <c r="ES119" s="10">
        <f t="shared" si="10"/>
        <v>107551717.07190891</v>
      </c>
      <c r="ET119" s="10">
        <v>0</v>
      </c>
      <c r="EU119" s="10">
        <v>0</v>
      </c>
      <c r="EV119" s="10">
        <f t="shared" si="11"/>
        <v>0</v>
      </c>
      <c r="EW119" s="10">
        <v>2365525.6060904507</v>
      </c>
      <c r="EX119" s="11">
        <f t="shared" si="12"/>
        <v>109917242.67799936</v>
      </c>
      <c r="EY119" s="10">
        <v>4821855.9030970698</v>
      </c>
      <c r="EZ119" s="10">
        <f t="shared" si="13"/>
        <v>184623830.57949859</v>
      </c>
      <c r="FA119" s="12">
        <v>505142.07454153895</v>
      </c>
      <c r="FD119" s="10">
        <v>42834.756936042402</v>
      </c>
      <c r="FE119" s="10">
        <v>34827.95329979786</v>
      </c>
      <c r="FF119" s="13">
        <v>184623830.57949859</v>
      </c>
      <c r="FG119" s="55">
        <f>EZ119-FF119</f>
        <v>0</v>
      </c>
    </row>
    <row r="120" spans="1:163" s="13" customFormat="1" ht="14.15" customHeight="1" x14ac:dyDescent="0.25">
      <c r="A120" s="23"/>
      <c r="B120" s="8" t="s">
        <v>122</v>
      </c>
      <c r="C120" s="9" t="s">
        <v>273</v>
      </c>
      <c r="D120" s="10">
        <v>135712.40048134309</v>
      </c>
      <c r="E120" s="10">
        <v>2065.7544751653058</v>
      </c>
      <c r="F120" s="10">
        <v>71408.588712779907</v>
      </c>
      <c r="G120" s="10">
        <v>26680.690158720081</v>
      </c>
      <c r="H120" s="10">
        <v>199730.83234761099</v>
      </c>
      <c r="I120" s="10">
        <v>441412.36860069708</v>
      </c>
      <c r="J120" s="10">
        <v>138373.29017794671</v>
      </c>
      <c r="K120" s="10">
        <v>107127.8638888112</v>
      </c>
      <c r="L120" s="10">
        <v>269112.27308642381</v>
      </c>
      <c r="M120" s="10">
        <v>54241.542115707351</v>
      </c>
      <c r="N120" s="10">
        <v>60154.817871666877</v>
      </c>
      <c r="O120" s="10">
        <v>11826.41696069876</v>
      </c>
      <c r="P120" s="10">
        <v>31180.675254696191</v>
      </c>
      <c r="Q120" s="10">
        <v>61678.988147387026</v>
      </c>
      <c r="R120" s="10">
        <v>9821.0266599685583</v>
      </c>
      <c r="S120" s="10">
        <v>760.77926885157649</v>
      </c>
      <c r="T120" s="10">
        <v>8465.9713749455768</v>
      </c>
      <c r="U120" s="10">
        <v>48885.446208371373</v>
      </c>
      <c r="V120" s="10">
        <v>37548.818745648183</v>
      </c>
      <c r="W120" s="10">
        <v>120696.5388100906</v>
      </c>
      <c r="X120" s="10">
        <v>12488.91743888511</v>
      </c>
      <c r="Y120" s="10">
        <v>29067.10978053313</v>
      </c>
      <c r="Z120" s="10">
        <v>24037.27278486465</v>
      </c>
      <c r="AA120" s="10">
        <v>116309.32154885049</v>
      </c>
      <c r="AB120" s="10">
        <v>72021.995932450445</v>
      </c>
      <c r="AC120" s="10">
        <v>68585.840636151639</v>
      </c>
      <c r="AD120" s="10">
        <v>57840.984136007901</v>
      </c>
      <c r="AE120" s="10">
        <v>167875.0556565033</v>
      </c>
      <c r="AF120" s="10">
        <v>17555.320424824029</v>
      </c>
      <c r="AG120" s="10">
        <v>14826.452520157871</v>
      </c>
      <c r="AH120" s="10">
        <v>26157.150362270739</v>
      </c>
      <c r="AI120" s="10">
        <v>27810.20598918675</v>
      </c>
      <c r="AJ120" s="10">
        <v>207319.84001362539</v>
      </c>
      <c r="AK120" s="10">
        <v>45344.68068352776</v>
      </c>
      <c r="AL120" s="10">
        <v>74414.958555356818</v>
      </c>
      <c r="AM120" s="10">
        <v>144607.38415860341</v>
      </c>
      <c r="AN120" s="10">
        <v>69905.499595443107</v>
      </c>
      <c r="AO120" s="10">
        <v>120402.8636165354</v>
      </c>
      <c r="AP120" s="10">
        <v>109709.2999724586</v>
      </c>
      <c r="AQ120" s="10">
        <v>135488.67589195739</v>
      </c>
      <c r="AR120" s="10">
        <v>55613.123756400193</v>
      </c>
      <c r="AS120" s="10">
        <v>15755.473483405851</v>
      </c>
      <c r="AT120" s="10">
        <v>228535.1006456647</v>
      </c>
      <c r="AU120" s="10">
        <v>40774.395175346137</v>
      </c>
      <c r="AV120" s="10">
        <v>15202.27654980869</v>
      </c>
      <c r="AW120" s="10">
        <v>72470.365131240673</v>
      </c>
      <c r="AX120" s="10">
        <v>59912.628820225182</v>
      </c>
      <c r="AY120" s="10">
        <v>207696.45774233041</v>
      </c>
      <c r="AZ120" s="10">
        <v>65335.62067128504</v>
      </c>
      <c r="BA120" s="10">
        <v>360656.42632314959</v>
      </c>
      <c r="BB120" s="10">
        <v>36253.122458888487</v>
      </c>
      <c r="BC120" s="10">
        <v>53146.630420466907</v>
      </c>
      <c r="BD120" s="10">
        <v>201849.8446048589</v>
      </c>
      <c r="BE120" s="10">
        <v>70996.697284700756</v>
      </c>
      <c r="BF120" s="10">
        <v>99134.814403823737</v>
      </c>
      <c r="BG120" s="10">
        <v>146554.54517229361</v>
      </c>
      <c r="BH120" s="10">
        <v>118446.4914067182</v>
      </c>
      <c r="BI120" s="10">
        <v>99579.739560973016</v>
      </c>
      <c r="BJ120" s="10">
        <v>68492.815178661956</v>
      </c>
      <c r="BK120" s="10">
        <v>28942.902918098342</v>
      </c>
      <c r="BL120" s="10">
        <v>77064.762805442922</v>
      </c>
      <c r="BM120" s="10">
        <v>160598.21594796711</v>
      </c>
      <c r="BN120" s="10">
        <v>11329.95708928826</v>
      </c>
      <c r="BO120" s="10">
        <v>114943.27045208569</v>
      </c>
      <c r="BP120" s="10">
        <v>76275.965650901024</v>
      </c>
      <c r="BQ120" s="10">
        <v>511174.64934250998</v>
      </c>
      <c r="BR120" s="10">
        <v>59671.311472687747</v>
      </c>
      <c r="BS120" s="10">
        <v>61747.784972917158</v>
      </c>
      <c r="BT120" s="10">
        <v>145645.9198724374</v>
      </c>
      <c r="BU120" s="10">
        <v>163085.2902835797</v>
      </c>
      <c r="BV120" s="10">
        <v>22087.855695226888</v>
      </c>
      <c r="BW120" s="10">
        <v>394222.3889118075</v>
      </c>
      <c r="BX120" s="10">
        <v>164839.813777912</v>
      </c>
      <c r="BY120" s="10">
        <v>101746.1310783223</v>
      </c>
      <c r="BZ120" s="10">
        <v>78455.436060122753</v>
      </c>
      <c r="CA120" s="10">
        <v>236378.20924449319</v>
      </c>
      <c r="CB120" s="10">
        <v>177829.20387263829</v>
      </c>
      <c r="CC120" s="10">
        <v>163795.09127958081</v>
      </c>
      <c r="CD120" s="10">
        <v>24801.478584398301</v>
      </c>
      <c r="CE120" s="10">
        <v>22406.164744409871</v>
      </c>
      <c r="CF120" s="10">
        <v>46724.862727310232</v>
      </c>
      <c r="CG120" s="10">
        <v>55636.557426851527</v>
      </c>
      <c r="CH120" s="10">
        <v>185517.32184412511</v>
      </c>
      <c r="CI120" s="10">
        <v>119990.3175966829</v>
      </c>
      <c r="CJ120" s="10">
        <v>27995.322103224338</v>
      </c>
      <c r="CK120" s="10">
        <v>210027.77241846739</v>
      </c>
      <c r="CL120" s="10">
        <v>80901.677656017637</v>
      </c>
      <c r="CM120" s="10">
        <v>306392.37134723132</v>
      </c>
      <c r="CN120" s="10">
        <v>268555.10373653477</v>
      </c>
      <c r="CO120" s="10">
        <v>99204.400070285003</v>
      </c>
      <c r="CP120" s="10">
        <v>35937.678281266097</v>
      </c>
      <c r="CQ120" s="10">
        <v>252654.25440515761</v>
      </c>
      <c r="CR120" s="10">
        <v>26359.656490218458</v>
      </c>
      <c r="CS120" s="10">
        <v>142549.5389055436</v>
      </c>
      <c r="CT120" s="10">
        <v>24998.421156449349</v>
      </c>
      <c r="CU120" s="10">
        <v>33923.823020968601</v>
      </c>
      <c r="CV120" s="10">
        <v>23150.473969599629</v>
      </c>
      <c r="CW120" s="10">
        <v>785487.301253465</v>
      </c>
      <c r="CX120" s="10">
        <v>37151.205315897831</v>
      </c>
      <c r="CY120" s="10">
        <v>45410.294719911311</v>
      </c>
      <c r="CZ120" s="10">
        <v>14876977.998908211</v>
      </c>
      <c r="DA120" s="10">
        <v>326318.41876612877</v>
      </c>
      <c r="DB120" s="10">
        <v>174082.53465173021</v>
      </c>
      <c r="DC120" s="10">
        <v>64466.053064351843</v>
      </c>
      <c r="DD120" s="10">
        <v>1859026.9282311511</v>
      </c>
      <c r="DE120" s="10">
        <v>1162448.926497791</v>
      </c>
      <c r="DF120" s="10">
        <v>623501.3518908798</v>
      </c>
      <c r="DG120" s="10">
        <v>1962660.834105463</v>
      </c>
      <c r="DH120" s="10">
        <v>321102.35292976419</v>
      </c>
      <c r="DI120" s="10">
        <v>4333.3111219666816</v>
      </c>
      <c r="DJ120" s="10">
        <v>57961.742925786217</v>
      </c>
      <c r="DK120" s="10">
        <v>625807.2529681921</v>
      </c>
      <c r="DL120" s="10">
        <v>637179.98999107815</v>
      </c>
      <c r="DM120" s="10">
        <v>772550.46101009962</v>
      </c>
      <c r="DN120" s="10">
        <v>176726.34816017281</v>
      </c>
      <c r="DO120" s="10">
        <v>16295535.9153686</v>
      </c>
      <c r="DP120" s="10">
        <v>8522043.3767729979</v>
      </c>
      <c r="DQ120" s="10">
        <v>8807036.0392991044</v>
      </c>
      <c r="DR120" s="10">
        <v>473659.51484729018</v>
      </c>
      <c r="DS120" s="10">
        <v>2100450.4989577499</v>
      </c>
      <c r="DT120" s="10">
        <v>1719160.2081774089</v>
      </c>
      <c r="DU120" s="10">
        <v>42967.807044780522</v>
      </c>
      <c r="DV120" s="10">
        <v>1095362.958238194</v>
      </c>
      <c r="DW120" s="10">
        <v>143458.00524174419</v>
      </c>
      <c r="DX120" s="10">
        <v>323523.22739585652</v>
      </c>
      <c r="DY120" s="10">
        <v>574346.99307777092</v>
      </c>
      <c r="DZ120" s="10">
        <v>162281.10900283689</v>
      </c>
      <c r="EA120" s="10">
        <v>23961.578277984059</v>
      </c>
      <c r="EB120" s="10">
        <v>79708.165420378005</v>
      </c>
      <c r="EC120" s="10">
        <v>386300.31048646988</v>
      </c>
      <c r="ED120" s="10">
        <v>130458.62899346869</v>
      </c>
      <c r="EE120" s="10">
        <v>2970540.68159639</v>
      </c>
      <c r="EF120" s="10">
        <v>2643111.3608843139</v>
      </c>
      <c r="EG120" s="10">
        <v>22090.879766381691</v>
      </c>
      <c r="EH120" s="10">
        <v>78950.49506826431</v>
      </c>
      <c r="EI120" s="10">
        <v>268318.75056629849</v>
      </c>
      <c r="EJ120" s="10">
        <v>244789.17923516169</v>
      </c>
      <c r="EK120" s="10">
        <v>14530.301001984089</v>
      </c>
      <c r="EL120" s="10">
        <v>17048.436935476071</v>
      </c>
      <c r="EM120" s="10">
        <v>44887.835111886969</v>
      </c>
      <c r="EN120" s="10">
        <v>8960645.8968921676</v>
      </c>
      <c r="EO120" s="10">
        <f t="shared" si="9"/>
        <v>90790983.299221724</v>
      </c>
      <c r="EP120" s="10">
        <v>11362904.449139699</v>
      </c>
      <c r="EQ120" s="10">
        <v>46257830.608023398</v>
      </c>
      <c r="ER120" s="10">
        <v>0</v>
      </c>
      <c r="ES120" s="10">
        <f t="shared" si="10"/>
        <v>57620735.057163097</v>
      </c>
      <c r="ET120" s="10">
        <v>0</v>
      </c>
      <c r="EU120" s="10">
        <v>0</v>
      </c>
      <c r="EV120" s="10">
        <f t="shared" si="11"/>
        <v>0</v>
      </c>
      <c r="EW120" s="10">
        <v>1245887.2602053923</v>
      </c>
      <c r="EX120" s="11">
        <f t="shared" si="12"/>
        <v>58866622.317368492</v>
      </c>
      <c r="EY120" s="10">
        <v>1777860.9306808969</v>
      </c>
      <c r="EZ120" s="10">
        <f t="shared" si="13"/>
        <v>148067932.46754596</v>
      </c>
      <c r="FA120" s="12">
        <v>188187.78163665533</v>
      </c>
      <c r="FD120" s="10">
        <v>137778.15495650846</v>
      </c>
      <c r="FE120" s="10">
        <v>10581.805928820135</v>
      </c>
      <c r="FF120" s="13">
        <v>148067932.46754599</v>
      </c>
      <c r="FG120" s="55">
        <f>EZ120-FF120</f>
        <v>0</v>
      </c>
    </row>
    <row r="121" spans="1:163" s="13" customFormat="1" ht="14.15" customHeight="1" x14ac:dyDescent="0.25">
      <c r="A121" s="23"/>
      <c r="B121" s="8" t="s">
        <v>123</v>
      </c>
      <c r="C121" s="9" t="s">
        <v>274</v>
      </c>
      <c r="D121" s="10">
        <v>155.46489240193611</v>
      </c>
      <c r="E121" s="10">
        <v>2.366418220231409</v>
      </c>
      <c r="F121" s="10">
        <v>501.87629055003652</v>
      </c>
      <c r="G121" s="10">
        <v>84.492172477373742</v>
      </c>
      <c r="H121" s="10">
        <v>14.28247813481371</v>
      </c>
      <c r="I121" s="10">
        <v>1545.401816079579</v>
      </c>
      <c r="J121" s="10">
        <v>97755.442557415052</v>
      </c>
      <c r="K121" s="10">
        <v>2837.5769320705649</v>
      </c>
      <c r="L121" s="10">
        <v>33612.70658919408</v>
      </c>
      <c r="M121" s="10">
        <v>48939.916832140043</v>
      </c>
      <c r="N121" s="10">
        <v>58495.142257912223</v>
      </c>
      <c r="O121" s="10">
        <v>35255.787833861512</v>
      </c>
      <c r="P121" s="10">
        <v>23963.689065521001</v>
      </c>
      <c r="Q121" s="10">
        <v>20616.946569339088</v>
      </c>
      <c r="R121" s="10">
        <v>10787.88928386049</v>
      </c>
      <c r="S121" s="10">
        <v>835.6766360568472</v>
      </c>
      <c r="T121" s="10">
        <v>573.86103111988655</v>
      </c>
      <c r="U121" s="10">
        <v>13291.34450679618</v>
      </c>
      <c r="V121" s="10">
        <v>8040.1540124728654</v>
      </c>
      <c r="W121" s="10">
        <v>18333.68298154349</v>
      </c>
      <c r="X121" s="10">
        <v>1756.8981433003021</v>
      </c>
      <c r="Y121" s="10">
        <v>2365.901339187843</v>
      </c>
      <c r="Z121" s="10">
        <v>2667.103765995143</v>
      </c>
      <c r="AA121" s="10">
        <v>12122.966776327379</v>
      </c>
      <c r="AB121" s="10">
        <v>11920.98682315688</v>
      </c>
      <c r="AC121" s="10">
        <v>17158.17929453167</v>
      </c>
      <c r="AD121" s="10">
        <v>994.88394024131924</v>
      </c>
      <c r="AE121" s="10">
        <v>78762.458399370429</v>
      </c>
      <c r="AF121" s="10">
        <v>7997.9124934026886</v>
      </c>
      <c r="AG121" s="10">
        <v>8218.7585621708458</v>
      </c>
      <c r="AH121" s="10">
        <v>17245.280471501919</v>
      </c>
      <c r="AI121" s="10">
        <v>16097.63798367701</v>
      </c>
      <c r="AJ121" s="10">
        <v>177907.72919184269</v>
      </c>
      <c r="AK121" s="10">
        <v>42614.360598071507</v>
      </c>
      <c r="AL121" s="10">
        <v>33152.447891793119</v>
      </c>
      <c r="AM121" s="10">
        <v>68886.917044819231</v>
      </c>
      <c r="AN121" s="10">
        <v>45758.594087563681</v>
      </c>
      <c r="AO121" s="10">
        <v>18628.03259274859</v>
      </c>
      <c r="AP121" s="10">
        <v>65321.061388975562</v>
      </c>
      <c r="AQ121" s="10">
        <v>52059.331677135357</v>
      </c>
      <c r="AR121" s="10">
        <v>52135.451944133492</v>
      </c>
      <c r="AS121" s="10">
        <v>369.13625926780009</v>
      </c>
      <c r="AT121" s="10">
        <v>36312.347247412094</v>
      </c>
      <c r="AU121" s="10">
        <v>9067.1248698207801</v>
      </c>
      <c r="AV121" s="10">
        <v>897.19148631027997</v>
      </c>
      <c r="AW121" s="10">
        <v>3199.5793129389322</v>
      </c>
      <c r="AX121" s="10">
        <v>3270.850907916722</v>
      </c>
      <c r="AY121" s="10">
        <v>9559.1682999884397</v>
      </c>
      <c r="AZ121" s="10">
        <v>1776.3165581300809</v>
      </c>
      <c r="BA121" s="10">
        <v>20254.218340100811</v>
      </c>
      <c r="BB121" s="10">
        <v>5622.1262509599874</v>
      </c>
      <c r="BC121" s="10">
        <v>17178.874796256401</v>
      </c>
      <c r="BD121" s="10">
        <v>74251.604312533585</v>
      </c>
      <c r="BE121" s="10">
        <v>137848.8856310281</v>
      </c>
      <c r="BF121" s="10">
        <v>60984.390417861992</v>
      </c>
      <c r="BG121" s="10">
        <v>71219.038530835518</v>
      </c>
      <c r="BH121" s="10">
        <v>24235.420886871059</v>
      </c>
      <c r="BI121" s="10">
        <v>13323.212406639581</v>
      </c>
      <c r="BJ121" s="10">
        <v>18070.87718859594</v>
      </c>
      <c r="BK121" s="10">
        <v>21294.010943482521</v>
      </c>
      <c r="BL121" s="10">
        <v>233645.93047739309</v>
      </c>
      <c r="BM121" s="10">
        <v>52613.755861468388</v>
      </c>
      <c r="BN121" s="10">
        <v>8199.3325655726458</v>
      </c>
      <c r="BO121" s="10">
        <v>6424.7892623697198</v>
      </c>
      <c r="BP121" s="10">
        <v>5461.6726379080046</v>
      </c>
      <c r="BQ121" s="10">
        <v>195344.11842447121</v>
      </c>
      <c r="BR121" s="10">
        <v>26908.209232217199</v>
      </c>
      <c r="BS121" s="10">
        <v>39039.825410934121</v>
      </c>
      <c r="BT121" s="10">
        <v>37123.063713910902</v>
      </c>
      <c r="BU121" s="10">
        <v>55393.110699691337</v>
      </c>
      <c r="BV121" s="10">
        <v>3778.357991609349</v>
      </c>
      <c r="BW121" s="10">
        <v>153694.49577387629</v>
      </c>
      <c r="BX121" s="10">
        <v>56369.248899491948</v>
      </c>
      <c r="BY121" s="10">
        <v>31823.526600056321</v>
      </c>
      <c r="BZ121" s="10">
        <v>20858.280981952059</v>
      </c>
      <c r="CA121" s="10">
        <v>75413.089513392435</v>
      </c>
      <c r="CB121" s="10">
        <v>9319.8260026343305</v>
      </c>
      <c r="CC121" s="10">
        <v>51155.999127232812</v>
      </c>
      <c r="CD121" s="10">
        <v>5114.47174758254</v>
      </c>
      <c r="CE121" s="10">
        <v>8956.852734419268</v>
      </c>
      <c r="CF121" s="10">
        <v>11072.15012037367</v>
      </c>
      <c r="CG121" s="10">
        <v>11716.9246947662</v>
      </c>
      <c r="CH121" s="10">
        <v>34576.390192360777</v>
      </c>
      <c r="CI121" s="10">
        <v>37793.822420337077</v>
      </c>
      <c r="CJ121" s="10">
        <v>7266.9133010586011</v>
      </c>
      <c r="CK121" s="10">
        <v>22706.22047050501</v>
      </c>
      <c r="CL121" s="10">
        <v>14310.56865120883</v>
      </c>
      <c r="CM121" s="10">
        <v>2195924.7900573239</v>
      </c>
      <c r="CN121" s="10">
        <v>48505.258305981588</v>
      </c>
      <c r="CO121" s="10">
        <v>11343.37489440338</v>
      </c>
      <c r="CP121" s="10">
        <v>7885.2489975367826</v>
      </c>
      <c r="CQ121" s="10">
        <v>378759.69014423911</v>
      </c>
      <c r="CR121" s="10">
        <v>30045.250599533229</v>
      </c>
      <c r="CS121" s="10">
        <v>38058.847543801763</v>
      </c>
      <c r="CT121" s="10">
        <v>14116.82026928187</v>
      </c>
      <c r="CU121" s="10">
        <v>13087.89834197944</v>
      </c>
      <c r="CV121" s="10">
        <v>4025.2980015892058</v>
      </c>
      <c r="CW121" s="10">
        <v>705466.28021189151</v>
      </c>
      <c r="CX121" s="10">
        <v>7211.8407939440212</v>
      </c>
      <c r="CY121" s="10">
        <v>101759.4277205385</v>
      </c>
      <c r="CZ121" s="10">
        <v>100888.7632855331</v>
      </c>
      <c r="DA121" s="10">
        <v>4441.8073831667771</v>
      </c>
      <c r="DB121" s="10">
        <v>4349.6597452794094</v>
      </c>
      <c r="DC121" s="10">
        <v>4038.8616200728989</v>
      </c>
      <c r="DD121" s="10">
        <v>379726.01145666471</v>
      </c>
      <c r="DE121" s="10">
        <v>6817.5098877731652</v>
      </c>
      <c r="DF121" s="10">
        <v>8901.6825587628755</v>
      </c>
      <c r="DG121" s="10">
        <v>64538.456078311858</v>
      </c>
      <c r="DH121" s="10">
        <v>155710.712520595</v>
      </c>
      <c r="DI121" s="10">
        <v>277.91480977759238</v>
      </c>
      <c r="DJ121" s="10">
        <v>3301.4171564831458</v>
      </c>
      <c r="DK121" s="10">
        <v>12850.33872159667</v>
      </c>
      <c r="DL121" s="10">
        <v>114722.1787072507</v>
      </c>
      <c r="DM121" s="10">
        <v>15764.444804980139</v>
      </c>
      <c r="DN121" s="10">
        <v>6303.8865683353133</v>
      </c>
      <c r="DO121" s="10">
        <v>867955.67379115534</v>
      </c>
      <c r="DP121" s="10">
        <v>5344051.9357797764</v>
      </c>
      <c r="DQ121" s="10">
        <v>4025987.890731839</v>
      </c>
      <c r="DR121" s="10">
        <v>163938.67787316209</v>
      </c>
      <c r="DS121" s="10">
        <v>187253.00301233909</v>
      </c>
      <c r="DT121" s="10">
        <v>36010.973593532552</v>
      </c>
      <c r="DU121" s="10">
        <v>1232.527834950514</v>
      </c>
      <c r="DV121" s="10">
        <v>630359.41395569721</v>
      </c>
      <c r="DW121" s="10">
        <v>83956.75410909424</v>
      </c>
      <c r="DX121" s="10">
        <v>12713.72400664455</v>
      </c>
      <c r="DY121" s="10">
        <v>10202.320065596081</v>
      </c>
      <c r="DZ121" s="10">
        <v>8621.4977993640168</v>
      </c>
      <c r="EA121" s="10">
        <v>4401.5364638406236</v>
      </c>
      <c r="EB121" s="10">
        <v>329491.53509006632</v>
      </c>
      <c r="EC121" s="10">
        <v>110044.47535976399</v>
      </c>
      <c r="ED121" s="10">
        <v>78663.058916024325</v>
      </c>
      <c r="EE121" s="10">
        <v>128688.1562029341</v>
      </c>
      <c r="EF121" s="10">
        <v>55404.472639600623</v>
      </c>
      <c r="EG121" s="10">
        <v>94.136398565765404</v>
      </c>
      <c r="EH121" s="10">
        <v>211838.7038159431</v>
      </c>
      <c r="EI121" s="10">
        <v>478.2959948156842</v>
      </c>
      <c r="EJ121" s="10">
        <v>1077.477581558373</v>
      </c>
      <c r="EK121" s="10">
        <v>405.71419094363199</v>
      </c>
      <c r="EL121" s="10">
        <v>11472.545615777601</v>
      </c>
      <c r="EM121" s="10">
        <v>445.59592938112849</v>
      </c>
      <c r="EN121" s="10">
        <v>279834.51414776611</v>
      </c>
      <c r="EO121" s="10">
        <f t="shared" si="9"/>
        <v>19877680.199809618</v>
      </c>
      <c r="EP121" s="10">
        <v>115853.88929326199</v>
      </c>
      <c r="EQ121" s="10">
        <v>1237973.13904535</v>
      </c>
      <c r="ER121" s="10">
        <v>0</v>
      </c>
      <c r="ES121" s="10">
        <f t="shared" si="10"/>
        <v>1353827.0283386121</v>
      </c>
      <c r="ET121" s="10">
        <v>78572400</v>
      </c>
      <c r="EU121" s="10">
        <v>0</v>
      </c>
      <c r="EV121" s="10">
        <f t="shared" si="11"/>
        <v>78572400</v>
      </c>
      <c r="EW121" s="10">
        <v>8731509.2946381271</v>
      </c>
      <c r="EX121" s="11">
        <f t="shared" si="12"/>
        <v>88657736.322976738</v>
      </c>
      <c r="EY121" s="10">
        <v>5611648.3946318747</v>
      </c>
      <c r="EZ121" s="10">
        <f t="shared" si="13"/>
        <v>102783019.69536953</v>
      </c>
      <c r="FA121" s="12">
        <v>-140748.43278494477</v>
      </c>
      <c r="FD121" s="10">
        <v>157.83131062216745</v>
      </c>
      <c r="FE121" s="10">
        <v>11623.565919917328</v>
      </c>
      <c r="FF121" s="13">
        <v>102783019.69536954</v>
      </c>
      <c r="FG121" s="55">
        <f>EZ121-FF121</f>
        <v>0</v>
      </c>
    </row>
    <row r="122" spans="1:163" s="13" customFormat="1" ht="14.15" customHeight="1" x14ac:dyDescent="0.25">
      <c r="A122" s="23"/>
      <c r="B122" s="8" t="s">
        <v>124</v>
      </c>
      <c r="C122" s="9" t="s">
        <v>275</v>
      </c>
      <c r="D122" s="10">
        <v>6744817.457858135</v>
      </c>
      <c r="E122" s="10">
        <v>102666.6450399937</v>
      </c>
      <c r="F122" s="10">
        <v>379891.9868749759</v>
      </c>
      <c r="G122" s="10">
        <v>1650539.4285228271</v>
      </c>
      <c r="H122" s="10">
        <v>1346341.333099179</v>
      </c>
      <c r="I122" s="10">
        <v>182162.08641624401</v>
      </c>
      <c r="J122" s="10">
        <v>9934173.5966057647</v>
      </c>
      <c r="K122" s="10">
        <v>1814070.9132805101</v>
      </c>
      <c r="L122" s="10">
        <v>2023568.7605573719</v>
      </c>
      <c r="M122" s="10">
        <v>1586569.8093984439</v>
      </c>
      <c r="N122" s="10">
        <v>1644412.2952378199</v>
      </c>
      <c r="O122" s="10">
        <v>161774.96973794399</v>
      </c>
      <c r="P122" s="10">
        <v>970640.12853042688</v>
      </c>
      <c r="Q122" s="10">
        <v>721199.55970153573</v>
      </c>
      <c r="R122" s="10">
        <v>1044420.312816806</v>
      </c>
      <c r="S122" s="10">
        <v>80905.321762057793</v>
      </c>
      <c r="T122" s="10">
        <v>292678.02254154591</v>
      </c>
      <c r="U122" s="10">
        <v>531608.89435678977</v>
      </c>
      <c r="V122" s="10">
        <v>478367.84472132957</v>
      </c>
      <c r="W122" s="10">
        <v>807904.56446871022</v>
      </c>
      <c r="X122" s="10">
        <v>158773.8572274477</v>
      </c>
      <c r="Y122" s="10">
        <v>246731.3440574042</v>
      </c>
      <c r="Z122" s="10">
        <v>299282.82063035999</v>
      </c>
      <c r="AA122" s="10">
        <v>985665.12443116051</v>
      </c>
      <c r="AB122" s="10">
        <v>1014866.761646572</v>
      </c>
      <c r="AC122" s="10">
        <v>1141281.4237552281</v>
      </c>
      <c r="AD122" s="10">
        <v>237935.34897165</v>
      </c>
      <c r="AE122" s="10">
        <v>2541090.5275622401</v>
      </c>
      <c r="AF122" s="10">
        <v>264809.30494815513</v>
      </c>
      <c r="AG122" s="10">
        <v>245837.99872774901</v>
      </c>
      <c r="AH122" s="10">
        <v>334265.81949176837</v>
      </c>
      <c r="AI122" s="10">
        <v>352492.96171451092</v>
      </c>
      <c r="AJ122" s="10">
        <v>1708190.5108118821</v>
      </c>
      <c r="AK122" s="10">
        <v>626690.37964519928</v>
      </c>
      <c r="AL122" s="10">
        <v>446042.10647979053</v>
      </c>
      <c r="AM122" s="10">
        <v>2025267.2355143139</v>
      </c>
      <c r="AN122" s="10">
        <v>845260.97087936779</v>
      </c>
      <c r="AO122" s="10">
        <v>3106673.031898384</v>
      </c>
      <c r="AP122" s="10">
        <v>1071016.932538464</v>
      </c>
      <c r="AQ122" s="10">
        <v>1038702.4715933671</v>
      </c>
      <c r="AR122" s="10">
        <v>3201560.0334169129</v>
      </c>
      <c r="AS122" s="10">
        <v>1203730.1155380399</v>
      </c>
      <c r="AT122" s="10">
        <v>4759279.149282285</v>
      </c>
      <c r="AU122" s="10">
        <v>1530862.117800633</v>
      </c>
      <c r="AV122" s="10">
        <v>529403.27541378001</v>
      </c>
      <c r="AW122" s="10">
        <v>694837.29645142704</v>
      </c>
      <c r="AX122" s="10">
        <v>2392577.3987401971</v>
      </c>
      <c r="AY122" s="10">
        <v>2996471.987682397</v>
      </c>
      <c r="AZ122" s="10">
        <v>356143.01601097791</v>
      </c>
      <c r="BA122" s="10">
        <v>3496306.896313475</v>
      </c>
      <c r="BB122" s="10">
        <v>1412663.833799615</v>
      </c>
      <c r="BC122" s="10">
        <v>1426963.6220289459</v>
      </c>
      <c r="BD122" s="10">
        <v>2544421.065610548</v>
      </c>
      <c r="BE122" s="10">
        <v>4673065.4134144206</v>
      </c>
      <c r="BF122" s="10">
        <v>1316292.2411097691</v>
      </c>
      <c r="BG122" s="10">
        <v>1913652.9139424639</v>
      </c>
      <c r="BH122" s="10">
        <v>1304280.880417346</v>
      </c>
      <c r="BI122" s="10">
        <v>433259.73828972492</v>
      </c>
      <c r="BJ122" s="10">
        <v>468174.84604971181</v>
      </c>
      <c r="BK122" s="10">
        <v>749273.28344027535</v>
      </c>
      <c r="BL122" s="10">
        <v>3560565.2681612899</v>
      </c>
      <c r="BM122" s="10">
        <v>15112636.544911031</v>
      </c>
      <c r="BN122" s="10">
        <v>658610.57884885999</v>
      </c>
      <c r="BO122" s="10">
        <v>9776120.3340679873</v>
      </c>
      <c r="BP122" s="10">
        <v>2255988.6998060448</v>
      </c>
      <c r="BQ122" s="10">
        <v>6180376.5062584346</v>
      </c>
      <c r="BR122" s="10">
        <v>836234.06018426991</v>
      </c>
      <c r="BS122" s="10">
        <v>867321.02535041096</v>
      </c>
      <c r="BT122" s="10">
        <v>1030551.753057403</v>
      </c>
      <c r="BU122" s="10">
        <v>1140887.19917562</v>
      </c>
      <c r="BV122" s="10">
        <v>137297.78378301219</v>
      </c>
      <c r="BW122" s="10">
        <v>3321400.451812204</v>
      </c>
      <c r="BX122" s="10">
        <v>3090595.865828976</v>
      </c>
      <c r="BY122" s="10">
        <v>1210986.175278578</v>
      </c>
      <c r="BZ122" s="10">
        <v>297581.91177929478</v>
      </c>
      <c r="CA122" s="10">
        <v>1809583.54409083</v>
      </c>
      <c r="CB122" s="10">
        <v>2961429.798030444</v>
      </c>
      <c r="CC122" s="10">
        <v>2899929.8524044631</v>
      </c>
      <c r="CD122" s="10">
        <v>497979.47259118297</v>
      </c>
      <c r="CE122" s="10">
        <v>2055166.009512437</v>
      </c>
      <c r="CF122" s="10">
        <v>585478.80237619008</v>
      </c>
      <c r="CG122" s="10">
        <v>1468624.724474024</v>
      </c>
      <c r="CH122" s="10">
        <v>2740386.5603818409</v>
      </c>
      <c r="CI122" s="10">
        <v>1857502.76782179</v>
      </c>
      <c r="CJ122" s="10">
        <v>486468.56527495931</v>
      </c>
      <c r="CK122" s="10">
        <v>1329367.2326293141</v>
      </c>
      <c r="CL122" s="10">
        <v>402983.76062907162</v>
      </c>
      <c r="CM122" s="10">
        <v>5845409.384769707</v>
      </c>
      <c r="CN122" s="10">
        <v>2246730.4440635201</v>
      </c>
      <c r="CO122" s="10">
        <v>652250.04653606296</v>
      </c>
      <c r="CP122" s="10">
        <v>2071013.023947387</v>
      </c>
      <c r="CQ122" s="10">
        <v>4541168.2398629533</v>
      </c>
      <c r="CR122" s="10">
        <v>1056155.9317014799</v>
      </c>
      <c r="CS122" s="10">
        <v>1329248.4959005329</v>
      </c>
      <c r="CT122" s="10">
        <v>633070.71166922559</v>
      </c>
      <c r="CU122" s="10">
        <v>529260.24412653456</v>
      </c>
      <c r="CV122" s="10">
        <v>147963.40259553891</v>
      </c>
      <c r="CW122" s="10">
        <v>22476498.825326052</v>
      </c>
      <c r="CX122" s="10">
        <v>1388665.7578716939</v>
      </c>
      <c r="CY122" s="10">
        <v>1187572.674455713</v>
      </c>
      <c r="CZ122" s="10">
        <v>22804216.730042301</v>
      </c>
      <c r="DA122" s="10">
        <v>11683169.853923799</v>
      </c>
      <c r="DB122" s="10">
        <v>416102.59920745989</v>
      </c>
      <c r="DC122" s="10">
        <v>945611.90200952371</v>
      </c>
      <c r="DD122" s="10">
        <v>25852538.340466809</v>
      </c>
      <c r="DE122" s="10">
        <v>4273650.3461555904</v>
      </c>
      <c r="DF122" s="10">
        <v>26861541.81665878</v>
      </c>
      <c r="DG122" s="10">
        <v>5593327.747984238</v>
      </c>
      <c r="DH122" s="10">
        <v>2081639.8186283701</v>
      </c>
      <c r="DI122" s="10">
        <v>537496.94932380877</v>
      </c>
      <c r="DJ122" s="10">
        <v>468000.49224088731</v>
      </c>
      <c r="DK122" s="10">
        <v>2403824.0247710482</v>
      </c>
      <c r="DL122" s="10">
        <v>248348.50261893461</v>
      </c>
      <c r="DM122" s="10">
        <v>1773637.5039229561</v>
      </c>
      <c r="DN122" s="10">
        <v>1321952.0055513</v>
      </c>
      <c r="DO122" s="10">
        <v>4277034.1787766358</v>
      </c>
      <c r="DP122" s="10">
        <v>5047109.9855499696</v>
      </c>
      <c r="DQ122" s="10">
        <v>9412756.6693699416</v>
      </c>
      <c r="DR122" s="10">
        <v>426583.16674370319</v>
      </c>
      <c r="DS122" s="10">
        <v>6811240.2063298803</v>
      </c>
      <c r="DT122" s="10">
        <v>43169566.096852891</v>
      </c>
      <c r="DU122" s="10">
        <v>2140034.5306191789</v>
      </c>
      <c r="DV122" s="10">
        <v>17340999.425656691</v>
      </c>
      <c r="DW122" s="10">
        <v>117178.1326685886</v>
      </c>
      <c r="DX122" s="10">
        <v>4613302.7365273181</v>
      </c>
      <c r="DY122" s="10">
        <v>3763813.055170279</v>
      </c>
      <c r="DZ122" s="10">
        <v>587593.65524465719</v>
      </c>
      <c r="EA122" s="10">
        <v>326010.90754156047</v>
      </c>
      <c r="EB122" s="10">
        <v>2865668.1158205369</v>
      </c>
      <c r="EC122" s="10">
        <v>1230473.9005763</v>
      </c>
      <c r="ED122" s="10">
        <v>1530568.720976779</v>
      </c>
      <c r="EE122" s="10">
        <v>7852632.6275094803</v>
      </c>
      <c r="EF122" s="10">
        <v>2764175.4296207759</v>
      </c>
      <c r="EG122" s="10">
        <v>60409.900632879973</v>
      </c>
      <c r="EH122" s="10">
        <v>247031.60277858991</v>
      </c>
      <c r="EI122" s="10">
        <v>231287.57645807919</v>
      </c>
      <c r="EJ122" s="10">
        <v>153247.66687153789</v>
      </c>
      <c r="EK122" s="10">
        <v>100936.9725215146</v>
      </c>
      <c r="EL122" s="10">
        <v>680834.11466103373</v>
      </c>
      <c r="EM122" s="10">
        <v>221732.90990533601</v>
      </c>
      <c r="EN122" s="10">
        <v>7458696.6178087005</v>
      </c>
      <c r="EO122" s="10">
        <f t="shared" si="9"/>
        <v>431965849.95685136</v>
      </c>
      <c r="EP122" s="10">
        <v>8185838.1217625001</v>
      </c>
      <c r="EQ122" s="10">
        <v>49141854.417870902</v>
      </c>
      <c r="ER122" s="10">
        <v>8113962.9109229762</v>
      </c>
      <c r="ES122" s="10">
        <f t="shared" si="10"/>
        <v>65441655.450556375</v>
      </c>
      <c r="ET122" s="10">
        <v>0</v>
      </c>
      <c r="EU122" s="10">
        <v>0</v>
      </c>
      <c r="EV122" s="10">
        <f t="shared" si="11"/>
        <v>0</v>
      </c>
      <c r="EW122" s="10">
        <v>1618483.2012001439</v>
      </c>
      <c r="EX122" s="11">
        <f t="shared" si="12"/>
        <v>67060138.651756518</v>
      </c>
      <c r="EY122" s="10">
        <v>2087978.8873738777</v>
      </c>
      <c r="EZ122" s="10">
        <f t="shared" si="13"/>
        <v>496769176.58499312</v>
      </c>
      <c r="FA122" s="12">
        <v>-168833.13624089956</v>
      </c>
      <c r="FD122" s="10">
        <v>6847484.1028981302</v>
      </c>
      <c r="FE122" s="10">
        <v>1125325.6345788634</v>
      </c>
      <c r="FF122" s="13">
        <v>496769176.58499318</v>
      </c>
      <c r="FG122" s="55">
        <f>EZ122-FF122</f>
        <v>0</v>
      </c>
    </row>
    <row r="123" spans="1:163" s="13" customFormat="1" ht="14.15" customHeight="1" x14ac:dyDescent="0.25">
      <c r="A123" s="23"/>
      <c r="B123" s="8" t="s">
        <v>125</v>
      </c>
      <c r="C123" s="9" t="s">
        <v>276</v>
      </c>
      <c r="D123" s="10">
        <v>12548.03195094492</v>
      </c>
      <c r="E123" s="10">
        <v>191.00062385784119</v>
      </c>
      <c r="F123" s="10">
        <v>17391.947531991009</v>
      </c>
      <c r="G123" s="10">
        <v>7621.2244739633479</v>
      </c>
      <c r="H123" s="10">
        <v>55086.567193028503</v>
      </c>
      <c r="I123" s="10">
        <v>84329.033116575301</v>
      </c>
      <c r="J123" s="10">
        <v>73826.317714487974</v>
      </c>
      <c r="K123" s="10">
        <v>37886.557737777162</v>
      </c>
      <c r="L123" s="10">
        <v>49372.389405434747</v>
      </c>
      <c r="M123" s="10">
        <v>18049.311488845571</v>
      </c>
      <c r="N123" s="10">
        <v>25015.537236245349</v>
      </c>
      <c r="O123" s="10">
        <v>22350.625352083061</v>
      </c>
      <c r="P123" s="10">
        <v>7292.8570614503305</v>
      </c>
      <c r="Q123" s="10">
        <v>13972.517843754509</v>
      </c>
      <c r="R123" s="10">
        <v>4212.486948209581</v>
      </c>
      <c r="S123" s="10">
        <v>326.31748710841538</v>
      </c>
      <c r="T123" s="10">
        <v>1362.757799734364</v>
      </c>
      <c r="U123" s="10">
        <v>16371.784409621019</v>
      </c>
      <c r="V123" s="10">
        <v>7212.701392720568</v>
      </c>
      <c r="W123" s="10">
        <v>19655.4096230832</v>
      </c>
      <c r="X123" s="10">
        <v>3356.994966463044</v>
      </c>
      <c r="Y123" s="10">
        <v>5605.9444924831396</v>
      </c>
      <c r="Z123" s="10">
        <v>7233.7374237328067</v>
      </c>
      <c r="AA123" s="10">
        <v>26364.251777537422</v>
      </c>
      <c r="AB123" s="10">
        <v>24786.170178834211</v>
      </c>
      <c r="AC123" s="10">
        <v>17046.431023170939</v>
      </c>
      <c r="AD123" s="10">
        <v>10971.0880461008</v>
      </c>
      <c r="AE123" s="10">
        <v>41642.152766117622</v>
      </c>
      <c r="AF123" s="10">
        <v>5203.3149507293947</v>
      </c>
      <c r="AG123" s="10">
        <v>4243.3046330893376</v>
      </c>
      <c r="AH123" s="10">
        <v>7006.8184290777081</v>
      </c>
      <c r="AI123" s="10">
        <v>7513.1743757759268</v>
      </c>
      <c r="AJ123" s="10">
        <v>48879.303245342337</v>
      </c>
      <c r="AK123" s="10">
        <v>13433.62473922589</v>
      </c>
      <c r="AL123" s="10">
        <v>10149.135735650319</v>
      </c>
      <c r="AM123" s="10">
        <v>41976.563138049591</v>
      </c>
      <c r="AN123" s="10">
        <v>20616.46311726105</v>
      </c>
      <c r="AO123" s="10">
        <v>37878.966982272381</v>
      </c>
      <c r="AP123" s="10">
        <v>20071.978728715309</v>
      </c>
      <c r="AQ123" s="10">
        <v>41660.3817765036</v>
      </c>
      <c r="AR123" s="10">
        <v>243741.74562457681</v>
      </c>
      <c r="AS123" s="10">
        <v>4358.4068631321043</v>
      </c>
      <c r="AT123" s="10">
        <v>50630.629534571221</v>
      </c>
      <c r="AU123" s="10">
        <v>17015.57284735567</v>
      </c>
      <c r="AV123" s="10">
        <v>3803.136208571827</v>
      </c>
      <c r="AW123" s="10">
        <v>16624.502862468809</v>
      </c>
      <c r="AX123" s="10">
        <v>29028.759158663979</v>
      </c>
      <c r="AY123" s="10">
        <v>50999.302924480697</v>
      </c>
      <c r="AZ123" s="10">
        <v>6227.1812305800786</v>
      </c>
      <c r="BA123" s="10">
        <v>22720.295635423201</v>
      </c>
      <c r="BB123" s="10">
        <v>7677.0581892596892</v>
      </c>
      <c r="BC123" s="10">
        <v>20999.38579831762</v>
      </c>
      <c r="BD123" s="10">
        <v>40335.260114222292</v>
      </c>
      <c r="BE123" s="10">
        <v>28092.62223604714</v>
      </c>
      <c r="BF123" s="10">
        <v>37947.319389096447</v>
      </c>
      <c r="BG123" s="10">
        <v>46662.154672426543</v>
      </c>
      <c r="BH123" s="10">
        <v>14500.97608610498</v>
      </c>
      <c r="BI123" s="10">
        <v>19337.74899676106</v>
      </c>
      <c r="BJ123" s="10">
        <v>14250.14283843902</v>
      </c>
      <c r="BK123" s="10">
        <v>7705.7892948702456</v>
      </c>
      <c r="BL123" s="10">
        <v>149008.678349169</v>
      </c>
      <c r="BM123" s="10">
        <v>170283.7391903</v>
      </c>
      <c r="BN123" s="10">
        <v>11130.871445541559</v>
      </c>
      <c r="BO123" s="10">
        <v>64541.432759346513</v>
      </c>
      <c r="BP123" s="10">
        <v>30223.657675725939</v>
      </c>
      <c r="BQ123" s="10">
        <v>100837.0604955506</v>
      </c>
      <c r="BR123" s="10">
        <v>18323.574193071789</v>
      </c>
      <c r="BS123" s="10">
        <v>11634.07887645331</v>
      </c>
      <c r="BT123" s="10">
        <v>29971.702208158738</v>
      </c>
      <c r="BU123" s="10">
        <v>16796.331173005961</v>
      </c>
      <c r="BV123" s="10">
        <v>4982.4217961338127</v>
      </c>
      <c r="BW123" s="10">
        <v>65282.293514519137</v>
      </c>
      <c r="BX123" s="10">
        <v>34283.679064866898</v>
      </c>
      <c r="BY123" s="10">
        <v>14253.079881778351</v>
      </c>
      <c r="BZ123" s="10">
        <v>17970.829531165891</v>
      </c>
      <c r="CA123" s="10">
        <v>43225.468086046501</v>
      </c>
      <c r="CB123" s="10">
        <v>36439.090525962121</v>
      </c>
      <c r="CC123" s="10">
        <v>42792.68470790195</v>
      </c>
      <c r="CD123" s="10">
        <v>9333.9929317256046</v>
      </c>
      <c r="CE123" s="10">
        <v>12359.17899244732</v>
      </c>
      <c r="CF123" s="10">
        <v>17609.44202790103</v>
      </c>
      <c r="CG123" s="10">
        <v>15084.66379985526</v>
      </c>
      <c r="CH123" s="10">
        <v>27450.541116992659</v>
      </c>
      <c r="CI123" s="10">
        <v>18183.481872997119</v>
      </c>
      <c r="CJ123" s="10">
        <v>8103.7133621835974</v>
      </c>
      <c r="CK123" s="10">
        <v>31769.970299043391</v>
      </c>
      <c r="CL123" s="10">
        <v>13380.23354390621</v>
      </c>
      <c r="CM123" s="10">
        <v>34422.268304994461</v>
      </c>
      <c r="CN123" s="10">
        <v>13768.88922305187</v>
      </c>
      <c r="CO123" s="10">
        <v>6066.1954667399013</v>
      </c>
      <c r="CP123" s="10">
        <v>7350.0369032116168</v>
      </c>
      <c r="CQ123" s="10">
        <v>32493.540530669179</v>
      </c>
      <c r="CR123" s="10">
        <v>10322.13897045977</v>
      </c>
      <c r="CS123" s="10">
        <v>11437.206726214999</v>
      </c>
      <c r="CT123" s="10">
        <v>5941.8808490219781</v>
      </c>
      <c r="CU123" s="10">
        <v>5593.8368541933514</v>
      </c>
      <c r="CV123" s="10">
        <v>8490.1914036007674</v>
      </c>
      <c r="CW123" s="10">
        <v>237971.28112996669</v>
      </c>
      <c r="CX123" s="10">
        <v>4811.5701064746963</v>
      </c>
      <c r="CY123" s="10">
        <v>7252.569480998347</v>
      </c>
      <c r="CZ123" s="10">
        <v>706048.28389294597</v>
      </c>
      <c r="DA123" s="10">
        <v>145467.2905556561</v>
      </c>
      <c r="DB123" s="10">
        <v>45871.402611760786</v>
      </c>
      <c r="DC123" s="10">
        <v>29968.000778358619</v>
      </c>
      <c r="DD123" s="10">
        <v>331560.85778262583</v>
      </c>
      <c r="DE123" s="10">
        <v>396340.69117912912</v>
      </c>
      <c r="DF123" s="10">
        <v>718637.67384124908</v>
      </c>
      <c r="DG123" s="10">
        <v>78214.154283912518</v>
      </c>
      <c r="DH123" s="10">
        <v>53341.075243945699</v>
      </c>
      <c r="DI123" s="10">
        <v>34933.025555625747</v>
      </c>
      <c r="DJ123" s="10">
        <v>880499.70996659901</v>
      </c>
      <c r="DK123" s="10">
        <v>88925.412931468221</v>
      </c>
      <c r="DL123" s="10">
        <v>3804.566823798541</v>
      </c>
      <c r="DM123" s="10">
        <v>17372.182994061772</v>
      </c>
      <c r="DN123" s="10">
        <v>21294.071012185861</v>
      </c>
      <c r="DO123" s="10">
        <v>67109.09066137184</v>
      </c>
      <c r="DP123" s="10">
        <v>62190.39432551089</v>
      </c>
      <c r="DQ123" s="10">
        <v>7133468.0806493564</v>
      </c>
      <c r="DR123" s="10">
        <v>606191.82050150703</v>
      </c>
      <c r="DS123" s="10">
        <v>6726725.5403970722</v>
      </c>
      <c r="DT123" s="10">
        <v>118802.7210966663</v>
      </c>
      <c r="DU123" s="10">
        <v>85066.873674148505</v>
      </c>
      <c r="DV123" s="10">
        <v>912496.580458557</v>
      </c>
      <c r="DW123" s="10">
        <v>26196.568682093159</v>
      </c>
      <c r="DX123" s="10">
        <v>34392.893797334997</v>
      </c>
      <c r="DY123" s="10">
        <v>19795.53615804061</v>
      </c>
      <c r="DZ123" s="10">
        <v>14744.334733026701</v>
      </c>
      <c r="EA123" s="10">
        <v>6525.85058849088</v>
      </c>
      <c r="EB123" s="10">
        <v>53012.575446883347</v>
      </c>
      <c r="EC123" s="10">
        <v>21896.367711434399</v>
      </c>
      <c r="ED123" s="10">
        <v>121385.29757313761</v>
      </c>
      <c r="EE123" s="10">
        <v>15853.07285864169</v>
      </c>
      <c r="EF123" s="10">
        <v>16787.165254687749</v>
      </c>
      <c r="EG123" s="10">
        <v>3760.4624527943452</v>
      </c>
      <c r="EH123" s="10">
        <v>6229.8219515014389</v>
      </c>
      <c r="EI123" s="10">
        <v>5004.7242236219108</v>
      </c>
      <c r="EJ123" s="10">
        <v>17132.835083298069</v>
      </c>
      <c r="EK123" s="10">
        <v>4798.8823917874543</v>
      </c>
      <c r="EL123" s="10">
        <v>5366.3385928888129</v>
      </c>
      <c r="EM123" s="10">
        <v>1964.279127606248</v>
      </c>
      <c r="EN123" s="10">
        <v>1194368.859905815</v>
      </c>
      <c r="EO123" s="10">
        <f t="shared" si="9"/>
        <v>23787096.03254436</v>
      </c>
      <c r="EP123" s="10">
        <v>3143362.5600000001</v>
      </c>
      <c r="EQ123" s="10">
        <v>6144190.3899999997</v>
      </c>
      <c r="ER123" s="10">
        <v>1246527.1446340971</v>
      </c>
      <c r="ES123" s="10">
        <f t="shared" si="10"/>
        <v>10534080.094634097</v>
      </c>
      <c r="ET123" s="10">
        <v>0</v>
      </c>
      <c r="EU123" s="10">
        <v>0</v>
      </c>
      <c r="EV123" s="10">
        <f t="shared" si="11"/>
        <v>0</v>
      </c>
      <c r="EW123" s="10">
        <v>0</v>
      </c>
      <c r="EX123" s="11">
        <f t="shared" si="12"/>
        <v>10534080.094634097</v>
      </c>
      <c r="EY123" s="10">
        <v>0</v>
      </c>
      <c r="EZ123" s="10">
        <f t="shared" si="13"/>
        <v>34331943.107020408</v>
      </c>
      <c r="FA123" s="12">
        <v>10766.979841951281</v>
      </c>
      <c r="FD123" s="10">
        <v>12739.032574802766</v>
      </c>
      <c r="FE123" s="10">
        <v>4538.8044353179966</v>
      </c>
      <c r="FF123" s="13">
        <v>34331943.107020415</v>
      </c>
      <c r="FG123" s="55">
        <f>EZ123-FF123</f>
        <v>0</v>
      </c>
    </row>
    <row r="124" spans="1:163" s="13" customFormat="1" ht="14.15" customHeight="1" x14ac:dyDescent="0.25">
      <c r="A124" s="23"/>
      <c r="B124" s="8" t="s">
        <v>126</v>
      </c>
      <c r="C124" s="9" t="s">
        <v>277</v>
      </c>
      <c r="D124" s="10">
        <v>9514.4363247474139</v>
      </c>
      <c r="E124" s="10">
        <v>23932.71000000001</v>
      </c>
      <c r="F124" s="10">
        <v>45663.672697205533</v>
      </c>
      <c r="G124" s="10">
        <v>20010.01321392299</v>
      </c>
      <c r="H124" s="10">
        <v>144633.31203639551</v>
      </c>
      <c r="I124" s="10">
        <v>221411.2801354726</v>
      </c>
      <c r="J124" s="10">
        <v>595857.64383669815</v>
      </c>
      <c r="K124" s="10">
        <v>99473.58505879686</v>
      </c>
      <c r="L124" s="10">
        <v>129630.3720984524</v>
      </c>
      <c r="M124" s="10">
        <v>47389.623888901122</v>
      </c>
      <c r="N124" s="10">
        <v>65679.895974818093</v>
      </c>
      <c r="O124" s="10">
        <v>108682.999059079</v>
      </c>
      <c r="P124" s="10">
        <v>19147.86353104005</v>
      </c>
      <c r="Q124" s="10">
        <v>36685.740938411647</v>
      </c>
      <c r="R124" s="10">
        <v>11060.154412866459</v>
      </c>
      <c r="S124" s="10">
        <v>856.76747237676489</v>
      </c>
      <c r="T124" s="10">
        <v>3578.0079268391301</v>
      </c>
      <c r="U124" s="10">
        <v>42985.169048780102</v>
      </c>
      <c r="V124" s="10">
        <v>18937.409686525549</v>
      </c>
      <c r="W124" s="10">
        <v>101661.9192735313</v>
      </c>
      <c r="X124" s="10">
        <v>8814.005396047005</v>
      </c>
      <c r="Y124" s="10">
        <v>14718.76648619047</v>
      </c>
      <c r="Z124" s="10">
        <v>18992.64113390796</v>
      </c>
      <c r="AA124" s="10">
        <v>69221.032426744627</v>
      </c>
      <c r="AB124" s="10">
        <v>65077.67806806109</v>
      </c>
      <c r="AC124" s="10">
        <v>44756.496963078032</v>
      </c>
      <c r="AD124" s="10">
        <v>28805.29467719825</v>
      </c>
      <c r="AE124" s="10">
        <v>109334.14045904401</v>
      </c>
      <c r="AF124" s="10">
        <v>13661.63682437138</v>
      </c>
      <c r="AG124" s="10">
        <v>11141.06821927294</v>
      </c>
      <c r="AH124" s="10">
        <v>18396.850772785419</v>
      </c>
      <c r="AI124" s="10">
        <v>19726.32075743088</v>
      </c>
      <c r="AJ124" s="10">
        <v>128335.74278884989</v>
      </c>
      <c r="AK124" s="10">
        <v>35270.842560946367</v>
      </c>
      <c r="AL124" s="10">
        <v>26647.20621654229</v>
      </c>
      <c r="AM124" s="10">
        <v>110212.1563191059</v>
      </c>
      <c r="AN124" s="10">
        <v>54129.844988834731</v>
      </c>
      <c r="AO124" s="10">
        <v>99453.655043814084</v>
      </c>
      <c r="AP124" s="10">
        <v>52700.266336900597</v>
      </c>
      <c r="AQ124" s="10">
        <v>109382.0018939021</v>
      </c>
      <c r="AR124" s="10">
        <v>114846.7560479385</v>
      </c>
      <c r="AS124" s="10">
        <v>11443.276499842061</v>
      </c>
      <c r="AT124" s="10">
        <v>132933.96218378851</v>
      </c>
      <c r="AU124" s="10">
        <v>44675.476845125901</v>
      </c>
      <c r="AV124" s="10">
        <v>9985.3778153178664</v>
      </c>
      <c r="AW124" s="10">
        <v>43648.697540581263</v>
      </c>
      <c r="AX124" s="10">
        <v>76216.867293842966</v>
      </c>
      <c r="AY124" s="10">
        <v>133901.93779307729</v>
      </c>
      <c r="AZ124" s="10">
        <v>16349.86335005563</v>
      </c>
      <c r="BA124" s="10">
        <v>59653.592075949833</v>
      </c>
      <c r="BB124" s="10">
        <v>20156.608211180839</v>
      </c>
      <c r="BC124" s="10">
        <v>55135.233025104862</v>
      </c>
      <c r="BD124" s="10">
        <v>105902.81005761759</v>
      </c>
      <c r="BE124" s="10">
        <v>73758.979817152256</v>
      </c>
      <c r="BF124" s="10">
        <v>99633.118667858289</v>
      </c>
      <c r="BG124" s="10">
        <v>122514.47713884299</v>
      </c>
      <c r="BH124" s="10">
        <v>38073.24191657675</v>
      </c>
      <c r="BI124" s="10">
        <v>50772.499127228228</v>
      </c>
      <c r="BJ124" s="10">
        <v>37414.663151781802</v>
      </c>
      <c r="BK124" s="10">
        <v>20232.04357001089</v>
      </c>
      <c r="BL124" s="10">
        <v>128675.4254141268</v>
      </c>
      <c r="BM124" s="10">
        <v>184534.46092901341</v>
      </c>
      <c r="BN124" s="10">
        <v>29224.816231129389</v>
      </c>
      <c r="BO124" s="10">
        <v>169457.6674354827</v>
      </c>
      <c r="BP124" s="10">
        <v>79354.149917835035</v>
      </c>
      <c r="BQ124" s="10">
        <v>264754.16383055318</v>
      </c>
      <c r="BR124" s="10">
        <v>48109.718193222157</v>
      </c>
      <c r="BS124" s="10">
        <v>30546.01958582495</v>
      </c>
      <c r="BT124" s="10">
        <v>78692.624692779034</v>
      </c>
      <c r="BU124" s="10">
        <v>44099.843780417134</v>
      </c>
      <c r="BV124" s="10">
        <v>13081.667692452609</v>
      </c>
      <c r="BW124" s="10">
        <v>171402.84482152219</v>
      </c>
      <c r="BX124" s="10">
        <v>90013.996235584433</v>
      </c>
      <c r="BY124" s="10">
        <v>37422.374547270912</v>
      </c>
      <c r="BZ124" s="10">
        <v>47183.564479997753</v>
      </c>
      <c r="CA124" s="10">
        <v>113491.2362881749</v>
      </c>
      <c r="CB124" s="10">
        <v>95673.167142477789</v>
      </c>
      <c r="CC124" s="10">
        <v>112354.9357966957</v>
      </c>
      <c r="CD124" s="10">
        <v>24506.9965516136</v>
      </c>
      <c r="CE124" s="10">
        <v>32449.816403780649</v>
      </c>
      <c r="CF124" s="10">
        <v>46234.718432964037</v>
      </c>
      <c r="CG124" s="10">
        <v>39605.75141093017</v>
      </c>
      <c r="CH124" s="10">
        <v>72073.15469540401</v>
      </c>
      <c r="CI124" s="10">
        <v>47741.896829943827</v>
      </c>
      <c r="CJ124" s="10">
        <v>21276.81870716644</v>
      </c>
      <c r="CK124" s="10">
        <v>83414.092795930817</v>
      </c>
      <c r="CL124" s="10">
        <v>35130.6605564005</v>
      </c>
      <c r="CM124" s="10">
        <v>90377.8711661462</v>
      </c>
      <c r="CN124" s="10">
        <v>36151.100946516257</v>
      </c>
      <c r="CO124" s="10">
        <v>15927.184911347969</v>
      </c>
      <c r="CP124" s="10">
        <v>19297.992869589551</v>
      </c>
      <c r="CQ124" s="10">
        <v>85313.87280444504</v>
      </c>
      <c r="CR124" s="10">
        <v>27101.437295342759</v>
      </c>
      <c r="CS124" s="10">
        <v>30029.119140078961</v>
      </c>
      <c r="CT124" s="10">
        <v>15600.788916620661</v>
      </c>
      <c r="CU124" s="10">
        <v>14686.977106019909</v>
      </c>
      <c r="CV124" s="10">
        <v>22291.541569885991</v>
      </c>
      <c r="CW124" s="10">
        <v>624808.84747756016</v>
      </c>
      <c r="CX124" s="10">
        <v>12633.08563331243</v>
      </c>
      <c r="CY124" s="10">
        <v>19042.085906990851</v>
      </c>
      <c r="CZ124" s="10">
        <v>1203549.3805120201</v>
      </c>
      <c r="DA124" s="10">
        <v>381933.69269682671</v>
      </c>
      <c r="DB124" s="10">
        <v>120438.3069332655</v>
      </c>
      <c r="DC124" s="10">
        <v>78682.906351656464</v>
      </c>
      <c r="DD124" s="10">
        <v>2170534.2780698501</v>
      </c>
      <c r="DE124" s="10">
        <v>1040617.881654574</v>
      </c>
      <c r="DF124" s="10">
        <v>1886829.2619792209</v>
      </c>
      <c r="DG124" s="10">
        <v>205356.2739273317</v>
      </c>
      <c r="DH124" s="10">
        <v>640050.41107536701</v>
      </c>
      <c r="DI124" s="10">
        <v>91718.897056297646</v>
      </c>
      <c r="DJ124" s="10">
        <v>2668989.4391739569</v>
      </c>
      <c r="DK124" s="10">
        <v>233479.36986914079</v>
      </c>
      <c r="DL124" s="10">
        <v>9989.1339872674471</v>
      </c>
      <c r="DM124" s="10">
        <v>45611.77963638799</v>
      </c>
      <c r="DN124" s="10">
        <v>55908.947937137244</v>
      </c>
      <c r="DO124" s="10">
        <v>376199.21778922097</v>
      </c>
      <c r="DP124" s="10">
        <v>163284.86537615379</v>
      </c>
      <c r="DQ124" s="10">
        <v>904820.14713838091</v>
      </c>
      <c r="DR124" s="10">
        <v>7806.2977621761602</v>
      </c>
      <c r="DS124" s="10">
        <v>4455174.4620689591</v>
      </c>
      <c r="DT124" s="10">
        <v>811924.15695348731</v>
      </c>
      <c r="DU124" s="10">
        <v>523348.52779918403</v>
      </c>
      <c r="DV124" s="10">
        <v>2395818.2435137942</v>
      </c>
      <c r="DW124" s="10">
        <v>68780.769714754526</v>
      </c>
      <c r="DX124" s="10">
        <v>690300.74651400791</v>
      </c>
      <c r="DY124" s="10">
        <v>151974.44865353641</v>
      </c>
      <c r="DZ124" s="10">
        <v>38712.195638155463</v>
      </c>
      <c r="EA124" s="10">
        <v>17134.03888757011</v>
      </c>
      <c r="EB124" s="10">
        <v>139187.91380836669</v>
      </c>
      <c r="EC124" s="10">
        <v>157490.316515354</v>
      </c>
      <c r="ED124" s="10">
        <v>318704.87698039372</v>
      </c>
      <c r="EE124" s="10">
        <v>41623.25863336453</v>
      </c>
      <c r="EF124" s="10">
        <v>44075.778074533293</v>
      </c>
      <c r="EG124" s="10">
        <v>9873.3351350487792</v>
      </c>
      <c r="EH124" s="10">
        <v>16356.796732048409</v>
      </c>
      <c r="EI124" s="10">
        <v>13140.22414493133</v>
      </c>
      <c r="EJ124" s="10">
        <v>44983.356359594611</v>
      </c>
      <c r="EK124" s="10">
        <v>12599.77322538987</v>
      </c>
      <c r="EL124" s="10">
        <v>14089.665843190651</v>
      </c>
      <c r="EM124" s="10">
        <v>5157.3407178221796</v>
      </c>
      <c r="EN124" s="10">
        <v>510327.8965706561</v>
      </c>
      <c r="EO124" s="10">
        <f t="shared" si="9"/>
        <v>29973166.807629686</v>
      </c>
      <c r="EP124" s="10">
        <v>2902298.0866796696</v>
      </c>
      <c r="EQ124" s="10">
        <v>26366755.430117</v>
      </c>
      <c r="ER124" s="10">
        <v>0</v>
      </c>
      <c r="ES124" s="10">
        <f t="shared" si="10"/>
        <v>29269053.516796671</v>
      </c>
      <c r="ET124" s="10">
        <v>0</v>
      </c>
      <c r="EU124" s="10">
        <v>0</v>
      </c>
      <c r="EV124" s="10">
        <f t="shared" si="11"/>
        <v>0</v>
      </c>
      <c r="EW124" s="10">
        <v>2529538.6864087833</v>
      </c>
      <c r="EX124" s="11">
        <f t="shared" si="12"/>
        <v>31798592.203205455</v>
      </c>
      <c r="EY124" s="10">
        <v>2345627.9944116496</v>
      </c>
      <c r="EZ124" s="10">
        <f t="shared" si="13"/>
        <v>59039134.597293109</v>
      </c>
      <c r="FA124" s="12">
        <v>-386996.4191303812</v>
      </c>
      <c r="FD124" s="10">
        <v>33447.146324747417</v>
      </c>
      <c r="FE124" s="10">
        <v>11916.921885243222</v>
      </c>
      <c r="FF124" s="13">
        <v>59039134.597293116</v>
      </c>
      <c r="FG124" s="55">
        <f>EZ124-FF124</f>
        <v>0</v>
      </c>
    </row>
    <row r="125" spans="1:163" s="13" customFormat="1" ht="14.15" customHeight="1" x14ac:dyDescent="0.25">
      <c r="A125" s="23"/>
      <c r="B125" s="8" t="s">
        <v>127</v>
      </c>
      <c r="C125" s="9" t="s">
        <v>278</v>
      </c>
      <c r="D125" s="10">
        <v>8165.0032768933188</v>
      </c>
      <c r="E125" s="10">
        <v>124.2840889937727</v>
      </c>
      <c r="F125" s="10">
        <v>298.5576617939775</v>
      </c>
      <c r="G125" s="10">
        <v>13.43009247484899</v>
      </c>
      <c r="H125" s="10">
        <v>17.025025494645579</v>
      </c>
      <c r="I125" s="10">
        <v>3505.848135617553</v>
      </c>
      <c r="J125" s="10">
        <v>53664.542324996837</v>
      </c>
      <c r="K125" s="10">
        <v>22733.34907662074</v>
      </c>
      <c r="L125" s="10">
        <v>8152.2476268883456</v>
      </c>
      <c r="M125" s="10">
        <v>2654.5188746563831</v>
      </c>
      <c r="N125" s="10">
        <v>15757.39619006097</v>
      </c>
      <c r="O125" s="10">
        <v>6492.0230847035155</v>
      </c>
      <c r="P125" s="10">
        <v>10834.331887685181</v>
      </c>
      <c r="Q125" s="10">
        <v>11715.479238589451</v>
      </c>
      <c r="R125" s="10">
        <v>2432.6177409673651</v>
      </c>
      <c r="S125" s="10">
        <v>188.44110808823021</v>
      </c>
      <c r="T125" s="10">
        <v>978.99070653314186</v>
      </c>
      <c r="U125" s="10">
        <v>8324.5983690281701</v>
      </c>
      <c r="V125" s="10">
        <v>3873.086844350049</v>
      </c>
      <c r="W125" s="10">
        <v>76603.870423993372</v>
      </c>
      <c r="X125" s="10">
        <v>6759.3358217250843</v>
      </c>
      <c r="Y125" s="10">
        <v>3005.615125376919</v>
      </c>
      <c r="Z125" s="10">
        <v>3515.5216543364309</v>
      </c>
      <c r="AA125" s="10">
        <v>22463.931469592259</v>
      </c>
      <c r="AB125" s="10">
        <v>8680.2847799472802</v>
      </c>
      <c r="AC125" s="10">
        <v>20362.515288384369</v>
      </c>
      <c r="AD125" s="10">
        <v>27467.408313082131</v>
      </c>
      <c r="AE125" s="10">
        <v>54665.330445462001</v>
      </c>
      <c r="AF125" s="10">
        <v>5465.488521303686</v>
      </c>
      <c r="AG125" s="10">
        <v>2928.6692835028671</v>
      </c>
      <c r="AH125" s="10">
        <v>19872.02353678412</v>
      </c>
      <c r="AI125" s="10">
        <v>14346.61827323226</v>
      </c>
      <c r="AJ125" s="10">
        <v>115077.66639019579</v>
      </c>
      <c r="AK125" s="10">
        <v>45676.492144178497</v>
      </c>
      <c r="AL125" s="10">
        <v>55029.556163519919</v>
      </c>
      <c r="AM125" s="10">
        <v>65650.647068087434</v>
      </c>
      <c r="AN125" s="10">
        <v>75366.751192018957</v>
      </c>
      <c r="AO125" s="10">
        <v>57675.365957989787</v>
      </c>
      <c r="AP125" s="10">
        <v>73023.733744624697</v>
      </c>
      <c r="AQ125" s="10">
        <v>135758.44780936549</v>
      </c>
      <c r="AR125" s="10">
        <v>57468.650557349662</v>
      </c>
      <c r="AS125" s="10">
        <v>163.75116520853359</v>
      </c>
      <c r="AT125" s="10">
        <v>25524.524672862299</v>
      </c>
      <c r="AU125" s="10">
        <v>10011.791877985421</v>
      </c>
      <c r="AV125" s="10">
        <v>786.7783511356663</v>
      </c>
      <c r="AW125" s="10">
        <v>17749.99494039403</v>
      </c>
      <c r="AX125" s="10">
        <v>4208.9243486718087</v>
      </c>
      <c r="AY125" s="10">
        <v>64331.366441354381</v>
      </c>
      <c r="AZ125" s="10">
        <v>5986.9377125948013</v>
      </c>
      <c r="BA125" s="10">
        <v>27666.50665631819</v>
      </c>
      <c r="BB125" s="10">
        <v>12731.961569847581</v>
      </c>
      <c r="BC125" s="10">
        <v>38030.155627856308</v>
      </c>
      <c r="BD125" s="10">
        <v>221199.5412941135</v>
      </c>
      <c r="BE125" s="10">
        <v>26076.967342193719</v>
      </c>
      <c r="BF125" s="10">
        <v>64324.180881316017</v>
      </c>
      <c r="BG125" s="10">
        <v>65601.017998177544</v>
      </c>
      <c r="BH125" s="10">
        <v>40361.672680860123</v>
      </c>
      <c r="BI125" s="10">
        <v>24876.487158356671</v>
      </c>
      <c r="BJ125" s="10">
        <v>41758.608336604841</v>
      </c>
      <c r="BK125" s="10">
        <v>22733.293744949289</v>
      </c>
      <c r="BL125" s="10">
        <v>22473.060436963111</v>
      </c>
      <c r="BM125" s="10">
        <v>57836.888342414713</v>
      </c>
      <c r="BN125" s="10">
        <v>3269.2240374747012</v>
      </c>
      <c r="BO125" s="10">
        <v>59895.314780738598</v>
      </c>
      <c r="BP125" s="10">
        <v>37134.707525669968</v>
      </c>
      <c r="BQ125" s="10">
        <v>247561.61836553781</v>
      </c>
      <c r="BR125" s="10">
        <v>47963.896275136671</v>
      </c>
      <c r="BS125" s="10">
        <v>27938.774519843329</v>
      </c>
      <c r="BT125" s="10">
        <v>18861.06545069168</v>
      </c>
      <c r="BU125" s="10">
        <v>50208.074891427546</v>
      </c>
      <c r="BV125" s="10">
        <v>7506.6473612734262</v>
      </c>
      <c r="BW125" s="10">
        <v>154863.4023407207</v>
      </c>
      <c r="BX125" s="10">
        <v>54117.381591831137</v>
      </c>
      <c r="BY125" s="10">
        <v>51496.984689139579</v>
      </c>
      <c r="BZ125" s="10">
        <v>20499.24296445684</v>
      </c>
      <c r="CA125" s="10">
        <v>108554.215250225</v>
      </c>
      <c r="CB125" s="10">
        <v>33876.739130948466</v>
      </c>
      <c r="CC125" s="10">
        <v>101263.01536020081</v>
      </c>
      <c r="CD125" s="10">
        <v>16800.554218128189</v>
      </c>
      <c r="CE125" s="10">
        <v>13737.782995658919</v>
      </c>
      <c r="CF125" s="10">
        <v>21343.706383852848</v>
      </c>
      <c r="CG125" s="10">
        <v>27370.39990518464</v>
      </c>
      <c r="CH125" s="10">
        <v>122929.57576765079</v>
      </c>
      <c r="CI125" s="10">
        <v>68458.46419716024</v>
      </c>
      <c r="CJ125" s="10">
        <v>15545.568869787339</v>
      </c>
      <c r="CK125" s="10">
        <v>51619.001203310872</v>
      </c>
      <c r="CL125" s="10">
        <v>28388.884266632111</v>
      </c>
      <c r="CM125" s="10">
        <v>42018.577523413893</v>
      </c>
      <c r="CN125" s="10">
        <v>115857.3825580579</v>
      </c>
      <c r="CO125" s="10">
        <v>76309.736277502641</v>
      </c>
      <c r="CP125" s="10">
        <v>20449.56601954464</v>
      </c>
      <c r="CQ125" s="10">
        <v>187981.0491495757</v>
      </c>
      <c r="CR125" s="10">
        <v>31787.228177599951</v>
      </c>
      <c r="CS125" s="10">
        <v>105790.5419323362</v>
      </c>
      <c r="CT125" s="10">
        <v>20624.293841040009</v>
      </c>
      <c r="CU125" s="10">
        <v>22290.621707064169</v>
      </c>
      <c r="CV125" s="10">
        <v>4388.3269345489971</v>
      </c>
      <c r="CW125" s="10">
        <v>27382.03927554363</v>
      </c>
      <c r="CX125" s="10">
        <v>40452.331078571508</v>
      </c>
      <c r="CY125" s="10">
        <v>2254.7736242973701</v>
      </c>
      <c r="CZ125" s="10">
        <v>50563.223906071602</v>
      </c>
      <c r="DA125" s="10">
        <v>30847.476877151141</v>
      </c>
      <c r="DB125" s="10">
        <v>10898.62792459191</v>
      </c>
      <c r="DC125" s="10">
        <v>15241.599186600441</v>
      </c>
      <c r="DD125" s="10">
        <v>33159670.33112311</v>
      </c>
      <c r="DE125" s="10">
        <v>32940.891610391387</v>
      </c>
      <c r="DF125" s="10">
        <v>416436.8554550503</v>
      </c>
      <c r="DG125" s="10">
        <v>16742.418992732299</v>
      </c>
      <c r="DH125" s="10">
        <v>349344.41621924198</v>
      </c>
      <c r="DI125" s="10">
        <v>53591.591859240798</v>
      </c>
      <c r="DJ125" s="10">
        <v>459440.24130704091</v>
      </c>
      <c r="DK125" s="10">
        <v>651807.42574837408</v>
      </c>
      <c r="DL125" s="10">
        <v>260684.0811553846</v>
      </c>
      <c r="DM125" s="10">
        <v>1118761.33868929</v>
      </c>
      <c r="DN125" s="10">
        <v>1224022.1674247789</v>
      </c>
      <c r="DO125" s="10">
        <v>2438153.5735479202</v>
      </c>
      <c r="DP125" s="10">
        <v>2936023.5299472101</v>
      </c>
      <c r="DQ125" s="10">
        <v>34363181.779122837</v>
      </c>
      <c r="DR125" s="10">
        <v>1825882.9241581899</v>
      </c>
      <c r="DS125" s="10">
        <v>1099824.638857987</v>
      </c>
      <c r="DT125" s="10">
        <v>13472788.47053301</v>
      </c>
      <c r="DU125" s="10">
        <v>368166.95853436593</v>
      </c>
      <c r="DV125" s="10">
        <v>2665661.173352092</v>
      </c>
      <c r="DW125" s="10">
        <v>220151.09621057531</v>
      </c>
      <c r="DX125" s="10">
        <v>651163.65576987632</v>
      </c>
      <c r="DY125" s="10">
        <v>452057.35310451989</v>
      </c>
      <c r="DZ125" s="10">
        <v>85162.502040878404</v>
      </c>
      <c r="EA125" s="10">
        <v>41514.889200429127</v>
      </c>
      <c r="EB125" s="10">
        <v>121929.1453958327</v>
      </c>
      <c r="EC125" s="10">
        <v>5312322.4339458188</v>
      </c>
      <c r="ED125" s="10">
        <v>2497367.8063721322</v>
      </c>
      <c r="EE125" s="10">
        <v>1877823.73270651</v>
      </c>
      <c r="EF125" s="10">
        <v>1241502.1006032201</v>
      </c>
      <c r="EG125" s="10">
        <v>32284.339656938511</v>
      </c>
      <c r="EH125" s="10">
        <v>121910.9910704784</v>
      </c>
      <c r="EI125" s="10">
        <v>103317.1296070605</v>
      </c>
      <c r="EJ125" s="10">
        <v>185540.91315707951</v>
      </c>
      <c r="EK125" s="10">
        <v>14395.487335228419</v>
      </c>
      <c r="EL125" s="10">
        <v>525833.99946677091</v>
      </c>
      <c r="EM125" s="10">
        <v>8292.9079744154424</v>
      </c>
      <c r="EN125" s="10">
        <v>3311269.3039265601</v>
      </c>
      <c r="EO125" s="10">
        <f t="shared" si="9"/>
        <v>117814530.34041744</v>
      </c>
      <c r="EP125" s="10">
        <v>46580010.060303003</v>
      </c>
      <c r="EQ125" s="10">
        <v>160102379.63352799</v>
      </c>
      <c r="ER125" s="10">
        <v>0</v>
      </c>
      <c r="ES125" s="10">
        <f t="shared" si="10"/>
        <v>206682389.693831</v>
      </c>
      <c r="ET125" s="10">
        <v>94064000</v>
      </c>
      <c r="EU125" s="10">
        <v>0</v>
      </c>
      <c r="EV125" s="10">
        <f t="shared" si="11"/>
        <v>94064000</v>
      </c>
      <c r="EW125" s="10">
        <v>0</v>
      </c>
      <c r="EX125" s="11">
        <f t="shared" si="12"/>
        <v>300746389.69383097</v>
      </c>
      <c r="EY125" s="10">
        <v>0</v>
      </c>
      <c r="EZ125" s="10">
        <f t="shared" si="13"/>
        <v>419085368.01998818</v>
      </c>
      <c r="FA125" s="12">
        <v>524447.98573975265</v>
      </c>
      <c r="FD125" s="10">
        <v>8289.2873658870922</v>
      </c>
      <c r="FE125" s="10">
        <v>2621.0588490555951</v>
      </c>
      <c r="FF125" s="13">
        <v>419085368.01998818</v>
      </c>
      <c r="FG125" s="55">
        <f>EZ125-FF125</f>
        <v>0</v>
      </c>
    </row>
    <row r="126" spans="1:163" s="13" customFormat="1" ht="14.15" customHeight="1" x14ac:dyDescent="0.25">
      <c r="A126" s="23"/>
      <c r="B126" s="8" t="s">
        <v>128</v>
      </c>
      <c r="C126" s="9" t="s">
        <v>279</v>
      </c>
      <c r="D126" s="10">
        <v>49394.151253460383</v>
      </c>
      <c r="E126" s="10">
        <v>751.85604732454101</v>
      </c>
      <c r="F126" s="10">
        <v>4074.1205229218531</v>
      </c>
      <c r="G126" s="10">
        <v>7820.2218946002449</v>
      </c>
      <c r="H126" s="10">
        <v>10176.987037890351</v>
      </c>
      <c r="I126" s="10">
        <v>10067.44855352891</v>
      </c>
      <c r="J126" s="10">
        <v>246231.26181004851</v>
      </c>
      <c r="K126" s="10">
        <v>77754.049730806059</v>
      </c>
      <c r="L126" s="10">
        <v>45900.832145309592</v>
      </c>
      <c r="M126" s="10">
        <v>11369.853515168161</v>
      </c>
      <c r="N126" s="10">
        <v>59562.596388264763</v>
      </c>
      <c r="O126" s="10">
        <v>15753.02717911097</v>
      </c>
      <c r="P126" s="10">
        <v>8837.6257054902962</v>
      </c>
      <c r="Q126" s="10">
        <v>14221.86497529183</v>
      </c>
      <c r="R126" s="10">
        <v>4598.4504823723964</v>
      </c>
      <c r="S126" s="10">
        <v>356.21589442265622</v>
      </c>
      <c r="T126" s="10">
        <v>6864.4272001316713</v>
      </c>
      <c r="U126" s="10">
        <v>15655.37173938703</v>
      </c>
      <c r="V126" s="10">
        <v>7516.598876134487</v>
      </c>
      <c r="W126" s="10">
        <v>28228.977959625779</v>
      </c>
      <c r="X126" s="10">
        <v>2081.8651507241011</v>
      </c>
      <c r="Y126" s="10">
        <v>25369.274090449951</v>
      </c>
      <c r="Z126" s="10">
        <v>5865.5142627699452</v>
      </c>
      <c r="AA126" s="10">
        <v>51093.409331966133</v>
      </c>
      <c r="AB126" s="10">
        <v>13341.405198598481</v>
      </c>
      <c r="AC126" s="10">
        <v>43807.238863322716</v>
      </c>
      <c r="AD126" s="10">
        <v>6033.7812224099544</v>
      </c>
      <c r="AE126" s="10">
        <v>23270.534573963909</v>
      </c>
      <c r="AF126" s="10">
        <v>6966.1764180428981</v>
      </c>
      <c r="AG126" s="10">
        <v>3554.0198834843759</v>
      </c>
      <c r="AH126" s="10">
        <v>6642.0655419837994</v>
      </c>
      <c r="AI126" s="10">
        <v>12374.165284490329</v>
      </c>
      <c r="AJ126" s="10">
        <v>225660.49475581839</v>
      </c>
      <c r="AK126" s="10">
        <v>20007.886253112549</v>
      </c>
      <c r="AL126" s="10">
        <v>15155.147838568</v>
      </c>
      <c r="AM126" s="10">
        <v>61617.859959517678</v>
      </c>
      <c r="AN126" s="10">
        <v>33574.459149503156</v>
      </c>
      <c r="AO126" s="10">
        <v>178990.1171485137</v>
      </c>
      <c r="AP126" s="10">
        <v>23649.76605786151</v>
      </c>
      <c r="AQ126" s="10">
        <v>52765.802361920229</v>
      </c>
      <c r="AR126" s="10">
        <v>22643.055503398162</v>
      </c>
      <c r="AS126" s="10">
        <v>14104.38263008287</v>
      </c>
      <c r="AT126" s="10">
        <v>63860.928271889228</v>
      </c>
      <c r="AU126" s="10">
        <v>8495.4801318290702</v>
      </c>
      <c r="AV126" s="10">
        <v>2113.7090851687899</v>
      </c>
      <c r="AW126" s="10">
        <v>18867.344187485971</v>
      </c>
      <c r="AX126" s="10">
        <v>17287.903858637081</v>
      </c>
      <c r="AY126" s="10">
        <v>34306.577952784413</v>
      </c>
      <c r="AZ126" s="10">
        <v>20478.662148881729</v>
      </c>
      <c r="BA126" s="10">
        <v>37399.249635500528</v>
      </c>
      <c r="BB126" s="10">
        <v>6392.5763207147966</v>
      </c>
      <c r="BC126" s="10">
        <v>10258.61881787633</v>
      </c>
      <c r="BD126" s="10">
        <v>53961.231491132792</v>
      </c>
      <c r="BE126" s="10">
        <v>21162.492630225832</v>
      </c>
      <c r="BF126" s="10">
        <v>60672.456377072238</v>
      </c>
      <c r="BG126" s="10">
        <v>94944.673378438398</v>
      </c>
      <c r="BH126" s="10">
        <v>21961.320507480399</v>
      </c>
      <c r="BI126" s="10">
        <v>63793.952412921113</v>
      </c>
      <c r="BJ126" s="10">
        <v>7024.047057404583</v>
      </c>
      <c r="BK126" s="10">
        <v>5678.0162113625238</v>
      </c>
      <c r="BL126" s="10">
        <v>22211.696356245291</v>
      </c>
      <c r="BM126" s="10">
        <v>75615.526142457107</v>
      </c>
      <c r="BN126" s="10">
        <v>815.62421834383269</v>
      </c>
      <c r="BO126" s="10">
        <v>61502.614440549267</v>
      </c>
      <c r="BP126" s="10">
        <v>30171.34207367869</v>
      </c>
      <c r="BQ126" s="10">
        <v>188788.28073822259</v>
      </c>
      <c r="BR126" s="10">
        <v>19824.38420705968</v>
      </c>
      <c r="BS126" s="10">
        <v>18493.568165393001</v>
      </c>
      <c r="BT126" s="10">
        <v>31584.59744701564</v>
      </c>
      <c r="BU126" s="10">
        <v>23056.025714387481</v>
      </c>
      <c r="BV126" s="10">
        <v>8697.6026232442364</v>
      </c>
      <c r="BW126" s="10">
        <v>166579.03657209009</v>
      </c>
      <c r="BX126" s="10">
        <v>41555.75716741044</v>
      </c>
      <c r="BY126" s="10">
        <v>31532.626797241461</v>
      </c>
      <c r="BZ126" s="10">
        <v>14801.564732901759</v>
      </c>
      <c r="CA126" s="10">
        <v>47967.402945843547</v>
      </c>
      <c r="CB126" s="10">
        <v>83933.926100845085</v>
      </c>
      <c r="CC126" s="10">
        <v>106180.94921219849</v>
      </c>
      <c r="CD126" s="10">
        <v>6523.8520028188796</v>
      </c>
      <c r="CE126" s="10">
        <v>16367.710455040589</v>
      </c>
      <c r="CF126" s="10">
        <v>25184.253145379491</v>
      </c>
      <c r="CG126" s="10">
        <v>18162.298190959191</v>
      </c>
      <c r="CH126" s="10">
        <v>30868.499106771462</v>
      </c>
      <c r="CI126" s="10">
        <v>12843.376352191181</v>
      </c>
      <c r="CJ126" s="10">
        <v>8103.0891909458778</v>
      </c>
      <c r="CK126" s="10">
        <v>66502.220554859494</v>
      </c>
      <c r="CL126" s="10">
        <v>16050.19843363063</v>
      </c>
      <c r="CM126" s="10">
        <v>42344.431960228947</v>
      </c>
      <c r="CN126" s="10">
        <v>94290.354890752904</v>
      </c>
      <c r="CO126" s="10">
        <v>16002.943052693359</v>
      </c>
      <c r="CP126" s="10">
        <v>16811.863820018531</v>
      </c>
      <c r="CQ126" s="10">
        <v>70816.913626073132</v>
      </c>
      <c r="CR126" s="10">
        <v>7454.7833478910125</v>
      </c>
      <c r="CS126" s="10">
        <v>38814.748219066561</v>
      </c>
      <c r="CT126" s="10">
        <v>6964.4302601248683</v>
      </c>
      <c r="CU126" s="10">
        <v>41438.848226347684</v>
      </c>
      <c r="CV126" s="10">
        <v>6470.7373063347177</v>
      </c>
      <c r="CW126" s="10">
        <v>205357.21235293109</v>
      </c>
      <c r="CX126" s="10">
        <v>10083.222338792029</v>
      </c>
      <c r="CY126" s="10">
        <v>9644.080633865</v>
      </c>
      <c r="CZ126" s="10">
        <v>2655937.6688370719</v>
      </c>
      <c r="DA126" s="10">
        <v>1416254.455853512</v>
      </c>
      <c r="DB126" s="10">
        <v>165487.3025146779</v>
      </c>
      <c r="DC126" s="10">
        <v>314322.94416154461</v>
      </c>
      <c r="DD126" s="10">
        <v>1977749.539517401</v>
      </c>
      <c r="DE126" s="10">
        <v>100902.15655325921</v>
      </c>
      <c r="DF126" s="10">
        <v>159215.20627454319</v>
      </c>
      <c r="DG126" s="10">
        <v>270360.44183227909</v>
      </c>
      <c r="DH126" s="10">
        <v>586482.74151241546</v>
      </c>
      <c r="DI126" s="10">
        <v>19903.723211658409</v>
      </c>
      <c r="DJ126" s="10">
        <v>207723.83837399981</v>
      </c>
      <c r="DK126" s="10">
        <v>158514.34907678861</v>
      </c>
      <c r="DL126" s="10">
        <v>39800.287402893089</v>
      </c>
      <c r="DM126" s="10">
        <v>35827.640153896413</v>
      </c>
      <c r="DN126" s="10">
        <v>142073.34492754511</v>
      </c>
      <c r="DO126" s="10">
        <v>704859.88316817244</v>
      </c>
      <c r="DP126" s="10">
        <v>191743.6479985734</v>
      </c>
      <c r="DQ126" s="10">
        <v>2795836.495596095</v>
      </c>
      <c r="DR126" s="10">
        <v>12642.547916480909</v>
      </c>
      <c r="DS126" s="10">
        <v>43822.754310221957</v>
      </c>
      <c r="DT126" s="10">
        <v>250823.90327460421</v>
      </c>
      <c r="DU126" s="10">
        <v>297886.89025271009</v>
      </c>
      <c r="DV126" s="10">
        <v>219188.2480896973</v>
      </c>
      <c r="DW126" s="10">
        <v>166731.12962913819</v>
      </c>
      <c r="DX126" s="10">
        <v>221591.04412489801</v>
      </c>
      <c r="DY126" s="10">
        <v>23531.121110208191</v>
      </c>
      <c r="DZ126" s="10">
        <v>15255.361384029909</v>
      </c>
      <c r="EA126" s="10">
        <v>4416.0241635460743</v>
      </c>
      <c r="EB126" s="10">
        <v>69922.033893859261</v>
      </c>
      <c r="EC126" s="10">
        <v>274023.05354705109</v>
      </c>
      <c r="ED126" s="10">
        <v>83647.00244090386</v>
      </c>
      <c r="EE126" s="10">
        <v>55947.101692876029</v>
      </c>
      <c r="EF126" s="10">
        <v>37532.196335298067</v>
      </c>
      <c r="EG126" s="10">
        <v>14262.380331797351</v>
      </c>
      <c r="EH126" s="10">
        <v>40134.799549125877</v>
      </c>
      <c r="EI126" s="10">
        <v>120795.2760308502</v>
      </c>
      <c r="EJ126" s="10">
        <v>62697.16306692965</v>
      </c>
      <c r="EK126" s="10">
        <v>3705.282780851494</v>
      </c>
      <c r="EL126" s="10">
        <v>52080.639054527797</v>
      </c>
      <c r="EM126" s="10">
        <v>6443.2065900102089</v>
      </c>
      <c r="EN126" s="10">
        <v>462540.68120340997</v>
      </c>
      <c r="EO126" s="10">
        <f t="shared" si="9"/>
        <v>18245391.701730806</v>
      </c>
      <c r="EP126" s="10">
        <v>10854.68</v>
      </c>
      <c r="EQ126" s="10">
        <v>217381.22629806958</v>
      </c>
      <c r="ER126" s="10">
        <v>0</v>
      </c>
      <c r="ES126" s="10">
        <f t="shared" si="10"/>
        <v>228235.90629806957</v>
      </c>
      <c r="ET126" s="10">
        <v>0</v>
      </c>
      <c r="EU126" s="10">
        <v>0</v>
      </c>
      <c r="EV126" s="10">
        <f t="shared" si="11"/>
        <v>0</v>
      </c>
      <c r="EW126" s="10">
        <v>1475951.5062500001</v>
      </c>
      <c r="EX126" s="11">
        <f t="shared" si="12"/>
        <v>1704187.4125480696</v>
      </c>
      <c r="EY126" s="10">
        <v>2290535.4437500001</v>
      </c>
      <c r="EZ126" s="10">
        <f t="shared" si="13"/>
        <v>17427163.88871507</v>
      </c>
      <c r="FA126" s="12">
        <v>-231879.78181380406</v>
      </c>
      <c r="FD126" s="10">
        <v>50146.007300784891</v>
      </c>
      <c r="FE126" s="10">
        <v>4954.6663767950495</v>
      </c>
      <c r="FF126" s="13">
        <v>17427163.888715059</v>
      </c>
      <c r="FG126" s="55">
        <f>EZ126-FF126</f>
        <v>0</v>
      </c>
    </row>
    <row r="127" spans="1:163" s="13" customFormat="1" ht="14.15" customHeight="1" x14ac:dyDescent="0.25">
      <c r="A127" s="23"/>
      <c r="B127" s="8" t="s">
        <v>129</v>
      </c>
      <c r="C127" s="9" t="s">
        <v>280</v>
      </c>
      <c r="D127" s="10">
        <v>30733.83026923925</v>
      </c>
      <c r="E127" s="10">
        <v>467.81684792599287</v>
      </c>
      <c r="F127" s="10">
        <v>35059.262659905253</v>
      </c>
      <c r="G127" s="10">
        <v>6695.6557688342245</v>
      </c>
      <c r="H127" s="10">
        <v>78998.270875511938</v>
      </c>
      <c r="I127" s="10">
        <v>73771.394645300606</v>
      </c>
      <c r="J127" s="10">
        <v>4495164.3149115629</v>
      </c>
      <c r="K127" s="10">
        <v>711692.81452531973</v>
      </c>
      <c r="L127" s="10">
        <v>1606974.06016404</v>
      </c>
      <c r="M127" s="10">
        <v>900320.67954404815</v>
      </c>
      <c r="N127" s="10">
        <v>937380.19132594171</v>
      </c>
      <c r="O127" s="10">
        <v>106823.45477518439</v>
      </c>
      <c r="P127" s="10">
        <v>458082.83520851692</v>
      </c>
      <c r="Q127" s="10">
        <v>362891.88136255299</v>
      </c>
      <c r="R127" s="10">
        <v>138443.19513773621</v>
      </c>
      <c r="S127" s="10">
        <v>10724.409618362681</v>
      </c>
      <c r="T127" s="10">
        <v>38632.245113563578</v>
      </c>
      <c r="U127" s="10">
        <v>74528.001562810998</v>
      </c>
      <c r="V127" s="10">
        <v>182860.698670326</v>
      </c>
      <c r="W127" s="10">
        <v>2092743.84322065</v>
      </c>
      <c r="X127" s="10">
        <v>129124.50028319551</v>
      </c>
      <c r="Y127" s="10">
        <v>898886.38587731705</v>
      </c>
      <c r="Z127" s="10">
        <v>303015.60980859469</v>
      </c>
      <c r="AA127" s="10">
        <v>1212149.8958246601</v>
      </c>
      <c r="AB127" s="10">
        <v>1513523.7696333239</v>
      </c>
      <c r="AC127" s="10">
        <v>2731937.1262187269</v>
      </c>
      <c r="AD127" s="10">
        <v>750992.71930667991</v>
      </c>
      <c r="AE127" s="10">
        <v>775438.82068290072</v>
      </c>
      <c r="AF127" s="10">
        <v>83770.631962524407</v>
      </c>
      <c r="AG127" s="10">
        <v>85296.036857045663</v>
      </c>
      <c r="AH127" s="10">
        <v>118506.823150461</v>
      </c>
      <c r="AI127" s="10">
        <v>250476.92986272089</v>
      </c>
      <c r="AJ127" s="10">
        <v>1910696.112796078</v>
      </c>
      <c r="AK127" s="10">
        <v>431994.05701981182</v>
      </c>
      <c r="AL127" s="10">
        <v>532367.43635260907</v>
      </c>
      <c r="AM127" s="10">
        <v>915923.78177735629</v>
      </c>
      <c r="AN127" s="10">
        <v>588912.1356442736</v>
      </c>
      <c r="AO127" s="10">
        <v>1121692.471810946</v>
      </c>
      <c r="AP127" s="10">
        <v>580259.94797085738</v>
      </c>
      <c r="AQ127" s="10">
        <v>3028012.9221908599</v>
      </c>
      <c r="AR127" s="10">
        <v>1968932.1026980029</v>
      </c>
      <c r="AS127" s="10">
        <v>238712.31721500729</v>
      </c>
      <c r="AT127" s="10">
        <v>1234832.264527244</v>
      </c>
      <c r="AU127" s="10">
        <v>797772.2221571696</v>
      </c>
      <c r="AV127" s="10">
        <v>128158.8339509995</v>
      </c>
      <c r="AW127" s="10">
        <v>765065.62459724164</v>
      </c>
      <c r="AX127" s="10">
        <v>745965.39613104949</v>
      </c>
      <c r="AY127" s="10">
        <v>1445539.687913012</v>
      </c>
      <c r="AZ127" s="10">
        <v>1501523.839143869</v>
      </c>
      <c r="BA127" s="10">
        <v>8508080.5271354876</v>
      </c>
      <c r="BB127" s="10">
        <v>281467.08371105121</v>
      </c>
      <c r="BC127" s="10">
        <v>830976.69533767342</v>
      </c>
      <c r="BD127" s="10">
        <v>2025337.1041701711</v>
      </c>
      <c r="BE127" s="10">
        <v>1200709.7790463711</v>
      </c>
      <c r="BF127" s="10">
        <v>806191.3914131237</v>
      </c>
      <c r="BG127" s="10">
        <v>1045508.561423419</v>
      </c>
      <c r="BH127" s="10">
        <v>598475.86478900083</v>
      </c>
      <c r="BI127" s="10">
        <v>653004.63982547971</v>
      </c>
      <c r="BJ127" s="10">
        <v>336854.23956661462</v>
      </c>
      <c r="BK127" s="10">
        <v>247181.27063681869</v>
      </c>
      <c r="BL127" s="10">
        <v>1086901.1928082011</v>
      </c>
      <c r="BM127" s="10">
        <v>2405881.4231531359</v>
      </c>
      <c r="BN127" s="10">
        <v>153779.2260959722</v>
      </c>
      <c r="BO127" s="10">
        <v>1133435.931917703</v>
      </c>
      <c r="BP127" s="10">
        <v>416846.27639510419</v>
      </c>
      <c r="BQ127" s="10">
        <v>3400899.9277905929</v>
      </c>
      <c r="BR127" s="10">
        <v>777792.4708005751</v>
      </c>
      <c r="BS127" s="10">
        <v>666792.68964093493</v>
      </c>
      <c r="BT127" s="10">
        <v>631854.29595513246</v>
      </c>
      <c r="BU127" s="10">
        <v>1059155.6500557479</v>
      </c>
      <c r="BV127" s="10">
        <v>143396.90935660611</v>
      </c>
      <c r="BW127" s="10">
        <v>2627790.527335498</v>
      </c>
      <c r="BX127" s="10">
        <v>1930722.870187226</v>
      </c>
      <c r="BY127" s="10">
        <v>441705.76439434371</v>
      </c>
      <c r="BZ127" s="10">
        <v>343276.69493851962</v>
      </c>
      <c r="CA127" s="10">
        <v>1802872.7245650841</v>
      </c>
      <c r="CB127" s="10">
        <v>3693847.789263186</v>
      </c>
      <c r="CC127" s="10">
        <v>3541906.2386121852</v>
      </c>
      <c r="CD127" s="10">
        <v>411527.37517870322</v>
      </c>
      <c r="CE127" s="10">
        <v>335488.73895482591</v>
      </c>
      <c r="CF127" s="10">
        <v>540821.91046203708</v>
      </c>
      <c r="CG127" s="10">
        <v>663546.08431156026</v>
      </c>
      <c r="CH127" s="10">
        <v>1614933.47688674</v>
      </c>
      <c r="CI127" s="10">
        <v>973389.08010910323</v>
      </c>
      <c r="CJ127" s="10">
        <v>467152.44693297381</v>
      </c>
      <c r="CK127" s="10">
        <v>2907344.830507481</v>
      </c>
      <c r="CL127" s="10">
        <v>436622.87413017591</v>
      </c>
      <c r="CM127" s="10">
        <v>1057783.8365240591</v>
      </c>
      <c r="CN127" s="10">
        <v>3175948.8087022388</v>
      </c>
      <c r="CO127" s="10">
        <v>376988.42317416723</v>
      </c>
      <c r="CP127" s="10">
        <v>627299.01087490853</v>
      </c>
      <c r="CQ127" s="10">
        <v>2535626.2993460498</v>
      </c>
      <c r="CR127" s="10">
        <v>132252.3095291541</v>
      </c>
      <c r="CS127" s="10">
        <v>527598.49423523201</v>
      </c>
      <c r="CT127" s="10">
        <v>165511.56694384111</v>
      </c>
      <c r="CU127" s="10">
        <v>171727.14418673661</v>
      </c>
      <c r="CV127" s="10">
        <v>188301.25633268949</v>
      </c>
      <c r="CW127" s="10">
        <v>1590874.42135757</v>
      </c>
      <c r="CX127" s="10">
        <v>139980.39986022201</v>
      </c>
      <c r="CY127" s="10">
        <v>44824.61664972976</v>
      </c>
      <c r="CZ127" s="10">
        <v>1835902.33729027</v>
      </c>
      <c r="DA127" s="10">
        <v>898367.2217583498</v>
      </c>
      <c r="DB127" s="10">
        <v>543723.20509072114</v>
      </c>
      <c r="DC127" s="10">
        <v>1543163.3713608049</v>
      </c>
      <c r="DD127" s="10">
        <v>62320696.811291881</v>
      </c>
      <c r="DE127" s="10">
        <v>54164.232489566049</v>
      </c>
      <c r="DF127" s="10">
        <v>1808198.578720009</v>
      </c>
      <c r="DG127" s="10">
        <v>1228372.948376209</v>
      </c>
      <c r="DH127" s="10">
        <v>215921.7461628078</v>
      </c>
      <c r="DI127" s="10">
        <v>69771.280844847162</v>
      </c>
      <c r="DJ127" s="10">
        <v>409989.73182228819</v>
      </c>
      <c r="DK127" s="10">
        <v>1741014.2356158991</v>
      </c>
      <c r="DL127" s="10">
        <v>749173.1807233775</v>
      </c>
      <c r="DM127" s="10">
        <v>1043087.74326931</v>
      </c>
      <c r="DN127" s="10">
        <v>1195056.8767643899</v>
      </c>
      <c r="DO127" s="10">
        <v>5129902.3610271187</v>
      </c>
      <c r="DP127" s="10">
        <v>5406315.9740495682</v>
      </c>
      <c r="DQ127" s="10">
        <v>47248805.423535503</v>
      </c>
      <c r="DR127" s="10">
        <v>1782069.9183438311</v>
      </c>
      <c r="DS127" s="10">
        <v>2309839.877279161</v>
      </c>
      <c r="DT127" s="10">
        <v>16496161.09422249</v>
      </c>
      <c r="DU127" s="10">
        <v>321026.89199744718</v>
      </c>
      <c r="DV127" s="10">
        <v>18780043.04345965</v>
      </c>
      <c r="DW127" s="10">
        <v>1542676.9879443911</v>
      </c>
      <c r="DX127" s="10">
        <v>2157830.5801642952</v>
      </c>
      <c r="DY127" s="10">
        <v>1427507.346113716</v>
      </c>
      <c r="DZ127" s="10">
        <v>125006.6082892414</v>
      </c>
      <c r="EA127" s="10">
        <v>42482.388313903699</v>
      </c>
      <c r="EB127" s="10">
        <v>825267.88685931265</v>
      </c>
      <c r="EC127" s="10">
        <v>1433977.73451969</v>
      </c>
      <c r="ED127" s="10">
        <v>1184951.678649971</v>
      </c>
      <c r="EE127" s="10">
        <v>1183586.908487475</v>
      </c>
      <c r="EF127" s="10">
        <v>169313.43966266821</v>
      </c>
      <c r="EG127" s="10">
        <v>37783.529344968767</v>
      </c>
      <c r="EH127" s="10">
        <v>195877.02014129679</v>
      </c>
      <c r="EI127" s="10">
        <v>467136.79767722881</v>
      </c>
      <c r="EJ127" s="10">
        <v>85877.761350017288</v>
      </c>
      <c r="EK127" s="10">
        <v>55062.960643903869</v>
      </c>
      <c r="EL127" s="10">
        <v>251693.78487837489</v>
      </c>
      <c r="EM127" s="10">
        <v>19093.098354595571</v>
      </c>
      <c r="EN127" s="10">
        <v>4864022.9930084553</v>
      </c>
      <c r="EO127" s="10">
        <f t="shared" si="9"/>
        <v>290210576.01498199</v>
      </c>
      <c r="EP127" s="10">
        <v>536191.94911315001</v>
      </c>
      <c r="EQ127" s="10">
        <v>10178969.228530601</v>
      </c>
      <c r="ER127" s="10">
        <v>11370816.96870615</v>
      </c>
      <c r="ES127" s="10">
        <f t="shared" si="10"/>
        <v>22085978.146349899</v>
      </c>
      <c r="ET127" s="10">
        <v>0</v>
      </c>
      <c r="EU127" s="10">
        <v>0</v>
      </c>
      <c r="EV127" s="10">
        <f t="shared" si="11"/>
        <v>0</v>
      </c>
      <c r="EW127" s="10">
        <v>39853335.97926984</v>
      </c>
      <c r="EX127" s="11">
        <f t="shared" si="12"/>
        <v>61939314.125619739</v>
      </c>
      <c r="EY127" s="10">
        <v>25663352.037395652</v>
      </c>
      <c r="EZ127" s="10">
        <f t="shared" si="13"/>
        <v>326624758.70940101</v>
      </c>
      <c r="FA127" s="12">
        <v>138220.60619491339</v>
      </c>
      <c r="FD127" s="10">
        <v>31201.647117165259</v>
      </c>
      <c r="FE127" s="10">
        <v>149167.60475609888</v>
      </c>
      <c r="FF127" s="13">
        <v>326624758.70940107</v>
      </c>
      <c r="FG127" s="55">
        <f>EZ127-FF127</f>
        <v>0</v>
      </c>
    </row>
    <row r="128" spans="1:163" s="13" customFormat="1" ht="14.15" customHeight="1" x14ac:dyDescent="0.25">
      <c r="A128" s="23"/>
      <c r="B128" s="8" t="s">
        <v>312</v>
      </c>
      <c r="C128" s="9" t="s">
        <v>281</v>
      </c>
      <c r="D128" s="10">
        <v>51023.932020559943</v>
      </c>
      <c r="E128" s="10">
        <v>776.66385339998612</v>
      </c>
      <c r="F128" s="10">
        <v>2004.736539091281</v>
      </c>
      <c r="G128" s="10">
        <v>10191.709352572139</v>
      </c>
      <c r="H128" s="10">
        <v>16864.352704053461</v>
      </c>
      <c r="I128" s="10">
        <v>246248.7229983432</v>
      </c>
      <c r="J128" s="10">
        <v>632982.86750088457</v>
      </c>
      <c r="K128" s="10">
        <v>963723.87759721384</v>
      </c>
      <c r="L128" s="10">
        <v>15222.16459686614</v>
      </c>
      <c r="M128" s="10">
        <v>47372.698925565957</v>
      </c>
      <c r="N128" s="10">
        <v>27803.593966306431</v>
      </c>
      <c r="O128" s="10">
        <v>10853.028600000011</v>
      </c>
      <c r="P128" s="10">
        <v>59680.621294526711</v>
      </c>
      <c r="Q128" s="10">
        <v>50156.258274072323</v>
      </c>
      <c r="R128" s="10">
        <v>29825.222196703791</v>
      </c>
      <c r="S128" s="10">
        <v>2310.3909114341782</v>
      </c>
      <c r="T128" s="10">
        <v>11905.935078058281</v>
      </c>
      <c r="U128" s="10">
        <v>41642.26330144042</v>
      </c>
      <c r="V128" s="10">
        <v>37662.935241837629</v>
      </c>
      <c r="W128" s="10">
        <v>65845.929229100235</v>
      </c>
      <c r="X128" s="10">
        <v>7380.9554958892804</v>
      </c>
      <c r="Y128" s="10">
        <v>20844.87804128971</v>
      </c>
      <c r="Z128" s="10">
        <v>9931.8812371074982</v>
      </c>
      <c r="AA128" s="10">
        <v>55266.934028401127</v>
      </c>
      <c r="AB128" s="10">
        <v>91581.965090173806</v>
      </c>
      <c r="AC128" s="10">
        <v>45006.586318349568</v>
      </c>
      <c r="AD128" s="10">
        <v>164084.4936277931</v>
      </c>
      <c r="AE128" s="10">
        <v>100183.732644674</v>
      </c>
      <c r="AF128" s="10">
        <v>9705.5893964029128</v>
      </c>
      <c r="AG128" s="10">
        <v>5423.5866256201316</v>
      </c>
      <c r="AH128" s="10">
        <v>36725.425213940041</v>
      </c>
      <c r="AI128" s="10">
        <v>57173.722943315362</v>
      </c>
      <c r="AJ128" s="10">
        <v>97688.839340024962</v>
      </c>
      <c r="AK128" s="10">
        <v>31283.42208098328</v>
      </c>
      <c r="AL128" s="10">
        <v>25153.49222219795</v>
      </c>
      <c r="AM128" s="10">
        <v>65449.771778845017</v>
      </c>
      <c r="AN128" s="10">
        <v>104675.6838516297</v>
      </c>
      <c r="AO128" s="10">
        <v>79930.201455093251</v>
      </c>
      <c r="AP128" s="10">
        <v>72581.733962006721</v>
      </c>
      <c r="AQ128" s="10">
        <v>43179.433353607928</v>
      </c>
      <c r="AR128" s="10">
        <v>212945.88679466891</v>
      </c>
      <c r="AS128" s="10">
        <v>34207.39375498383</v>
      </c>
      <c r="AT128" s="10">
        <v>443447.59384736017</v>
      </c>
      <c r="AU128" s="10">
        <v>117764.455984179</v>
      </c>
      <c r="AV128" s="10">
        <v>96665.035505062668</v>
      </c>
      <c r="AW128" s="10">
        <v>209307.547713106</v>
      </c>
      <c r="AX128" s="10">
        <v>456454.17625362019</v>
      </c>
      <c r="AY128" s="10">
        <v>417299.15424602671</v>
      </c>
      <c r="AZ128" s="10">
        <v>279908.16721840412</v>
      </c>
      <c r="BA128" s="10">
        <v>826070.62118096428</v>
      </c>
      <c r="BB128" s="10">
        <v>41692.164635730827</v>
      </c>
      <c r="BC128" s="10">
        <v>367033.32859588863</v>
      </c>
      <c r="BD128" s="10">
        <v>180744.5952849155</v>
      </c>
      <c r="BE128" s="10">
        <v>32619.01588876703</v>
      </c>
      <c r="BF128" s="10">
        <v>47827.175080142311</v>
      </c>
      <c r="BG128" s="10">
        <v>64977.708788604192</v>
      </c>
      <c r="BH128" s="10">
        <v>135781.9400395125</v>
      </c>
      <c r="BI128" s="10">
        <v>67535.956783845628</v>
      </c>
      <c r="BJ128" s="10">
        <v>38401.407883832821</v>
      </c>
      <c r="BK128" s="10">
        <v>55575.44626523897</v>
      </c>
      <c r="BL128" s="10">
        <v>180529.13733545659</v>
      </c>
      <c r="BM128" s="10">
        <v>2272688.2474758029</v>
      </c>
      <c r="BN128" s="10">
        <v>17503.125368801811</v>
      </c>
      <c r="BO128" s="10">
        <v>360831.03221905028</v>
      </c>
      <c r="BP128" s="10">
        <v>147234.09303426539</v>
      </c>
      <c r="BQ128" s="10">
        <v>371724.46673111437</v>
      </c>
      <c r="BR128" s="10">
        <v>264312.20062978589</v>
      </c>
      <c r="BS128" s="10">
        <v>354168.78701941192</v>
      </c>
      <c r="BT128" s="10">
        <v>204205.779298365</v>
      </c>
      <c r="BU128" s="10">
        <v>241847.63398363499</v>
      </c>
      <c r="BV128" s="10">
        <v>84953.96096475597</v>
      </c>
      <c r="BW128" s="10">
        <v>493148.81987777521</v>
      </c>
      <c r="BX128" s="10">
        <v>483828.99601103063</v>
      </c>
      <c r="BY128" s="10">
        <v>216985.84731043919</v>
      </c>
      <c r="BZ128" s="10">
        <v>120041.9560539175</v>
      </c>
      <c r="CA128" s="10">
        <v>941604.58912045462</v>
      </c>
      <c r="CB128" s="10">
        <v>2533173.1242000372</v>
      </c>
      <c r="CC128" s="10">
        <v>0</v>
      </c>
      <c r="CD128" s="10">
        <v>274214.2407531545</v>
      </c>
      <c r="CE128" s="10">
        <v>130150.7397966768</v>
      </c>
      <c r="CF128" s="10">
        <v>360217.82005172118</v>
      </c>
      <c r="CG128" s="10">
        <v>221551.2123231843</v>
      </c>
      <c r="CH128" s="10">
        <v>970441.68706458563</v>
      </c>
      <c r="CI128" s="10">
        <v>178576.91841157351</v>
      </c>
      <c r="CJ128" s="10">
        <v>0</v>
      </c>
      <c r="CK128" s="10">
        <v>823806.31708509219</v>
      </c>
      <c r="CL128" s="10">
        <v>295419.94115689199</v>
      </c>
      <c r="CM128" s="10">
        <v>528173.48621453787</v>
      </c>
      <c r="CN128" s="10">
        <v>3179168.099228139</v>
      </c>
      <c r="CO128" s="10">
        <v>746188.44260900223</v>
      </c>
      <c r="CP128" s="10">
        <v>33369.488484306101</v>
      </c>
      <c r="CQ128" s="10">
        <v>1644186.7300428511</v>
      </c>
      <c r="CR128" s="10">
        <v>89231.028957903676</v>
      </c>
      <c r="CS128" s="10">
        <v>515735.5751030533</v>
      </c>
      <c r="CT128" s="10">
        <v>46881.918599842917</v>
      </c>
      <c r="CU128" s="10">
        <v>11096.290456385579</v>
      </c>
      <c r="CV128" s="10">
        <v>0</v>
      </c>
      <c r="CW128" s="10">
        <v>427319.27175111149</v>
      </c>
      <c r="CX128" s="10">
        <v>8474.326368855418</v>
      </c>
      <c r="CY128" s="10">
        <v>7184.6933805008484</v>
      </c>
      <c r="CZ128" s="10">
        <v>1434832.6777932311</v>
      </c>
      <c r="DA128" s="10">
        <v>0</v>
      </c>
      <c r="DB128" s="10">
        <v>0</v>
      </c>
      <c r="DC128" s="10">
        <v>0</v>
      </c>
      <c r="DD128" s="10">
        <v>1497656.669993727</v>
      </c>
      <c r="DE128" s="10">
        <v>113963.92029942641</v>
      </c>
      <c r="DF128" s="10">
        <v>38771.01390670066</v>
      </c>
      <c r="DG128" s="10">
        <v>45121.31313394539</v>
      </c>
      <c r="DH128" s="10">
        <v>3004.9297926340978</v>
      </c>
      <c r="DI128" s="10">
        <v>43647.787673360021</v>
      </c>
      <c r="DJ128" s="10">
        <v>7180.1076247470537</v>
      </c>
      <c r="DK128" s="10">
        <v>0</v>
      </c>
      <c r="DL128" s="10">
        <v>4633.0774752481866</v>
      </c>
      <c r="DM128" s="10">
        <v>1210.9114538315939</v>
      </c>
      <c r="DN128" s="10">
        <v>1821.007760747201</v>
      </c>
      <c r="DO128" s="10">
        <v>107303.42137201061</v>
      </c>
      <c r="DP128" s="10">
        <v>2948042.5357581219</v>
      </c>
      <c r="DQ128" s="10">
        <v>257157.80193508251</v>
      </c>
      <c r="DR128" s="10">
        <v>15623.57472638867</v>
      </c>
      <c r="DS128" s="10">
        <v>76240.502387954562</v>
      </c>
      <c r="DT128" s="10">
        <v>53825.820017656901</v>
      </c>
      <c r="DU128" s="10">
        <v>843.49146012704512</v>
      </c>
      <c r="DV128" s="10">
        <v>146037.995202299</v>
      </c>
      <c r="DW128" s="10">
        <v>673434.12441663933</v>
      </c>
      <c r="DX128" s="10">
        <v>98040.659831783152</v>
      </c>
      <c r="DY128" s="10">
        <v>243768.38525574419</v>
      </c>
      <c r="DZ128" s="10">
        <v>0</v>
      </c>
      <c r="EA128" s="10">
        <v>11191.63068932171</v>
      </c>
      <c r="EB128" s="10">
        <v>19574.46663948019</v>
      </c>
      <c r="EC128" s="10">
        <v>2413.4269333148959</v>
      </c>
      <c r="ED128" s="10">
        <v>3805.0909689039959</v>
      </c>
      <c r="EE128" s="10">
        <v>1062093.641306954</v>
      </c>
      <c r="EF128" s="10">
        <v>91269.644364702923</v>
      </c>
      <c r="EG128" s="10">
        <v>0</v>
      </c>
      <c r="EH128" s="10">
        <v>539.19063241722586</v>
      </c>
      <c r="EI128" s="10">
        <v>275.98063980528991</v>
      </c>
      <c r="EJ128" s="10">
        <v>0</v>
      </c>
      <c r="EK128" s="10">
        <v>0</v>
      </c>
      <c r="EL128" s="10">
        <v>89384.798660719156</v>
      </c>
      <c r="EM128" s="10">
        <v>0</v>
      </c>
      <c r="EN128" s="10">
        <v>6000.6408510588653</v>
      </c>
      <c r="EO128" s="10">
        <f t="shared" si="9"/>
        <v>36452489.270065807</v>
      </c>
      <c r="EP128" s="10">
        <v>0</v>
      </c>
      <c r="EQ128" s="10">
        <v>0</v>
      </c>
      <c r="ER128" s="10">
        <v>16759399.540922601</v>
      </c>
      <c r="ES128" s="10">
        <f t="shared" si="10"/>
        <v>16759399.540922601</v>
      </c>
      <c r="ET128" s="10">
        <v>0</v>
      </c>
      <c r="EU128" s="10">
        <v>0</v>
      </c>
      <c r="EV128" s="10">
        <f t="shared" si="11"/>
        <v>0</v>
      </c>
      <c r="EW128" s="10">
        <v>263635.76535250002</v>
      </c>
      <c r="EX128" s="11">
        <f t="shared" si="12"/>
        <v>17023035.3062751</v>
      </c>
      <c r="EY128" s="10">
        <v>2240809.1589212501</v>
      </c>
      <c r="EZ128" s="10">
        <f t="shared" si="13"/>
        <v>50757733.306419447</v>
      </c>
      <c r="FA128" s="12">
        <v>-476982.11100021005</v>
      </c>
      <c r="FD128" s="10">
        <v>51800.595873959886</v>
      </c>
      <c r="FE128" s="10">
        <v>32135.613108137943</v>
      </c>
      <c r="FF128" s="13">
        <v>50757733.306419425</v>
      </c>
      <c r="FG128" s="55">
        <f>EZ128-FF128</f>
        <v>0</v>
      </c>
    </row>
    <row r="129" spans="1:163" s="13" customFormat="1" ht="14.15" customHeight="1" x14ac:dyDescent="0.25">
      <c r="A129" s="23"/>
      <c r="B129" s="8" t="s">
        <v>131</v>
      </c>
      <c r="C129" s="9" t="s">
        <v>282</v>
      </c>
      <c r="D129" s="10">
        <v>1466964.931075586</v>
      </c>
      <c r="E129" s="10">
        <v>22329.495024270502</v>
      </c>
      <c r="F129" s="10">
        <v>238133.11293270509</v>
      </c>
      <c r="G129" s="10">
        <v>590070.62205465185</v>
      </c>
      <c r="H129" s="10">
        <v>196852.54963486531</v>
      </c>
      <c r="I129" s="10">
        <v>175698.51832664741</v>
      </c>
      <c r="J129" s="10">
        <v>1185389.826158667</v>
      </c>
      <c r="K129" s="10">
        <v>719204.77554601035</v>
      </c>
      <c r="L129" s="10">
        <v>300745.96959418408</v>
      </c>
      <c r="M129" s="10">
        <v>678081.61963686871</v>
      </c>
      <c r="N129" s="10">
        <v>505886.04490005033</v>
      </c>
      <c r="O129" s="10">
        <v>104582.3975516411</v>
      </c>
      <c r="P129" s="10">
        <v>43120.90223530295</v>
      </c>
      <c r="Q129" s="10">
        <v>138902.5282485917</v>
      </c>
      <c r="R129" s="10">
        <v>69016.986241457926</v>
      </c>
      <c r="S129" s="10">
        <v>5346.3547294029822</v>
      </c>
      <c r="T129" s="10">
        <v>1033.3920656570051</v>
      </c>
      <c r="U129" s="10">
        <v>26620.20607570064</v>
      </c>
      <c r="V129" s="10">
        <v>7220.6335165930768</v>
      </c>
      <c r="W129" s="10">
        <v>41131.414045200923</v>
      </c>
      <c r="X129" s="10">
        <v>6005.2352949135066</v>
      </c>
      <c r="Y129" s="10">
        <v>8554.574416520627</v>
      </c>
      <c r="Z129" s="10">
        <v>58624.789953823187</v>
      </c>
      <c r="AA129" s="10">
        <v>87493.240197226594</v>
      </c>
      <c r="AB129" s="10">
        <v>53367.69154573894</v>
      </c>
      <c r="AC129" s="10">
        <v>209299.257162931</v>
      </c>
      <c r="AD129" s="10">
        <v>2199.8078149285761</v>
      </c>
      <c r="AE129" s="10">
        <v>60189.308768675917</v>
      </c>
      <c r="AF129" s="10">
        <v>58943.396278223598</v>
      </c>
      <c r="AG129" s="10">
        <v>16481.177984893049</v>
      </c>
      <c r="AH129" s="10">
        <v>34535.68712606973</v>
      </c>
      <c r="AI129" s="10">
        <v>20982.136099849042</v>
      </c>
      <c r="AJ129" s="10">
        <v>178847.47827819621</v>
      </c>
      <c r="AK129" s="10">
        <v>29034.085790970628</v>
      </c>
      <c r="AL129" s="10">
        <v>69539.366427027533</v>
      </c>
      <c r="AM129" s="10">
        <v>355835.51104915811</v>
      </c>
      <c r="AN129" s="10">
        <v>96510.107772672636</v>
      </c>
      <c r="AO129" s="10">
        <v>561072.37823019037</v>
      </c>
      <c r="AP129" s="10">
        <v>110765.0037179567</v>
      </c>
      <c r="AQ129" s="10">
        <v>204490.1164206457</v>
      </c>
      <c r="AR129" s="10">
        <v>14179.081113866339</v>
      </c>
      <c r="AS129" s="10">
        <v>9112.1530684333466</v>
      </c>
      <c r="AT129" s="10">
        <v>93594.637205851832</v>
      </c>
      <c r="AU129" s="10">
        <v>54579.448095362102</v>
      </c>
      <c r="AV129" s="10">
        <v>18555.888764437521</v>
      </c>
      <c r="AW129" s="10">
        <v>16112.047606051479</v>
      </c>
      <c r="AX129" s="10">
        <v>176832.07674041169</v>
      </c>
      <c r="AY129" s="10">
        <v>244658.69893910529</v>
      </c>
      <c r="AZ129" s="10">
        <v>36071.071131267439</v>
      </c>
      <c r="BA129" s="10">
        <v>171682.12702695001</v>
      </c>
      <c r="BB129" s="10">
        <v>11128.417659467241</v>
      </c>
      <c r="BC129" s="10">
        <v>57620.273632617776</v>
      </c>
      <c r="BD129" s="10">
        <v>265772.57191501342</v>
      </c>
      <c r="BE129" s="10">
        <v>28247.46528111734</v>
      </c>
      <c r="BF129" s="10">
        <v>235518.18922706481</v>
      </c>
      <c r="BG129" s="10">
        <v>149242.62225404091</v>
      </c>
      <c r="BH129" s="10">
        <v>157402.98434586191</v>
      </c>
      <c r="BI129" s="10">
        <v>67113.908332433872</v>
      </c>
      <c r="BJ129" s="10">
        <v>33803.521412381378</v>
      </c>
      <c r="BK129" s="10">
        <v>15750.34619733619</v>
      </c>
      <c r="BL129" s="10">
        <v>108425.6550030168</v>
      </c>
      <c r="BM129" s="10">
        <v>1193375.896692137</v>
      </c>
      <c r="BN129" s="10">
        <v>7082.4524483731484</v>
      </c>
      <c r="BO129" s="10">
        <v>97956.79215329478</v>
      </c>
      <c r="BP129" s="10">
        <v>129772.75620902611</v>
      </c>
      <c r="BQ129" s="10">
        <v>1227292.3156565549</v>
      </c>
      <c r="BR129" s="10">
        <v>91226.606974370108</v>
      </c>
      <c r="BS129" s="10">
        <v>43251.954481225097</v>
      </c>
      <c r="BT129" s="10">
        <v>275877.11654208333</v>
      </c>
      <c r="BU129" s="10">
        <v>193583.5452987632</v>
      </c>
      <c r="BV129" s="10">
        <v>11609.887829910431</v>
      </c>
      <c r="BW129" s="10">
        <v>882415.07229904772</v>
      </c>
      <c r="BX129" s="10">
        <v>99344.23515970273</v>
      </c>
      <c r="BY129" s="10">
        <v>142630.29565254191</v>
      </c>
      <c r="BZ129" s="10">
        <v>312417.73928302189</v>
      </c>
      <c r="CA129" s="10">
        <v>304612.30740573909</v>
      </c>
      <c r="CB129" s="10">
        <v>216792.10273794681</v>
      </c>
      <c r="CC129" s="10">
        <v>238569.35189810421</v>
      </c>
      <c r="CD129" s="10">
        <v>199314.8665937843</v>
      </c>
      <c r="CE129" s="10">
        <v>172217.14236867611</v>
      </c>
      <c r="CF129" s="10">
        <v>206768.5333395738</v>
      </c>
      <c r="CG129" s="10">
        <v>60627.71169423571</v>
      </c>
      <c r="CH129" s="10">
        <v>235215.51100176081</v>
      </c>
      <c r="CI129" s="10">
        <v>192848.79071851759</v>
      </c>
      <c r="CJ129" s="10">
        <v>22746.240177428499</v>
      </c>
      <c r="CK129" s="10">
        <v>303919.41026843438</v>
      </c>
      <c r="CL129" s="10">
        <v>70857.226445521199</v>
      </c>
      <c r="CM129" s="10">
        <v>288667.74934402388</v>
      </c>
      <c r="CN129" s="10">
        <v>214092.7485694394</v>
      </c>
      <c r="CO129" s="10">
        <v>86566.211009038889</v>
      </c>
      <c r="CP129" s="10">
        <v>88737.093060132174</v>
      </c>
      <c r="CQ129" s="10">
        <v>1049478.7888699609</v>
      </c>
      <c r="CR129" s="10">
        <v>105147.8869113893</v>
      </c>
      <c r="CS129" s="10">
        <v>161149.01255465799</v>
      </c>
      <c r="CT129" s="10">
        <v>23569.30807475769</v>
      </c>
      <c r="CU129" s="10">
        <v>28494.753812203919</v>
      </c>
      <c r="CV129" s="10">
        <v>13821.297276157429</v>
      </c>
      <c r="CW129" s="10">
        <v>1362788.257939887</v>
      </c>
      <c r="CX129" s="10">
        <v>18127.372443738081</v>
      </c>
      <c r="CY129" s="10">
        <v>28072.832804881939</v>
      </c>
      <c r="CZ129" s="10">
        <v>14363748.40951181</v>
      </c>
      <c r="DA129" s="10">
        <v>23457683.49744932</v>
      </c>
      <c r="DB129" s="10">
        <v>9689645.5754790064</v>
      </c>
      <c r="DC129" s="10">
        <v>920825.73276909592</v>
      </c>
      <c r="DD129" s="10">
        <v>1273649.7836462059</v>
      </c>
      <c r="DE129" s="10">
        <v>99482.228239746764</v>
      </c>
      <c r="DF129" s="10">
        <v>248683.1239099743</v>
      </c>
      <c r="DG129" s="10">
        <v>123602.7186188796</v>
      </c>
      <c r="DH129" s="10">
        <v>20892.086635912619</v>
      </c>
      <c r="DI129" s="10">
        <v>11254.012400000011</v>
      </c>
      <c r="DJ129" s="10">
        <v>1200.6487527377369</v>
      </c>
      <c r="DK129" s="10">
        <v>583.07500050801673</v>
      </c>
      <c r="DL129" s="10">
        <v>2088.3031951007338</v>
      </c>
      <c r="DM129" s="10">
        <v>4131.1816799244934</v>
      </c>
      <c r="DN129" s="10">
        <v>0</v>
      </c>
      <c r="DO129" s="10">
        <v>273.55264435031978</v>
      </c>
      <c r="DP129" s="10">
        <v>7540.223250797766</v>
      </c>
      <c r="DQ129" s="10">
        <v>631429.71014028823</v>
      </c>
      <c r="DR129" s="10">
        <v>1473.4556270027181</v>
      </c>
      <c r="DS129" s="10">
        <v>115.0595066931227</v>
      </c>
      <c r="DT129" s="10">
        <v>2889.465902799865</v>
      </c>
      <c r="DU129" s="10">
        <v>372.85621046196621</v>
      </c>
      <c r="DV129" s="10">
        <v>2362.8596331696272</v>
      </c>
      <c r="DW129" s="10">
        <v>1856691.6988538101</v>
      </c>
      <c r="DX129" s="10">
        <v>21185589.59003716</v>
      </c>
      <c r="DY129" s="10">
        <v>5616208.7082184432</v>
      </c>
      <c r="DZ129" s="10">
        <v>151770.84005230849</v>
      </c>
      <c r="EA129" s="10">
        <v>81.76207151370572</v>
      </c>
      <c r="EB129" s="10">
        <v>15151.69703209868</v>
      </c>
      <c r="EC129" s="10">
        <v>2692.503578915233</v>
      </c>
      <c r="ED129" s="10">
        <v>748.80054428824951</v>
      </c>
      <c r="EE129" s="10">
        <v>2119.8115858974229</v>
      </c>
      <c r="EF129" s="10">
        <v>871.34388824836958</v>
      </c>
      <c r="EG129" s="10">
        <v>57.626927731868783</v>
      </c>
      <c r="EH129" s="10">
        <v>278.46583730550628</v>
      </c>
      <c r="EI129" s="10">
        <v>44.717546434695649</v>
      </c>
      <c r="EJ129" s="10">
        <v>1989.9417098070701</v>
      </c>
      <c r="EK129" s="10">
        <v>18.14037265716038</v>
      </c>
      <c r="EL129" s="10">
        <v>78.116180999758484</v>
      </c>
      <c r="EM129" s="10">
        <v>132.9948742354442</v>
      </c>
      <c r="EN129" s="10">
        <v>126023.37116331331</v>
      </c>
      <c r="EO129" s="10">
        <f t="shared" si="9"/>
        <v>100930022.67955577</v>
      </c>
      <c r="EP129" s="10">
        <v>310541.88890290284</v>
      </c>
      <c r="EQ129" s="10">
        <v>2036792.28721753</v>
      </c>
      <c r="ER129" s="10">
        <v>36957511.782265306</v>
      </c>
      <c r="ES129" s="10">
        <f t="shared" si="10"/>
        <v>39304845.958385736</v>
      </c>
      <c r="ET129" s="10">
        <v>12097459.989629269</v>
      </c>
      <c r="EU129" s="10">
        <v>0</v>
      </c>
      <c r="EV129" s="10">
        <f t="shared" si="11"/>
        <v>12097459.989629269</v>
      </c>
      <c r="EW129" s="10">
        <v>1868.32135625</v>
      </c>
      <c r="EX129" s="11">
        <f t="shared" si="12"/>
        <v>51404174.269371256</v>
      </c>
      <c r="EY129" s="10">
        <v>4749.9649812500002</v>
      </c>
      <c r="EZ129" s="10">
        <f t="shared" si="13"/>
        <v>152139576.44093519</v>
      </c>
      <c r="FA129" s="12">
        <v>-189870.54301060736</v>
      </c>
      <c r="FD129" s="10">
        <v>1489294.4260998559</v>
      </c>
      <c r="FE129" s="10">
        <v>74363.340970860852</v>
      </c>
      <c r="FF129" s="13">
        <v>152139576.44093513</v>
      </c>
      <c r="FG129" s="55">
        <f>EZ129-FF129</f>
        <v>0</v>
      </c>
    </row>
    <row r="130" spans="1:163" s="13" customFormat="1" ht="14.15" customHeight="1" x14ac:dyDescent="0.25">
      <c r="A130" s="23"/>
      <c r="B130" s="8" t="s">
        <v>132</v>
      </c>
      <c r="C130" s="9" t="s">
        <v>283</v>
      </c>
      <c r="D130" s="10">
        <v>1140386.2678848619</v>
      </c>
      <c r="E130" s="10">
        <v>17358.458239223841</v>
      </c>
      <c r="F130" s="10">
        <v>268607.35902001092</v>
      </c>
      <c r="G130" s="10">
        <v>269997.5707319167</v>
      </c>
      <c r="H130" s="10">
        <v>214913.07528226549</v>
      </c>
      <c r="I130" s="10">
        <v>231650.0012565261</v>
      </c>
      <c r="J130" s="10">
        <v>26092.829328723408</v>
      </c>
      <c r="K130" s="10">
        <v>22017.70832745378</v>
      </c>
      <c r="L130" s="10">
        <v>12956.6013063267</v>
      </c>
      <c r="M130" s="10">
        <v>226511.27621394259</v>
      </c>
      <c r="N130" s="10">
        <v>212621.9508530281</v>
      </c>
      <c r="O130" s="10">
        <v>150134.662903622</v>
      </c>
      <c r="P130" s="10">
        <v>10531.563064524509</v>
      </c>
      <c r="Q130" s="10">
        <v>84248.579873092254</v>
      </c>
      <c r="R130" s="10">
        <v>81.898851267208073</v>
      </c>
      <c r="S130" s="10">
        <v>6.3442397973339828</v>
      </c>
      <c r="T130" s="10">
        <v>97.080428699191017</v>
      </c>
      <c r="U130" s="10">
        <v>12707.651910191331</v>
      </c>
      <c r="V130" s="10">
        <v>5075.5921383909181</v>
      </c>
      <c r="W130" s="10">
        <v>78329.915850454214</v>
      </c>
      <c r="X130" s="10">
        <v>6647.4274072729086</v>
      </c>
      <c r="Y130" s="10">
        <v>106620.3782870599</v>
      </c>
      <c r="Z130" s="10">
        <v>107504.8782824456</v>
      </c>
      <c r="AA130" s="10">
        <v>131861.16832830911</v>
      </c>
      <c r="AB130" s="10">
        <v>64178.716845035728</v>
      </c>
      <c r="AC130" s="10">
        <v>141759.16398860569</v>
      </c>
      <c r="AD130" s="10">
        <v>103774.2336867624</v>
      </c>
      <c r="AE130" s="10">
        <v>21353.562600533231</v>
      </c>
      <c r="AF130" s="10">
        <v>10034.743060168519</v>
      </c>
      <c r="AG130" s="10">
        <v>4071.0058255670442</v>
      </c>
      <c r="AH130" s="10">
        <v>1851.718292576749</v>
      </c>
      <c r="AI130" s="10">
        <v>33174.463866699713</v>
      </c>
      <c r="AJ130" s="10">
        <v>387587.26676558011</v>
      </c>
      <c r="AK130" s="10">
        <v>20317.354855528309</v>
      </c>
      <c r="AL130" s="10">
        <v>34730.685938161427</v>
      </c>
      <c r="AM130" s="10">
        <v>138284.84119506931</v>
      </c>
      <c r="AN130" s="10">
        <v>13291.522522313649</v>
      </c>
      <c r="AO130" s="10">
        <v>125670.19873250611</v>
      </c>
      <c r="AP130" s="10">
        <v>14298.219999651419</v>
      </c>
      <c r="AQ130" s="10">
        <v>17742.221625697959</v>
      </c>
      <c r="AR130" s="10">
        <v>91207.981944219864</v>
      </c>
      <c r="AS130" s="10">
        <v>403.1980901741299</v>
      </c>
      <c r="AT130" s="10">
        <v>517828.00381957198</v>
      </c>
      <c r="AU130" s="10">
        <v>101966.6820443839</v>
      </c>
      <c r="AV130" s="10">
        <v>106087.8911470271</v>
      </c>
      <c r="AW130" s="10">
        <v>543738.7714960787</v>
      </c>
      <c r="AX130" s="10">
        <v>397547.97238167393</v>
      </c>
      <c r="AY130" s="10">
        <v>2535320.611848922</v>
      </c>
      <c r="AZ130" s="10">
        <v>552231.70377845492</v>
      </c>
      <c r="BA130" s="10">
        <v>757560.45235489018</v>
      </c>
      <c r="BB130" s="10">
        <v>294912.63157800311</v>
      </c>
      <c r="BC130" s="10">
        <v>582856.61122030893</v>
      </c>
      <c r="BD130" s="10">
        <v>172655.91376406909</v>
      </c>
      <c r="BE130" s="10">
        <v>6694.2176779045958</v>
      </c>
      <c r="BF130" s="10">
        <v>55664.894621738807</v>
      </c>
      <c r="BG130" s="10">
        <v>27753.53670279721</v>
      </c>
      <c r="BH130" s="10">
        <v>88209.706653382542</v>
      </c>
      <c r="BI130" s="10">
        <v>82339.527916172985</v>
      </c>
      <c r="BJ130" s="10">
        <v>617654.85279181658</v>
      </c>
      <c r="BK130" s="10">
        <v>142123.79724727111</v>
      </c>
      <c r="BL130" s="10">
        <v>152061.56431122599</v>
      </c>
      <c r="BM130" s="10">
        <v>854152.58876804553</v>
      </c>
      <c r="BN130" s="10">
        <v>9202.9906351553109</v>
      </c>
      <c r="BO130" s="10">
        <v>171175.39426635901</v>
      </c>
      <c r="BP130" s="10">
        <v>537151.00034285628</v>
      </c>
      <c r="BQ130" s="10">
        <v>212015.69895351541</v>
      </c>
      <c r="BR130" s="10">
        <v>405941.35827645619</v>
      </c>
      <c r="BS130" s="10">
        <v>97193.640331049508</v>
      </c>
      <c r="BT130" s="10">
        <v>417501.67657885823</v>
      </c>
      <c r="BU130" s="10">
        <v>204400.6447252722</v>
      </c>
      <c r="BV130" s="10">
        <v>137122.3940850191</v>
      </c>
      <c r="BW130" s="10">
        <v>700341.55246258504</v>
      </c>
      <c r="BX130" s="10">
        <v>572062.96158431319</v>
      </c>
      <c r="BY130" s="10">
        <v>229125.98662515939</v>
      </c>
      <c r="BZ130" s="10">
        <v>165100.81479482999</v>
      </c>
      <c r="CA130" s="10">
        <v>1004743.311200882</v>
      </c>
      <c r="CB130" s="10">
        <v>3391614.1030752799</v>
      </c>
      <c r="CC130" s="10">
        <v>2342759.5832608799</v>
      </c>
      <c r="CD130" s="10">
        <v>177367.31148766799</v>
      </c>
      <c r="CE130" s="10">
        <v>118223.2299379105</v>
      </c>
      <c r="CF130" s="10">
        <v>223641.10409566699</v>
      </c>
      <c r="CG130" s="10">
        <v>187084.58812464631</v>
      </c>
      <c r="CH130" s="10">
        <v>168785.39851783079</v>
      </c>
      <c r="CI130" s="10">
        <v>207580.5168827181</v>
      </c>
      <c r="CJ130" s="10">
        <v>248832.89161565411</v>
      </c>
      <c r="CK130" s="10">
        <v>384160.21816611273</v>
      </c>
      <c r="CL130" s="10">
        <v>254250.3207990691</v>
      </c>
      <c r="CM130" s="10">
        <v>274408.55289744248</v>
      </c>
      <c r="CN130" s="10">
        <v>182484.3272232709</v>
      </c>
      <c r="CO130" s="10">
        <v>49554.006599375592</v>
      </c>
      <c r="CP130" s="10">
        <v>382436.6290683581</v>
      </c>
      <c r="CQ130" s="10">
        <v>2128126.8800086598</v>
      </c>
      <c r="CR130" s="10">
        <v>79471.643225719396</v>
      </c>
      <c r="CS130" s="10">
        <v>291020.05743057322</v>
      </c>
      <c r="CT130" s="10">
        <v>33853.941435813183</v>
      </c>
      <c r="CU130" s="10">
        <v>2018.614641507962</v>
      </c>
      <c r="CV130" s="10">
        <v>12330.88045523127</v>
      </c>
      <c r="CW130" s="10">
        <v>275700.6127134891</v>
      </c>
      <c r="CX130" s="10">
        <v>0</v>
      </c>
      <c r="CY130" s="10">
        <v>0</v>
      </c>
      <c r="CZ130" s="10">
        <v>10360.629270311139</v>
      </c>
      <c r="DA130" s="10">
        <v>7545.7339575642791</v>
      </c>
      <c r="DB130" s="10">
        <v>0</v>
      </c>
      <c r="DC130" s="10">
        <v>3363.6820889643709</v>
      </c>
      <c r="DD130" s="10">
        <v>23809.678227550001</v>
      </c>
      <c r="DE130" s="10">
        <v>33861.148442453341</v>
      </c>
      <c r="DF130" s="10">
        <v>36103.09466707184</v>
      </c>
      <c r="DG130" s="10">
        <v>11781.15415713095</v>
      </c>
      <c r="DH130" s="10">
        <v>0</v>
      </c>
      <c r="DI130" s="10">
        <v>0</v>
      </c>
      <c r="DJ130" s="10">
        <v>29716.003713049999</v>
      </c>
      <c r="DK130" s="10">
        <v>0</v>
      </c>
      <c r="DL130" s="10">
        <v>34997.226003920281</v>
      </c>
      <c r="DM130" s="10">
        <v>0</v>
      </c>
      <c r="DN130" s="10">
        <v>0</v>
      </c>
      <c r="DO130" s="10">
        <v>120562.516105526</v>
      </c>
      <c r="DP130" s="10">
        <v>382432.37238230702</v>
      </c>
      <c r="DQ130" s="10">
        <v>10421.032756930899</v>
      </c>
      <c r="DR130" s="10">
        <v>16143.83612570116</v>
      </c>
      <c r="DS130" s="10">
        <v>38440.176506095377</v>
      </c>
      <c r="DT130" s="10">
        <v>36612.963108559357</v>
      </c>
      <c r="DU130" s="10">
        <v>8158.4856804584588</v>
      </c>
      <c r="DV130" s="10">
        <v>24332.096061155029</v>
      </c>
      <c r="DW130" s="10">
        <v>805332.64967118553</v>
      </c>
      <c r="DX130" s="10">
        <v>635141.61939941789</v>
      </c>
      <c r="DY130" s="10">
        <v>612835.45708772005</v>
      </c>
      <c r="DZ130" s="10">
        <v>0</v>
      </c>
      <c r="EA130" s="10">
        <v>9471.2251652131017</v>
      </c>
      <c r="EB130" s="10">
        <v>0</v>
      </c>
      <c r="EC130" s="10">
        <v>0</v>
      </c>
      <c r="ED130" s="10">
        <v>3007.2352548729141</v>
      </c>
      <c r="EE130" s="10">
        <v>571729.53242306516</v>
      </c>
      <c r="EF130" s="10">
        <v>72518.723194720777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f t="shared" si="9"/>
        <v>32967516.379944135</v>
      </c>
      <c r="EP130" s="10">
        <v>0</v>
      </c>
      <c r="EQ130" s="10">
        <v>0</v>
      </c>
      <c r="ER130" s="10">
        <v>13461605.3746782</v>
      </c>
      <c r="ES130" s="10">
        <f t="shared" si="10"/>
        <v>13461605.3746782</v>
      </c>
      <c r="ET130" s="10">
        <v>0</v>
      </c>
      <c r="EU130" s="10">
        <v>0</v>
      </c>
      <c r="EV130" s="10">
        <f t="shared" si="11"/>
        <v>0</v>
      </c>
      <c r="EW130" s="10">
        <v>0</v>
      </c>
      <c r="EX130" s="11">
        <f t="shared" si="12"/>
        <v>13461605.3746782</v>
      </c>
      <c r="EY130" s="10">
        <v>0</v>
      </c>
      <c r="EZ130" s="10">
        <f t="shared" si="13"/>
        <v>46438818.477260515</v>
      </c>
      <c r="FA130" s="12">
        <v>9696.7226381860673</v>
      </c>
      <c r="FD130" s="10">
        <v>1157744.726124086</v>
      </c>
      <c r="FE130" s="10">
        <v>88.243091064542014</v>
      </c>
      <c r="FF130" s="13">
        <v>46438818.477260515</v>
      </c>
      <c r="FG130" s="55">
        <f>EZ130-FF130</f>
        <v>0</v>
      </c>
    </row>
    <row r="131" spans="1:163" s="13" customFormat="1" ht="14.15" customHeight="1" x14ac:dyDescent="0.25">
      <c r="A131" s="23"/>
      <c r="B131" s="8" t="s">
        <v>313</v>
      </c>
      <c r="C131" s="9" t="s">
        <v>284</v>
      </c>
      <c r="D131" s="10">
        <v>1037071.079591389</v>
      </c>
      <c r="E131" s="10">
        <v>15785.83988001113</v>
      </c>
      <c r="F131" s="10">
        <v>9789.3650012042162</v>
      </c>
      <c r="G131" s="10">
        <v>3038.227253884615</v>
      </c>
      <c r="H131" s="10">
        <v>64668.322410570792</v>
      </c>
      <c r="I131" s="10">
        <v>128361.585237544</v>
      </c>
      <c r="J131" s="10">
        <v>4910.5847764711352</v>
      </c>
      <c r="K131" s="10">
        <v>64334.968746322927</v>
      </c>
      <c r="L131" s="10">
        <v>27607.65597993584</v>
      </c>
      <c r="M131" s="10">
        <v>24775.174684979811</v>
      </c>
      <c r="N131" s="10">
        <v>106145.0762291081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109676.48843250571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415625.29944067012</v>
      </c>
      <c r="AP131" s="10">
        <v>0</v>
      </c>
      <c r="AQ131" s="10">
        <v>0</v>
      </c>
      <c r="AR131" s="10">
        <v>5329.0262198686651</v>
      </c>
      <c r="AS131" s="10">
        <v>14030.878183073421</v>
      </c>
      <c r="AT131" s="10">
        <v>161678.45928766369</v>
      </c>
      <c r="AU131" s="10">
        <v>85387.545923738595</v>
      </c>
      <c r="AV131" s="10">
        <v>368.82725709563891</v>
      </c>
      <c r="AW131" s="10">
        <v>0</v>
      </c>
      <c r="AX131" s="10">
        <v>39135.045126060701</v>
      </c>
      <c r="AY131" s="10">
        <v>962275.30578648788</v>
      </c>
      <c r="AZ131" s="10">
        <v>805.2373622586897</v>
      </c>
      <c r="BA131" s="10">
        <v>6358.5283468594107</v>
      </c>
      <c r="BB131" s="10">
        <v>35271.797622333128</v>
      </c>
      <c r="BC131" s="10">
        <v>934.82900157896643</v>
      </c>
      <c r="BD131" s="10">
        <v>895.02164435855389</v>
      </c>
      <c r="BE131" s="10">
        <v>8950.6905099625419</v>
      </c>
      <c r="BF131" s="10">
        <v>1309.863485919296</v>
      </c>
      <c r="BG131" s="10">
        <v>3537.6154598563639</v>
      </c>
      <c r="BH131" s="10">
        <v>9382.2479030512386</v>
      </c>
      <c r="BI131" s="10">
        <v>1015.893037222225</v>
      </c>
      <c r="BJ131" s="10">
        <v>3289.568393278108</v>
      </c>
      <c r="BK131" s="10">
        <v>2503.2480798386759</v>
      </c>
      <c r="BL131" s="10">
        <v>55880.176948600893</v>
      </c>
      <c r="BM131" s="10">
        <v>275085.37753536651</v>
      </c>
      <c r="BN131" s="10">
        <v>11760.95100653091</v>
      </c>
      <c r="BO131" s="10">
        <v>31145.68282210657</v>
      </c>
      <c r="BP131" s="10">
        <v>1553.213411278072</v>
      </c>
      <c r="BQ131" s="10">
        <v>3429.4854900913442</v>
      </c>
      <c r="BR131" s="10">
        <v>0</v>
      </c>
      <c r="BS131" s="10">
        <v>0</v>
      </c>
      <c r="BT131" s="10">
        <v>0</v>
      </c>
      <c r="BU131" s="10">
        <v>604.86157542483136</v>
      </c>
      <c r="BV131" s="10">
        <v>0</v>
      </c>
      <c r="BW131" s="10">
        <v>83503.539878969008</v>
      </c>
      <c r="BX131" s="10">
        <v>1903.7043568491131</v>
      </c>
      <c r="BY131" s="10">
        <v>0</v>
      </c>
      <c r="BZ131" s="10">
        <v>202.17464849431829</v>
      </c>
      <c r="CA131" s="10">
        <v>1187.4891454308861</v>
      </c>
      <c r="CB131" s="10">
        <v>0</v>
      </c>
      <c r="CC131" s="10">
        <v>0</v>
      </c>
      <c r="CD131" s="10">
        <v>434.13818101602078</v>
      </c>
      <c r="CE131" s="10">
        <v>0</v>
      </c>
      <c r="CF131" s="10">
        <v>1477.9726544252169</v>
      </c>
      <c r="CG131" s="10">
        <v>0</v>
      </c>
      <c r="CH131" s="10">
        <v>0</v>
      </c>
      <c r="CI131" s="10">
        <v>21176.936362068711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559.03277444996979</v>
      </c>
      <c r="CT131" s="10">
        <v>0</v>
      </c>
      <c r="CU131" s="10">
        <v>0</v>
      </c>
      <c r="CV131" s="10">
        <v>0</v>
      </c>
      <c r="CW131" s="10">
        <v>1554198.739897114</v>
      </c>
      <c r="CX131" s="10">
        <v>25448.415097137931</v>
      </c>
      <c r="CY131" s="10">
        <v>1161116.335557441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531134.13773584703</v>
      </c>
      <c r="EA131" s="10">
        <v>0</v>
      </c>
      <c r="EB131" s="10">
        <v>0</v>
      </c>
      <c r="EC131" s="10">
        <v>31134.735847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f t="shared" si="9"/>
        <v>7147186.3972207448</v>
      </c>
      <c r="EP131" s="10">
        <v>0</v>
      </c>
      <c r="EQ131" s="10">
        <v>0</v>
      </c>
      <c r="ER131" s="10">
        <v>3588236.7196379201</v>
      </c>
      <c r="ES131" s="10">
        <f t="shared" si="10"/>
        <v>3588236.7196379201</v>
      </c>
      <c r="ET131" s="10">
        <v>0</v>
      </c>
      <c r="EU131" s="10">
        <v>0</v>
      </c>
      <c r="EV131" s="10">
        <f t="shared" si="11"/>
        <v>0</v>
      </c>
      <c r="EW131" s="10">
        <v>0</v>
      </c>
      <c r="EX131" s="11">
        <f t="shared" si="12"/>
        <v>3588236.7196379201</v>
      </c>
      <c r="EY131" s="10">
        <v>0</v>
      </c>
      <c r="EZ131" s="10">
        <f t="shared" si="13"/>
        <v>10707619.758012258</v>
      </c>
      <c r="FA131" s="12">
        <v>-27803.358846406452</v>
      </c>
      <c r="FD131" s="10">
        <v>1052856.9194714001</v>
      </c>
      <c r="FE131" s="10">
        <v>0</v>
      </c>
      <c r="FF131" s="13">
        <v>10707619.758012258</v>
      </c>
      <c r="FG131" s="55">
        <f>EZ131-FF131</f>
        <v>0</v>
      </c>
    </row>
    <row r="132" spans="1:163" s="13" customFormat="1" ht="14.15" customHeight="1" x14ac:dyDescent="0.25">
      <c r="A132" s="23"/>
      <c r="B132" s="8" t="s">
        <v>134</v>
      </c>
      <c r="C132" s="9" t="s">
        <v>285</v>
      </c>
      <c r="D132" s="10">
        <v>12672.21383799785</v>
      </c>
      <c r="E132" s="10">
        <v>192.89086592860409</v>
      </c>
      <c r="F132" s="10">
        <v>1256.52721242813</v>
      </c>
      <c r="G132" s="10">
        <v>1254.3969417538981</v>
      </c>
      <c r="H132" s="10">
        <v>1261.7313968412709</v>
      </c>
      <c r="I132" s="10">
        <v>11002.217403743951</v>
      </c>
      <c r="J132" s="10">
        <v>80066.159850667682</v>
      </c>
      <c r="K132" s="10">
        <v>12050.20932408362</v>
      </c>
      <c r="L132" s="10">
        <v>46261.135502664241</v>
      </c>
      <c r="M132" s="10">
        <v>67226.34607104765</v>
      </c>
      <c r="N132" s="10">
        <v>50076.361886069542</v>
      </c>
      <c r="O132" s="10">
        <v>0</v>
      </c>
      <c r="P132" s="10">
        <v>6363.1657385363997</v>
      </c>
      <c r="Q132" s="10">
        <v>4332.3626489704284</v>
      </c>
      <c r="R132" s="10">
        <v>2340.7817526249901</v>
      </c>
      <c r="S132" s="10">
        <v>181.32709460630389</v>
      </c>
      <c r="T132" s="10">
        <v>10694.218222261499</v>
      </c>
      <c r="U132" s="10">
        <v>8898.1386014170839</v>
      </c>
      <c r="V132" s="10">
        <v>10511.80847589232</v>
      </c>
      <c r="W132" s="10">
        <v>14090.54204289719</v>
      </c>
      <c r="X132" s="10">
        <v>2435.321143809083</v>
      </c>
      <c r="Y132" s="10">
        <v>4883.4902693664053</v>
      </c>
      <c r="Z132" s="10">
        <v>11732.774505981341</v>
      </c>
      <c r="AA132" s="10">
        <v>20367.840840184159</v>
      </c>
      <c r="AB132" s="10">
        <v>44291.27639313574</v>
      </c>
      <c r="AC132" s="10">
        <v>10652.617981644569</v>
      </c>
      <c r="AD132" s="10">
        <v>51444.046797567629</v>
      </c>
      <c r="AE132" s="10">
        <v>488368.60205075343</v>
      </c>
      <c r="AF132" s="10">
        <v>67954.336728253867</v>
      </c>
      <c r="AG132" s="10">
        <v>3897.5374236188991</v>
      </c>
      <c r="AH132" s="10">
        <v>11706.788277544911</v>
      </c>
      <c r="AI132" s="10">
        <v>10103.3402018508</v>
      </c>
      <c r="AJ132" s="10">
        <v>29076.10008491245</v>
      </c>
      <c r="AK132" s="10">
        <v>11175.52487485922</v>
      </c>
      <c r="AL132" s="10">
        <v>9915.0755881568766</v>
      </c>
      <c r="AM132" s="10">
        <v>18529.722805932081</v>
      </c>
      <c r="AN132" s="10">
        <v>20474.512335613701</v>
      </c>
      <c r="AO132" s="10">
        <v>48681.792101869687</v>
      </c>
      <c r="AP132" s="10">
        <v>23267.263921357429</v>
      </c>
      <c r="AQ132" s="10">
        <v>6475.2189650298251</v>
      </c>
      <c r="AR132" s="10">
        <v>97690.126531514936</v>
      </c>
      <c r="AS132" s="10">
        <v>67460.564126101017</v>
      </c>
      <c r="AT132" s="10">
        <v>93525.394413080474</v>
      </c>
      <c r="AU132" s="10">
        <v>74339.958241577158</v>
      </c>
      <c r="AV132" s="10">
        <v>13665.780999312679</v>
      </c>
      <c r="AW132" s="10">
        <v>36425.730066595577</v>
      </c>
      <c r="AX132" s="10">
        <v>44464.459341299087</v>
      </c>
      <c r="AY132" s="10">
        <v>47187.153644145983</v>
      </c>
      <c r="AZ132" s="10">
        <v>5432.3321428747522</v>
      </c>
      <c r="BA132" s="10">
        <v>48984.021006637537</v>
      </c>
      <c r="BB132" s="10">
        <v>43364.877124555533</v>
      </c>
      <c r="BC132" s="10">
        <v>16657.597023890739</v>
      </c>
      <c r="BD132" s="10">
        <v>32123.553369140871</v>
      </c>
      <c r="BE132" s="10">
        <v>82981.314227282826</v>
      </c>
      <c r="BF132" s="10">
        <v>10833.45444829287</v>
      </c>
      <c r="BG132" s="10">
        <v>31070.910200012739</v>
      </c>
      <c r="BH132" s="10">
        <v>48268.556978755318</v>
      </c>
      <c r="BI132" s="10">
        <v>6055.5216515440998</v>
      </c>
      <c r="BJ132" s="10">
        <v>12552.313103552609</v>
      </c>
      <c r="BK132" s="10">
        <v>8030.129160410027</v>
      </c>
      <c r="BL132" s="10">
        <v>88771.281525481492</v>
      </c>
      <c r="BM132" s="10">
        <v>232969.20310465881</v>
      </c>
      <c r="BN132" s="10">
        <v>9334.3080743088613</v>
      </c>
      <c r="BO132" s="10">
        <v>74825.886562645654</v>
      </c>
      <c r="BP132" s="10">
        <v>30352.49840902046</v>
      </c>
      <c r="BQ132" s="10">
        <v>67842.85882298091</v>
      </c>
      <c r="BR132" s="10">
        <v>3965.7559873019459</v>
      </c>
      <c r="BS132" s="10">
        <v>14090.272355174289</v>
      </c>
      <c r="BT132" s="10">
        <v>5116.9323769796883</v>
      </c>
      <c r="BU132" s="10">
        <v>50987.799010497882</v>
      </c>
      <c r="BV132" s="10">
        <v>4051.8351223800701</v>
      </c>
      <c r="BW132" s="10">
        <v>68230.118930901881</v>
      </c>
      <c r="BX132" s="10">
        <v>20401.714612494001</v>
      </c>
      <c r="BY132" s="10">
        <v>8413.7472905764917</v>
      </c>
      <c r="BZ132" s="10">
        <v>8452.0899218659924</v>
      </c>
      <c r="CA132" s="10">
        <v>23928.867910034682</v>
      </c>
      <c r="CB132" s="10">
        <v>134791.28941819351</v>
      </c>
      <c r="CC132" s="10">
        <v>0</v>
      </c>
      <c r="CD132" s="10">
        <v>12347.420681122239</v>
      </c>
      <c r="CE132" s="10">
        <v>28861.54217132652</v>
      </c>
      <c r="CF132" s="10">
        <v>36473.73702352753</v>
      </c>
      <c r="CG132" s="10">
        <v>12890.392138528679</v>
      </c>
      <c r="CH132" s="10">
        <v>24647.322231413971</v>
      </c>
      <c r="CI132" s="10">
        <v>13013.871573445031</v>
      </c>
      <c r="CJ132" s="10">
        <v>0</v>
      </c>
      <c r="CK132" s="10">
        <v>54530.998571335913</v>
      </c>
      <c r="CL132" s="10">
        <v>19964.002048535061</v>
      </c>
      <c r="CM132" s="10">
        <v>12367.0556889156</v>
      </c>
      <c r="CN132" s="10">
        <v>11212.2409640724</v>
      </c>
      <c r="CO132" s="10">
        <v>18591.258405864512</v>
      </c>
      <c r="CP132" s="10">
        <v>4632.6779945734861</v>
      </c>
      <c r="CQ132" s="10">
        <v>69521.324867161791</v>
      </c>
      <c r="CR132" s="10">
        <v>1140.352781814717</v>
      </c>
      <c r="CS132" s="10">
        <v>8569.5978829198939</v>
      </c>
      <c r="CT132" s="10">
        <v>27177.962755776891</v>
      </c>
      <c r="CU132" s="10">
        <v>8760.8910424454589</v>
      </c>
      <c r="CV132" s="10">
        <v>0</v>
      </c>
      <c r="CW132" s="10">
        <v>79101.895861518642</v>
      </c>
      <c r="CX132" s="10">
        <v>3798.381083492578</v>
      </c>
      <c r="CY132" s="10">
        <v>18732.764605606491</v>
      </c>
      <c r="CZ132" s="10">
        <v>97899.782572473952</v>
      </c>
      <c r="DA132" s="10">
        <v>0</v>
      </c>
      <c r="DB132" s="10">
        <v>0</v>
      </c>
      <c r="DC132" s="10">
        <v>0</v>
      </c>
      <c r="DD132" s="10">
        <v>230872.27765670381</v>
      </c>
      <c r="DE132" s="10">
        <v>117936.171539136</v>
      </c>
      <c r="DF132" s="10">
        <v>31611.583178679939</v>
      </c>
      <c r="DG132" s="10">
        <v>31232.270874578258</v>
      </c>
      <c r="DH132" s="10">
        <v>38955.667368627568</v>
      </c>
      <c r="DI132" s="10">
        <v>20155.309909059251</v>
      </c>
      <c r="DJ132" s="10">
        <v>7025.0791076087526</v>
      </c>
      <c r="DK132" s="10">
        <v>4267.8079486161314</v>
      </c>
      <c r="DL132" s="10">
        <v>7616.7097695272851</v>
      </c>
      <c r="DM132" s="10">
        <v>12269.7692404683</v>
      </c>
      <c r="DN132" s="10">
        <v>42760.406392202283</v>
      </c>
      <c r="DO132" s="10">
        <v>65476.035132209181</v>
      </c>
      <c r="DP132" s="10">
        <v>3946.798851934951</v>
      </c>
      <c r="DQ132" s="10">
        <v>88784.010413799682</v>
      </c>
      <c r="DR132" s="10">
        <v>4891.8521082575026</v>
      </c>
      <c r="DS132" s="10">
        <v>3095.286904875014</v>
      </c>
      <c r="DT132" s="10">
        <v>85390.504799240502</v>
      </c>
      <c r="DU132" s="10">
        <v>1886.4204941763601</v>
      </c>
      <c r="DV132" s="10">
        <v>206217.8818307</v>
      </c>
      <c r="DW132" s="10">
        <v>14610.461533434411</v>
      </c>
      <c r="DX132" s="10">
        <v>21453.66985859253</v>
      </c>
      <c r="DY132" s="10">
        <v>3606.7765510137228</v>
      </c>
      <c r="DZ132" s="10">
        <v>11643.25030935084</v>
      </c>
      <c r="EA132" s="10">
        <v>121129.127811552</v>
      </c>
      <c r="EB132" s="10">
        <v>97859.495435020028</v>
      </c>
      <c r="EC132" s="10">
        <v>91017.216033165969</v>
      </c>
      <c r="ED132" s="10">
        <v>13856.12325666516</v>
      </c>
      <c r="EE132" s="10">
        <v>97447.86542265804</v>
      </c>
      <c r="EF132" s="10">
        <v>74879.4622596845</v>
      </c>
      <c r="EG132" s="10">
        <v>3949.9149280238939</v>
      </c>
      <c r="EH132" s="10">
        <v>4301.8402547318419</v>
      </c>
      <c r="EI132" s="10">
        <v>6750.4357074884274</v>
      </c>
      <c r="EJ132" s="10">
        <v>28708.727787627849</v>
      </c>
      <c r="EK132" s="10">
        <v>24754.216577949039</v>
      </c>
      <c r="EL132" s="10">
        <v>0</v>
      </c>
      <c r="EM132" s="10">
        <v>479.35388138552679</v>
      </c>
      <c r="EN132" s="10">
        <v>73559.098114550099</v>
      </c>
      <c r="EO132" s="10">
        <f t="shared" si="9"/>
        <v>5162440.2775871139</v>
      </c>
      <c r="EP132" s="10">
        <v>67607.583299999998</v>
      </c>
      <c r="EQ132" s="10">
        <v>592625.71377791208</v>
      </c>
      <c r="ER132" s="10">
        <v>1891108.4863374601</v>
      </c>
      <c r="ES132" s="10">
        <f t="shared" si="10"/>
        <v>2551341.7834153725</v>
      </c>
      <c r="ET132" s="10">
        <v>0</v>
      </c>
      <c r="EU132" s="10">
        <v>0</v>
      </c>
      <c r="EV132" s="10">
        <f t="shared" si="11"/>
        <v>0</v>
      </c>
      <c r="EW132" s="10">
        <v>591452.35270003055</v>
      </c>
      <c r="EX132" s="11">
        <f t="shared" si="12"/>
        <v>3142794.1361154029</v>
      </c>
      <c r="EY132" s="10">
        <v>986407.03776251397</v>
      </c>
      <c r="EZ132" s="10">
        <f t="shared" si="13"/>
        <v>7312417.0591763696</v>
      </c>
      <c r="FA132" s="12">
        <v>-6410.3167636329308</v>
      </c>
      <c r="FD132" s="10">
        <v>12865.104703926454</v>
      </c>
      <c r="FE132" s="10">
        <v>2522.1088472312936</v>
      </c>
      <c r="FF132" s="13">
        <v>7312417.0591763686</v>
      </c>
      <c r="FG132" s="55">
        <f>EZ132-FF132</f>
        <v>0</v>
      </c>
    </row>
    <row r="133" spans="1:163" s="13" customFormat="1" ht="14.15" customHeight="1" x14ac:dyDescent="0.25">
      <c r="A133" s="23"/>
      <c r="B133" s="8" t="s">
        <v>135</v>
      </c>
      <c r="C133" s="9" t="s">
        <v>286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10844.179130915971</v>
      </c>
      <c r="K133" s="10">
        <v>1537.946087074049</v>
      </c>
      <c r="L133" s="10">
        <v>6199.2211500079866</v>
      </c>
      <c r="M133" s="10">
        <v>3374.199903636867</v>
      </c>
      <c r="N133" s="10">
        <v>2941.254779287302</v>
      </c>
      <c r="O133" s="10">
        <v>406.18061636991638</v>
      </c>
      <c r="P133" s="10">
        <v>2841.720240822031</v>
      </c>
      <c r="Q133" s="10">
        <v>1988.807517750721</v>
      </c>
      <c r="R133" s="10">
        <v>864.31416196454882</v>
      </c>
      <c r="S133" s="10">
        <v>66.953519114014668</v>
      </c>
      <c r="T133" s="10">
        <v>209.19703699253711</v>
      </c>
      <c r="U133" s="10">
        <v>2657.2622296475602</v>
      </c>
      <c r="V133" s="10">
        <v>3258.998008916602</v>
      </c>
      <c r="W133" s="10">
        <v>5767.8348600585496</v>
      </c>
      <c r="X133" s="10">
        <v>298.09215659125931</v>
      </c>
      <c r="Y133" s="10">
        <v>1130.510887070285</v>
      </c>
      <c r="Z133" s="10">
        <v>778.37977138439749</v>
      </c>
      <c r="AA133" s="10">
        <v>4332.2814976553109</v>
      </c>
      <c r="AB133" s="10">
        <v>2913.2602814605812</v>
      </c>
      <c r="AC133" s="10">
        <v>2583.6128853536702</v>
      </c>
      <c r="AD133" s="10">
        <v>6472.6004846203523</v>
      </c>
      <c r="AE133" s="10">
        <v>8054.1901060840464</v>
      </c>
      <c r="AF133" s="10">
        <v>581.57513027070252</v>
      </c>
      <c r="AG133" s="10">
        <v>608.08513701991387</v>
      </c>
      <c r="AH133" s="10">
        <v>775.84065987841439</v>
      </c>
      <c r="AI133" s="10">
        <v>1085.0237144840401</v>
      </c>
      <c r="AJ133" s="10">
        <v>7844.7213694803877</v>
      </c>
      <c r="AK133" s="10">
        <v>1944.0594314131561</v>
      </c>
      <c r="AL133" s="10">
        <v>1734.315352793272</v>
      </c>
      <c r="AM133" s="10">
        <v>4935.9489504489466</v>
      </c>
      <c r="AN133" s="10">
        <v>2907.0539146679612</v>
      </c>
      <c r="AO133" s="10">
        <v>4871.9425470674923</v>
      </c>
      <c r="AP133" s="10">
        <v>5215.3904674727664</v>
      </c>
      <c r="AQ133" s="10">
        <v>3590.7236626011099</v>
      </c>
      <c r="AR133" s="10">
        <v>3151.0389258843561</v>
      </c>
      <c r="AS133" s="10">
        <v>974.89865488449664</v>
      </c>
      <c r="AT133" s="10">
        <v>5603.038798700607</v>
      </c>
      <c r="AU133" s="10">
        <v>1933.6708202187599</v>
      </c>
      <c r="AV133" s="10">
        <v>541.25566516756555</v>
      </c>
      <c r="AW133" s="10">
        <v>2332.4212223644299</v>
      </c>
      <c r="AX133" s="10">
        <v>2328.5689112764858</v>
      </c>
      <c r="AY133" s="10">
        <v>6846.1689602717688</v>
      </c>
      <c r="AZ133" s="10">
        <v>831.33780584279953</v>
      </c>
      <c r="BA133" s="10">
        <v>12354.36149056819</v>
      </c>
      <c r="BB133" s="10">
        <v>1771.84606581341</v>
      </c>
      <c r="BC133" s="10">
        <v>2154.091298871545</v>
      </c>
      <c r="BD133" s="10">
        <v>10691.34540962648</v>
      </c>
      <c r="BE133" s="10">
        <v>4246.637519002993</v>
      </c>
      <c r="BF133" s="10">
        <v>5518.6900375611094</v>
      </c>
      <c r="BG133" s="10">
        <v>8356.3429211944567</v>
      </c>
      <c r="BH133" s="10">
        <v>3287.6951386478499</v>
      </c>
      <c r="BI133" s="10">
        <v>2563.0487921225149</v>
      </c>
      <c r="BJ133" s="10">
        <v>2247.774869136797</v>
      </c>
      <c r="BK133" s="10">
        <v>2132.331557337699</v>
      </c>
      <c r="BL133" s="10">
        <v>5545.8688822623471</v>
      </c>
      <c r="BM133" s="10">
        <v>5816.4622349102719</v>
      </c>
      <c r="BN133" s="10">
        <v>1429.460783408294</v>
      </c>
      <c r="BO133" s="10">
        <v>5450.9435435021423</v>
      </c>
      <c r="BP133" s="10">
        <v>3196.6577565767502</v>
      </c>
      <c r="BQ133" s="10">
        <v>21876.222685023309</v>
      </c>
      <c r="BR133" s="10">
        <v>2889.3362879033089</v>
      </c>
      <c r="BS133" s="10">
        <v>3608.2800560561109</v>
      </c>
      <c r="BT133" s="10">
        <v>4136.9702197397237</v>
      </c>
      <c r="BU133" s="10">
        <v>4511.087525780652</v>
      </c>
      <c r="BV133" s="10">
        <v>539.3208663373955</v>
      </c>
      <c r="BW133" s="10">
        <v>11544.329631592769</v>
      </c>
      <c r="BX133" s="10">
        <v>7181.890557160863</v>
      </c>
      <c r="BY133" s="10">
        <v>3979.4245921276088</v>
      </c>
      <c r="BZ133" s="10">
        <v>1784.503201896139</v>
      </c>
      <c r="CA133" s="10">
        <v>9187.0862518010526</v>
      </c>
      <c r="CB133" s="10">
        <v>6080.7555984007768</v>
      </c>
      <c r="CC133" s="10">
        <v>7512.8198356021567</v>
      </c>
      <c r="CD133" s="10">
        <v>2204.5335491519968</v>
      </c>
      <c r="CE133" s="10">
        <v>1873.3732587271079</v>
      </c>
      <c r="CF133" s="10">
        <v>1913.0888668745331</v>
      </c>
      <c r="CG133" s="10">
        <v>2862.8362530412478</v>
      </c>
      <c r="CH133" s="10">
        <v>10617.82123547029</v>
      </c>
      <c r="CI133" s="10">
        <v>4666.0437933240664</v>
      </c>
      <c r="CJ133" s="10">
        <v>860.96001689442994</v>
      </c>
      <c r="CK133" s="10">
        <v>3632.9183350211429</v>
      </c>
      <c r="CL133" s="10">
        <v>1523.4632065381541</v>
      </c>
      <c r="CM133" s="10">
        <v>3128.7135475004711</v>
      </c>
      <c r="CN133" s="10">
        <v>5633.5906649449262</v>
      </c>
      <c r="CO133" s="10">
        <v>1963.455850769164</v>
      </c>
      <c r="CP133" s="10">
        <v>1080.3952433205441</v>
      </c>
      <c r="CQ133" s="10">
        <v>5764.2707165495394</v>
      </c>
      <c r="CR133" s="10">
        <v>1397.2490758311569</v>
      </c>
      <c r="CS133" s="10">
        <v>5926.8113064351419</v>
      </c>
      <c r="CT133" s="10">
        <v>1590.4058201184639</v>
      </c>
      <c r="CU133" s="10">
        <v>1358.3009591191401</v>
      </c>
      <c r="CV133" s="10">
        <v>1006.924687332822</v>
      </c>
      <c r="CW133" s="10">
        <v>4451.2838327901209</v>
      </c>
      <c r="CX133" s="10">
        <v>1342.350458041695</v>
      </c>
      <c r="CY133" s="10">
        <v>1548.3910112427729</v>
      </c>
      <c r="CZ133" s="10">
        <v>56700.131232356027</v>
      </c>
      <c r="DA133" s="10">
        <v>17007.535243761569</v>
      </c>
      <c r="DB133" s="10">
        <v>8331.4169678299677</v>
      </c>
      <c r="DC133" s="10">
        <v>3154.815555032988</v>
      </c>
      <c r="DD133" s="10">
        <v>153957.967031231</v>
      </c>
      <c r="DE133" s="10">
        <v>1197.2778288233051</v>
      </c>
      <c r="DF133" s="10">
        <v>10399.360098548281</v>
      </c>
      <c r="DG133" s="10">
        <v>2062.65988650091</v>
      </c>
      <c r="DH133" s="10">
        <v>1324.9967007286621</v>
      </c>
      <c r="DI133" s="10">
        <v>316.27323293468629</v>
      </c>
      <c r="DJ133" s="10">
        <v>1721.490693594292</v>
      </c>
      <c r="DK133" s="10">
        <v>13982.743718433299</v>
      </c>
      <c r="DL133" s="10">
        <v>0</v>
      </c>
      <c r="DM133" s="10">
        <v>1214.0750139142749</v>
      </c>
      <c r="DN133" s="10">
        <v>7639.4303716374907</v>
      </c>
      <c r="DO133" s="10">
        <v>53952.408962994719</v>
      </c>
      <c r="DP133" s="10">
        <v>6686.3604668966846</v>
      </c>
      <c r="DQ133" s="10">
        <v>531382.94847351185</v>
      </c>
      <c r="DR133" s="10">
        <v>4054.265925984329</v>
      </c>
      <c r="DS133" s="10">
        <v>20464.195497058001</v>
      </c>
      <c r="DT133" s="10">
        <v>34853.089001954002</v>
      </c>
      <c r="DU133" s="10">
        <v>801.2935073827681</v>
      </c>
      <c r="DV133" s="10">
        <v>1053347.7412041391</v>
      </c>
      <c r="DW133" s="10">
        <v>5749.6412731904584</v>
      </c>
      <c r="DX133" s="10">
        <v>14320.27145195553</v>
      </c>
      <c r="DY133" s="10">
        <v>8071.1470948650131</v>
      </c>
      <c r="DZ133" s="10">
        <v>3691.8728716338769</v>
      </c>
      <c r="EA133" s="10">
        <v>1199.5673027960349</v>
      </c>
      <c r="EB133" s="10">
        <v>256591.98069315299</v>
      </c>
      <c r="EC133" s="10">
        <v>7132.3425985109998</v>
      </c>
      <c r="ED133" s="10">
        <v>14639.038408543311</v>
      </c>
      <c r="EE133" s="10">
        <v>8799.0486966969802</v>
      </c>
      <c r="EF133" s="10">
        <v>15345.487146593099</v>
      </c>
      <c r="EG133" s="10">
        <v>986.20547508481889</v>
      </c>
      <c r="EH133" s="10">
        <v>2321.2645036057402</v>
      </c>
      <c r="EI133" s="10">
        <v>30392.69513217128</v>
      </c>
      <c r="EJ133" s="10">
        <v>1405.0325243486491</v>
      </c>
      <c r="EK133" s="10">
        <v>655.04921586890805</v>
      </c>
      <c r="EL133" s="10">
        <v>701.9990855368593</v>
      </c>
      <c r="EM133" s="10">
        <v>828.85034850794329</v>
      </c>
      <c r="EN133" s="10">
        <v>564817.317395002</v>
      </c>
      <c r="EO133" s="10">
        <f t="shared" si="9"/>
        <v>3280302.1325473045</v>
      </c>
      <c r="EP133" s="10">
        <v>642108.83900000004</v>
      </c>
      <c r="EQ133" s="10">
        <v>3632225.2291021901</v>
      </c>
      <c r="ER133" s="10">
        <v>36874915.5125155</v>
      </c>
      <c r="ES133" s="10">
        <f t="shared" si="10"/>
        <v>41149249.580617689</v>
      </c>
      <c r="ET133" s="10">
        <v>0</v>
      </c>
      <c r="EU133" s="10">
        <v>0</v>
      </c>
      <c r="EV133" s="10">
        <f t="shared" si="11"/>
        <v>0</v>
      </c>
      <c r="EW133" s="10">
        <v>483915.56130002491</v>
      </c>
      <c r="EX133" s="11">
        <f t="shared" si="12"/>
        <v>41633165.141917713</v>
      </c>
      <c r="EY133" s="10">
        <v>1205608.6017097393</v>
      </c>
      <c r="EZ133" s="10">
        <f t="shared" si="13"/>
        <v>43604049.303015836</v>
      </c>
      <c r="FA133" s="12">
        <v>-103809.3697394426</v>
      </c>
      <c r="FD133" s="10">
        <v>0</v>
      </c>
      <c r="FE133" s="10">
        <v>931.26768107856321</v>
      </c>
      <c r="FF133" s="13">
        <v>43604049.303015843</v>
      </c>
      <c r="FG133" s="55">
        <f>EZ133-FF133</f>
        <v>0</v>
      </c>
    </row>
    <row r="134" spans="1:163" s="13" customFormat="1" ht="14.15" customHeight="1" x14ac:dyDescent="0.25">
      <c r="A134" s="23"/>
      <c r="B134" s="8" t="s">
        <v>136</v>
      </c>
      <c r="C134" s="9" t="s">
        <v>287</v>
      </c>
      <c r="D134" s="10">
        <v>28514.010385742949</v>
      </c>
      <c r="E134" s="10">
        <v>434.02772591408211</v>
      </c>
      <c r="F134" s="10">
        <v>16768.343885600261</v>
      </c>
      <c r="G134" s="10">
        <v>7318.4102437224165</v>
      </c>
      <c r="H134" s="10">
        <v>55738.330531465341</v>
      </c>
      <c r="I134" s="10">
        <v>26314.181923792799</v>
      </c>
      <c r="J134" s="10">
        <v>53095.550607800607</v>
      </c>
      <c r="K134" s="10">
        <v>56449.961610235739</v>
      </c>
      <c r="L134" s="10">
        <v>6522.7636563919596</v>
      </c>
      <c r="M134" s="10">
        <v>8067.8054696060626</v>
      </c>
      <c r="N134" s="10">
        <v>12456.058637166359</v>
      </c>
      <c r="O134" s="10">
        <v>0</v>
      </c>
      <c r="P134" s="10">
        <v>2803.1297632671422</v>
      </c>
      <c r="Q134" s="10">
        <v>2680.5564107502182</v>
      </c>
      <c r="R134" s="10">
        <v>2387.555657276976</v>
      </c>
      <c r="S134" s="10">
        <v>184.95040388083399</v>
      </c>
      <c r="T134" s="10">
        <v>875.66801612918994</v>
      </c>
      <c r="U134" s="10">
        <v>3449.4951664771711</v>
      </c>
      <c r="V134" s="10">
        <v>2205.3969334356402</v>
      </c>
      <c r="W134" s="10">
        <v>4827.960111141253</v>
      </c>
      <c r="X134" s="10">
        <v>1099.3648084408369</v>
      </c>
      <c r="Y134" s="10">
        <v>1469.034767136867</v>
      </c>
      <c r="Z134" s="10">
        <v>1276.5670944375699</v>
      </c>
      <c r="AA134" s="10">
        <v>6592.9813882632534</v>
      </c>
      <c r="AB134" s="10">
        <v>8315.6741334397429</v>
      </c>
      <c r="AC134" s="10">
        <v>5121.4981886230262</v>
      </c>
      <c r="AD134" s="10">
        <v>6479.3127952058649</v>
      </c>
      <c r="AE134" s="10">
        <v>10733.65367621246</v>
      </c>
      <c r="AF134" s="10">
        <v>1523.028816264344</v>
      </c>
      <c r="AG134" s="10">
        <v>1249.8015849055939</v>
      </c>
      <c r="AH134" s="10">
        <v>2862.308459726507</v>
      </c>
      <c r="AI134" s="10">
        <v>8103.4572307910421</v>
      </c>
      <c r="AJ134" s="10">
        <v>23506.2218557837</v>
      </c>
      <c r="AK134" s="10">
        <v>10367.93929231708</v>
      </c>
      <c r="AL134" s="10">
        <v>9709.7937640805103</v>
      </c>
      <c r="AM134" s="10">
        <v>12133.887242841711</v>
      </c>
      <c r="AN134" s="10">
        <v>9263.3388866461028</v>
      </c>
      <c r="AO134" s="10">
        <v>10987.95719710738</v>
      </c>
      <c r="AP134" s="10">
        <v>7761.2456257120048</v>
      </c>
      <c r="AQ134" s="10">
        <v>6162.5079630110449</v>
      </c>
      <c r="AR134" s="10">
        <v>76522.686836940775</v>
      </c>
      <c r="AS134" s="10">
        <v>5308.2268979688843</v>
      </c>
      <c r="AT134" s="10">
        <v>30003.104448945011</v>
      </c>
      <c r="AU134" s="10">
        <v>9423.0452996458953</v>
      </c>
      <c r="AV134" s="10">
        <v>1635.200761111068</v>
      </c>
      <c r="AW134" s="10">
        <v>7809.0504532358573</v>
      </c>
      <c r="AX134" s="10">
        <v>24407.147639450981</v>
      </c>
      <c r="AY134" s="10">
        <v>12245.96751157263</v>
      </c>
      <c r="AZ134" s="10">
        <v>4807.8192280959229</v>
      </c>
      <c r="BA134" s="10">
        <v>19313.3386174968</v>
      </c>
      <c r="BB134" s="10">
        <v>3574.7531793398148</v>
      </c>
      <c r="BC134" s="10">
        <v>7084.9864519212051</v>
      </c>
      <c r="BD134" s="10">
        <v>18830.823441979781</v>
      </c>
      <c r="BE134" s="10">
        <v>12108.72761223923</v>
      </c>
      <c r="BF134" s="10">
        <v>6584.4233067068371</v>
      </c>
      <c r="BG134" s="10">
        <v>10243.43665655523</v>
      </c>
      <c r="BH134" s="10">
        <v>7392.5762305901453</v>
      </c>
      <c r="BI134" s="10">
        <v>4533.0843783336786</v>
      </c>
      <c r="BJ134" s="10">
        <v>4684.7156045496677</v>
      </c>
      <c r="BK134" s="10">
        <v>3216.534032436954</v>
      </c>
      <c r="BL134" s="10">
        <v>17467.553359610709</v>
      </c>
      <c r="BM134" s="10">
        <v>85421.132732962069</v>
      </c>
      <c r="BN134" s="10">
        <v>1217.2791114540751</v>
      </c>
      <c r="BO134" s="10">
        <v>10134.627464689671</v>
      </c>
      <c r="BP134" s="10">
        <v>5193.8909645283466</v>
      </c>
      <c r="BQ134" s="10">
        <v>30116.99211085575</v>
      </c>
      <c r="BR134" s="10">
        <v>7031.2176713824547</v>
      </c>
      <c r="BS134" s="10">
        <v>7871.1825565916142</v>
      </c>
      <c r="BT134" s="10">
        <v>5740.2837020725474</v>
      </c>
      <c r="BU134" s="10">
        <v>10435.35694174912</v>
      </c>
      <c r="BV134" s="10">
        <v>2971.8343753653348</v>
      </c>
      <c r="BW134" s="10">
        <v>29612.23676720406</v>
      </c>
      <c r="BX134" s="10">
        <v>11841.16110190476</v>
      </c>
      <c r="BY134" s="10">
        <v>6058.7061556837753</v>
      </c>
      <c r="BZ134" s="10">
        <v>2335.0388417576451</v>
      </c>
      <c r="CA134" s="10">
        <v>16036.49061938884</v>
      </c>
      <c r="CB134" s="10">
        <v>31507.552852161702</v>
      </c>
      <c r="CC134" s="10">
        <v>0</v>
      </c>
      <c r="CD134" s="10">
        <v>2811.2804887980242</v>
      </c>
      <c r="CE134" s="10">
        <v>5947.1121902284913</v>
      </c>
      <c r="CF134" s="10">
        <v>8143.0677100737776</v>
      </c>
      <c r="CG134" s="10">
        <v>4098.8813846899739</v>
      </c>
      <c r="CH134" s="10">
        <v>14326.26884547565</v>
      </c>
      <c r="CI134" s="10">
        <v>7431.1291625550029</v>
      </c>
      <c r="CJ134" s="10">
        <v>0</v>
      </c>
      <c r="CK134" s="10">
        <v>12900.6984821972</v>
      </c>
      <c r="CL134" s="10">
        <v>5886.1688815945454</v>
      </c>
      <c r="CM134" s="10">
        <v>9018.7020627161182</v>
      </c>
      <c r="CN134" s="10">
        <v>8864.8445376395139</v>
      </c>
      <c r="CO134" s="10">
        <v>11972.564542261751</v>
      </c>
      <c r="CP134" s="10">
        <v>2902.5966805625758</v>
      </c>
      <c r="CQ134" s="10">
        <v>21416.76867181488</v>
      </c>
      <c r="CR134" s="10">
        <v>1736.3284459656941</v>
      </c>
      <c r="CS134" s="10">
        <v>10823.666366306419</v>
      </c>
      <c r="CT134" s="10">
        <v>12268.448011104099</v>
      </c>
      <c r="CU134" s="10">
        <v>1871.378704327145</v>
      </c>
      <c r="CV134" s="10">
        <v>0</v>
      </c>
      <c r="CW134" s="10">
        <v>60932.273523829412</v>
      </c>
      <c r="CX134" s="10">
        <v>3721.4716972917572</v>
      </c>
      <c r="CY134" s="10">
        <v>6626.3462386896636</v>
      </c>
      <c r="CZ134" s="10">
        <v>646908.88505943492</v>
      </c>
      <c r="DA134" s="10">
        <v>0</v>
      </c>
      <c r="DB134" s="10">
        <v>0</v>
      </c>
      <c r="DC134" s="10">
        <v>0</v>
      </c>
      <c r="DD134" s="10">
        <v>3754500.8665564219</v>
      </c>
      <c r="DE134" s="10">
        <v>2691.033139357025</v>
      </c>
      <c r="DF134" s="10">
        <v>10857.61596955895</v>
      </c>
      <c r="DG134" s="10">
        <v>4301.4225890057478</v>
      </c>
      <c r="DH134" s="10">
        <v>1262.2999969841851</v>
      </c>
      <c r="DI134" s="10">
        <v>685.41028547981614</v>
      </c>
      <c r="DJ134" s="10">
        <v>4524.1967508666203</v>
      </c>
      <c r="DK134" s="10">
        <v>333.15555636271893</v>
      </c>
      <c r="DL134" s="10">
        <v>41492.3302734237</v>
      </c>
      <c r="DM134" s="10">
        <v>6434.1639177047518</v>
      </c>
      <c r="DN134" s="10">
        <v>6119.5394026714202</v>
      </c>
      <c r="DO134" s="10">
        <v>12493.93045453042</v>
      </c>
      <c r="DP134" s="10">
        <v>7550.2706254689256</v>
      </c>
      <c r="DQ134" s="10">
        <v>1820.7168346580561</v>
      </c>
      <c r="DR134" s="10">
        <v>102.1389168368771</v>
      </c>
      <c r="DS134" s="10">
        <v>4161.6883778943966</v>
      </c>
      <c r="DT134" s="10">
        <v>47935.653426304561</v>
      </c>
      <c r="DU134" s="10">
        <v>1214.8457549233351</v>
      </c>
      <c r="DV134" s="10">
        <v>38846.6292600218</v>
      </c>
      <c r="DW134" s="10">
        <v>398852.5492612833</v>
      </c>
      <c r="DX134" s="10">
        <v>894864.08026658674</v>
      </c>
      <c r="DY134" s="10">
        <v>205072.4039270388</v>
      </c>
      <c r="DZ134" s="10">
        <v>36739.210360642552</v>
      </c>
      <c r="EA134" s="10">
        <v>22082.25577534645</v>
      </c>
      <c r="EB134" s="10">
        <v>544556.42740440788</v>
      </c>
      <c r="EC134" s="10">
        <v>1401677.05073557</v>
      </c>
      <c r="ED134" s="10">
        <v>809998.0735468698</v>
      </c>
      <c r="EE134" s="10">
        <v>1531457.9479330659</v>
      </c>
      <c r="EF134" s="10">
        <v>951396.01885453996</v>
      </c>
      <c r="EG134" s="10">
        <v>155442.3063775443</v>
      </c>
      <c r="EH134" s="10">
        <v>54987.955793396337</v>
      </c>
      <c r="EI134" s="10">
        <v>151766.92531919599</v>
      </c>
      <c r="EJ134" s="10">
        <v>84962.549799853994</v>
      </c>
      <c r="EK134" s="10">
        <v>66508.830706490131</v>
      </c>
      <c r="EL134" s="10">
        <v>14853.976269266021</v>
      </c>
      <c r="EM134" s="10">
        <v>11175.793765113291</v>
      </c>
      <c r="EN134" s="10">
        <v>481597.69169841573</v>
      </c>
      <c r="EO134" s="10">
        <f t="shared" ref="EO134:EO146" si="14">SUM(D134:EN134)</f>
        <v>13612464.755399881</v>
      </c>
      <c r="EP134" s="10">
        <v>9924219.5807371996</v>
      </c>
      <c r="EQ134" s="10">
        <v>58179788.609443069</v>
      </c>
      <c r="ER134" s="10">
        <v>0</v>
      </c>
      <c r="ES134" s="10">
        <f t="shared" ref="ES134:ES145" si="15">EP134+EQ134+ER134</f>
        <v>68104008.190180272</v>
      </c>
      <c r="ET134" s="10">
        <v>0</v>
      </c>
      <c r="EU134" s="10">
        <v>0</v>
      </c>
      <c r="EV134" s="10">
        <f t="shared" ref="EV134:EV145" si="16">ET134+EU134</f>
        <v>0</v>
      </c>
      <c r="EW134" s="10">
        <v>385165.76097602939</v>
      </c>
      <c r="EX134" s="11">
        <f t="shared" ref="EX134:EX145" si="17">ES134+EV134+EW134</f>
        <v>68489173.951156303</v>
      </c>
      <c r="EY134" s="10">
        <v>785116.75944298692</v>
      </c>
      <c r="EZ134" s="10">
        <f t="shared" ref="EZ134:EZ145" si="18">EO134+EX134-EY134+FA134</f>
        <v>82292992.797047421</v>
      </c>
      <c r="FA134" s="12">
        <v>976470.84993422404</v>
      </c>
      <c r="FD134" s="10">
        <v>28948.038111657032</v>
      </c>
      <c r="FE134" s="10">
        <v>2572.5060611578097</v>
      </c>
      <c r="FF134" s="13">
        <v>82292992.797047436</v>
      </c>
      <c r="FG134" s="55">
        <f>EZ134-FF134</f>
        <v>0</v>
      </c>
    </row>
    <row r="135" spans="1:163" s="13" customFormat="1" ht="14.15" customHeight="1" x14ac:dyDescent="0.25">
      <c r="A135" s="23"/>
      <c r="B135" s="8" t="s">
        <v>137</v>
      </c>
      <c r="C135" s="9" t="s">
        <v>288</v>
      </c>
      <c r="D135" s="10">
        <v>78240.504685388441</v>
      </c>
      <c r="E135" s="10">
        <v>1190.942552926492</v>
      </c>
      <c r="F135" s="10">
        <v>66518.992173046165</v>
      </c>
      <c r="G135" s="10">
        <v>10105.94063208949</v>
      </c>
      <c r="H135" s="10">
        <v>142014.06451650269</v>
      </c>
      <c r="I135" s="10">
        <v>331665.08216289792</v>
      </c>
      <c r="J135" s="10">
        <v>1310378.295238436</v>
      </c>
      <c r="K135" s="10">
        <v>260736.35734659369</v>
      </c>
      <c r="L135" s="10">
        <v>142622.70388425939</v>
      </c>
      <c r="M135" s="10">
        <v>68403.639417933984</v>
      </c>
      <c r="N135" s="10">
        <v>307107.42743740749</v>
      </c>
      <c r="O135" s="10">
        <v>43324.177528838372</v>
      </c>
      <c r="P135" s="10">
        <v>99469.04199500606</v>
      </c>
      <c r="Q135" s="10">
        <v>71487.09377376271</v>
      </c>
      <c r="R135" s="10">
        <v>26007.787986764451</v>
      </c>
      <c r="S135" s="10">
        <v>2014.6759207637481</v>
      </c>
      <c r="T135" s="10">
        <v>14976.58013073357</v>
      </c>
      <c r="U135" s="10">
        <v>64555.37957591439</v>
      </c>
      <c r="V135" s="10">
        <v>74686.709858840011</v>
      </c>
      <c r="W135" s="10">
        <v>121518.4392457084</v>
      </c>
      <c r="X135" s="10">
        <v>41606.885622376692</v>
      </c>
      <c r="Y135" s="10">
        <v>194078.41062390769</v>
      </c>
      <c r="Z135" s="10">
        <v>46021.541662308351</v>
      </c>
      <c r="AA135" s="10">
        <v>541697.6714437051</v>
      </c>
      <c r="AB135" s="10">
        <v>201205.6852175018</v>
      </c>
      <c r="AC135" s="10">
        <v>139746.06048680941</v>
      </c>
      <c r="AD135" s="10">
        <v>142327.0579182902</v>
      </c>
      <c r="AE135" s="10">
        <v>202997.86637721071</v>
      </c>
      <c r="AF135" s="10">
        <v>27481.876550623911</v>
      </c>
      <c r="AG135" s="10">
        <v>18116.692243844111</v>
      </c>
      <c r="AH135" s="10">
        <v>24610.323897279901</v>
      </c>
      <c r="AI135" s="10">
        <v>54715.858256915133</v>
      </c>
      <c r="AJ135" s="10">
        <v>279754.25270638778</v>
      </c>
      <c r="AK135" s="10">
        <v>74654.042020579262</v>
      </c>
      <c r="AL135" s="10">
        <v>80599.866714120741</v>
      </c>
      <c r="AM135" s="10">
        <v>254832.7258272327</v>
      </c>
      <c r="AN135" s="10">
        <v>110229.75657169511</v>
      </c>
      <c r="AO135" s="10">
        <v>492866.14710993168</v>
      </c>
      <c r="AP135" s="10">
        <v>207501.3774562472</v>
      </c>
      <c r="AQ135" s="10">
        <v>168715.81873957181</v>
      </c>
      <c r="AR135" s="10">
        <v>313811.3641503345</v>
      </c>
      <c r="AS135" s="10">
        <v>193085.92499914719</v>
      </c>
      <c r="AT135" s="10">
        <v>420688.16575114959</v>
      </c>
      <c r="AU135" s="10">
        <v>106943.7700843745</v>
      </c>
      <c r="AV135" s="10">
        <v>38839.616536492947</v>
      </c>
      <c r="AW135" s="10">
        <v>81557.451154584502</v>
      </c>
      <c r="AX135" s="10">
        <v>171440.33716502099</v>
      </c>
      <c r="AY135" s="10">
        <v>233665.9202431922</v>
      </c>
      <c r="AZ135" s="10">
        <v>602720.61110505019</v>
      </c>
      <c r="BA135" s="10">
        <v>492255.44633556518</v>
      </c>
      <c r="BB135" s="10">
        <v>83468.782675579612</v>
      </c>
      <c r="BC135" s="10">
        <v>235099.37247255599</v>
      </c>
      <c r="BD135" s="10">
        <v>426981.12221263238</v>
      </c>
      <c r="BE135" s="10">
        <v>214856.24795797421</v>
      </c>
      <c r="BF135" s="10">
        <v>295038.73153764277</v>
      </c>
      <c r="BG135" s="10">
        <v>430868.97715255601</v>
      </c>
      <c r="BH135" s="10">
        <v>235246.02807614501</v>
      </c>
      <c r="BI135" s="10">
        <v>198841.46731115569</v>
      </c>
      <c r="BJ135" s="10">
        <v>97905.607857370342</v>
      </c>
      <c r="BK135" s="10">
        <v>84063.818353417184</v>
      </c>
      <c r="BL135" s="10">
        <v>618153.61748340318</v>
      </c>
      <c r="BM135" s="10">
        <v>962203.22799533082</v>
      </c>
      <c r="BN135" s="10">
        <v>11120.18781172705</v>
      </c>
      <c r="BO135" s="10">
        <v>239554.48490915721</v>
      </c>
      <c r="BP135" s="10">
        <v>126232.879121153</v>
      </c>
      <c r="BQ135" s="10">
        <v>1361128.4239112211</v>
      </c>
      <c r="BR135" s="10">
        <v>228624.97282929349</v>
      </c>
      <c r="BS135" s="10">
        <v>209680.93384837091</v>
      </c>
      <c r="BT135" s="10">
        <v>303991.74358440808</v>
      </c>
      <c r="BU135" s="10">
        <v>285719.46924927167</v>
      </c>
      <c r="BV135" s="10">
        <v>31249.69729596551</v>
      </c>
      <c r="BW135" s="10">
        <v>682352.09230683581</v>
      </c>
      <c r="BX135" s="10">
        <v>551170.18409798166</v>
      </c>
      <c r="BY135" s="10">
        <v>129061.61024807479</v>
      </c>
      <c r="BZ135" s="10">
        <v>139492.49103645919</v>
      </c>
      <c r="CA135" s="10">
        <v>447080.10573511728</v>
      </c>
      <c r="CB135" s="10">
        <v>1674397.5149151769</v>
      </c>
      <c r="CC135" s="10">
        <v>1332945.0563474421</v>
      </c>
      <c r="CD135" s="10">
        <v>130717.8765505652</v>
      </c>
      <c r="CE135" s="10">
        <v>138385.37172333139</v>
      </c>
      <c r="CF135" s="10">
        <v>175374.22265053139</v>
      </c>
      <c r="CG135" s="10">
        <v>281050.94586175081</v>
      </c>
      <c r="CH135" s="10">
        <v>496820.24708742899</v>
      </c>
      <c r="CI135" s="10">
        <v>411198.33864271879</v>
      </c>
      <c r="CJ135" s="10">
        <v>93173.8671221322</v>
      </c>
      <c r="CK135" s="10">
        <v>438734.59193742753</v>
      </c>
      <c r="CL135" s="10">
        <v>110598.2585598108</v>
      </c>
      <c r="CM135" s="10">
        <v>346483.95785852778</v>
      </c>
      <c r="CN135" s="10">
        <v>359781.02924516669</v>
      </c>
      <c r="CO135" s="10">
        <v>100889.9361965214</v>
      </c>
      <c r="CP135" s="10">
        <v>210417.06232377229</v>
      </c>
      <c r="CQ135" s="10">
        <v>536481.93187167426</v>
      </c>
      <c r="CR135" s="10">
        <v>47007.966487120902</v>
      </c>
      <c r="CS135" s="10">
        <v>181876.77774221069</v>
      </c>
      <c r="CT135" s="10">
        <v>57037.214606752401</v>
      </c>
      <c r="CU135" s="10">
        <v>63222.975434293527</v>
      </c>
      <c r="CV135" s="10">
        <v>28490.807740650798</v>
      </c>
      <c r="CW135" s="10">
        <v>873865.32736139558</v>
      </c>
      <c r="CX135" s="10">
        <v>70903.097944524328</v>
      </c>
      <c r="CY135" s="10">
        <v>112216.574145985</v>
      </c>
      <c r="CZ135" s="10">
        <v>2087382.7601431319</v>
      </c>
      <c r="DA135" s="10">
        <v>1990763.935103196</v>
      </c>
      <c r="DB135" s="10">
        <v>246249.46169768911</v>
      </c>
      <c r="DC135" s="10">
        <v>1194917.3887437461</v>
      </c>
      <c r="DD135" s="10">
        <v>1346356.8931062091</v>
      </c>
      <c r="DE135" s="10">
        <v>639193.86265420634</v>
      </c>
      <c r="DF135" s="10">
        <v>4636681.6768957442</v>
      </c>
      <c r="DG135" s="10">
        <v>212635.0988095277</v>
      </c>
      <c r="DH135" s="10">
        <v>187801.15949644239</v>
      </c>
      <c r="DI135" s="10">
        <v>854347.44824410509</v>
      </c>
      <c r="DJ135" s="10">
        <v>3968978.6136662401</v>
      </c>
      <c r="DK135" s="10">
        <v>411863.42014281591</v>
      </c>
      <c r="DL135" s="10">
        <v>34175.565503448568</v>
      </c>
      <c r="DM135" s="10">
        <v>192177.48662736619</v>
      </c>
      <c r="DN135" s="10">
        <v>757653.9683516589</v>
      </c>
      <c r="DO135" s="10">
        <v>550928.3903144371</v>
      </c>
      <c r="DP135" s="10">
        <v>218153.0795891172</v>
      </c>
      <c r="DQ135" s="10">
        <v>3355069.8469846291</v>
      </c>
      <c r="DR135" s="10">
        <v>29049.193472182738</v>
      </c>
      <c r="DS135" s="10">
        <v>101024.71828587999</v>
      </c>
      <c r="DT135" s="10">
        <v>770342.70827497682</v>
      </c>
      <c r="DU135" s="10">
        <v>292581.97350195068</v>
      </c>
      <c r="DV135" s="10">
        <v>2188985.7769296751</v>
      </c>
      <c r="DW135" s="10">
        <v>346649.51240522199</v>
      </c>
      <c r="DX135" s="10">
        <v>836373.3755145052</v>
      </c>
      <c r="DY135" s="10">
        <v>117765.8245383631</v>
      </c>
      <c r="DZ135" s="10">
        <v>473677.63295127451</v>
      </c>
      <c r="EA135" s="10">
        <v>292796.90570300829</v>
      </c>
      <c r="EB135" s="10">
        <v>1343900.9380143699</v>
      </c>
      <c r="EC135" s="10">
        <v>500820.7418489065</v>
      </c>
      <c r="ED135" s="10">
        <v>303113.43552735628</v>
      </c>
      <c r="EE135" s="10">
        <v>968793.20557001187</v>
      </c>
      <c r="EF135" s="10">
        <v>379028.63417802891</v>
      </c>
      <c r="EG135" s="10">
        <v>83866.191483263712</v>
      </c>
      <c r="EH135" s="10">
        <v>149271.8881239038</v>
      </c>
      <c r="EI135" s="10">
        <v>226873.79515832599</v>
      </c>
      <c r="EJ135" s="10">
        <v>73915.21892643442</v>
      </c>
      <c r="EK135" s="10">
        <v>41386.713860616437</v>
      </c>
      <c r="EL135" s="10">
        <v>40462.835210748934</v>
      </c>
      <c r="EM135" s="10">
        <v>56976.96388608151</v>
      </c>
      <c r="EN135" s="10">
        <v>6195653.1405455898</v>
      </c>
      <c r="EO135" s="10">
        <f t="shared" si="14"/>
        <v>64795690.96844738</v>
      </c>
      <c r="EP135" s="10">
        <v>2988781.6229734402</v>
      </c>
      <c r="EQ135" s="10">
        <v>6409378.6294868505</v>
      </c>
      <c r="ER135" s="10">
        <v>0</v>
      </c>
      <c r="ES135" s="10">
        <f t="shared" si="15"/>
        <v>9398160.2524602897</v>
      </c>
      <c r="ET135" s="10">
        <v>0</v>
      </c>
      <c r="EU135" s="10">
        <v>0</v>
      </c>
      <c r="EV135" s="10">
        <f t="shared" si="16"/>
        <v>0</v>
      </c>
      <c r="EW135" s="10">
        <v>786006.11690515804</v>
      </c>
      <c r="EX135" s="11">
        <f t="shared" si="17"/>
        <v>10184166.369365448</v>
      </c>
      <c r="EY135" s="10">
        <v>579191.51834834903</v>
      </c>
      <c r="EZ135" s="10">
        <f t="shared" si="18"/>
        <v>74931495.613658264</v>
      </c>
      <c r="FA135" s="12">
        <v>530829.79419378936</v>
      </c>
      <c r="FD135" s="10">
        <v>79431.44723831494</v>
      </c>
      <c r="FE135" s="10">
        <v>28022.463907528188</v>
      </c>
      <c r="FF135" s="13">
        <v>74931495.613658249</v>
      </c>
      <c r="FG135" s="55">
        <f>EZ135-FF135</f>
        <v>0</v>
      </c>
    </row>
    <row r="136" spans="1:163" s="13" customFormat="1" ht="14.15" customHeight="1" x14ac:dyDescent="0.25">
      <c r="A136" s="23"/>
      <c r="B136" s="8" t="s">
        <v>138</v>
      </c>
      <c r="C136" s="9" t="s">
        <v>289</v>
      </c>
      <c r="D136" s="10">
        <v>20277.514750214312</v>
      </c>
      <c r="E136" s="10">
        <v>308.65541167878962</v>
      </c>
      <c r="F136" s="10">
        <v>8267.4870975937501</v>
      </c>
      <c r="G136" s="10">
        <v>5149.079291223482</v>
      </c>
      <c r="H136" s="10">
        <v>22352.850759151141</v>
      </c>
      <c r="I136" s="10">
        <v>57659.906611459643</v>
      </c>
      <c r="J136" s="10">
        <v>162690.18666299371</v>
      </c>
      <c r="K136" s="10">
        <v>16371.95970024726</v>
      </c>
      <c r="L136" s="10">
        <v>44763.665013247839</v>
      </c>
      <c r="M136" s="10">
        <v>15318.176700923959</v>
      </c>
      <c r="N136" s="10">
        <v>14815.163886190299</v>
      </c>
      <c r="O136" s="10">
        <v>2730.94620133427</v>
      </c>
      <c r="P136" s="10">
        <v>4786.3124074270227</v>
      </c>
      <c r="Q136" s="10">
        <v>5246.6178416122602</v>
      </c>
      <c r="R136" s="10">
        <v>1921.908216662426</v>
      </c>
      <c r="S136" s="10">
        <v>148.87933598959989</v>
      </c>
      <c r="T136" s="10">
        <v>830.12036852760139</v>
      </c>
      <c r="U136" s="10">
        <v>9409.5231230007576</v>
      </c>
      <c r="V136" s="10">
        <v>8977.7951424530966</v>
      </c>
      <c r="W136" s="10">
        <v>13377.89066315745</v>
      </c>
      <c r="X136" s="10">
        <v>2976.7223627052881</v>
      </c>
      <c r="Y136" s="10">
        <v>4024.42339620241</v>
      </c>
      <c r="Z136" s="10">
        <v>6872.9118541641019</v>
      </c>
      <c r="AA136" s="10">
        <v>23193.389067820692</v>
      </c>
      <c r="AB136" s="10">
        <v>11379.37855831394</v>
      </c>
      <c r="AC136" s="10">
        <v>15870.747172755109</v>
      </c>
      <c r="AD136" s="10">
        <v>35307.598771526311</v>
      </c>
      <c r="AE136" s="10">
        <v>20607.31710840543</v>
      </c>
      <c r="AF136" s="10">
        <v>1532.26477125458</v>
      </c>
      <c r="AG136" s="10">
        <v>2333.2111002090392</v>
      </c>
      <c r="AH136" s="10">
        <v>4844.176612132077</v>
      </c>
      <c r="AI136" s="10">
        <v>4141.049421942862</v>
      </c>
      <c r="AJ136" s="10">
        <v>38681.936276878441</v>
      </c>
      <c r="AK136" s="10">
        <v>11306.527710210999</v>
      </c>
      <c r="AL136" s="10">
        <v>9279.4582934261034</v>
      </c>
      <c r="AM136" s="10">
        <v>22138.589811262769</v>
      </c>
      <c r="AN136" s="10">
        <v>17214.547460996899</v>
      </c>
      <c r="AO136" s="10">
        <v>26071.242634759561</v>
      </c>
      <c r="AP136" s="10">
        <v>22835.69455292973</v>
      </c>
      <c r="AQ136" s="10">
        <v>19771.26132933499</v>
      </c>
      <c r="AR136" s="10">
        <v>27658.400080781059</v>
      </c>
      <c r="AS136" s="10">
        <v>6132.1445984042666</v>
      </c>
      <c r="AT136" s="10">
        <v>27101.680647434561</v>
      </c>
      <c r="AU136" s="10">
        <v>9582.7680035513022</v>
      </c>
      <c r="AV136" s="10">
        <v>4051.7725135940318</v>
      </c>
      <c r="AW136" s="10">
        <v>11598.005322288889</v>
      </c>
      <c r="AX136" s="10">
        <v>19399.483490308881</v>
      </c>
      <c r="AY136" s="10">
        <v>33427.000684623119</v>
      </c>
      <c r="AZ136" s="10">
        <v>8819.7977288164348</v>
      </c>
      <c r="BA136" s="10">
        <v>67347.408264483092</v>
      </c>
      <c r="BB136" s="10">
        <v>9459.6963166734276</v>
      </c>
      <c r="BC136" s="10">
        <v>9061.3352448435126</v>
      </c>
      <c r="BD136" s="10">
        <v>34861.728815733353</v>
      </c>
      <c r="BE136" s="10">
        <v>19083.432897649931</v>
      </c>
      <c r="BF136" s="10">
        <v>18989.73723145746</v>
      </c>
      <c r="BG136" s="10">
        <v>48427.380832740739</v>
      </c>
      <c r="BH136" s="10">
        <v>16821.923606930941</v>
      </c>
      <c r="BI136" s="10">
        <v>9855.9389971624951</v>
      </c>
      <c r="BJ136" s="10">
        <v>10234.816072128029</v>
      </c>
      <c r="BK136" s="10">
        <v>6966.8494408642191</v>
      </c>
      <c r="BL136" s="10">
        <v>13207.446753371771</v>
      </c>
      <c r="BM136" s="10">
        <v>34227.233140529133</v>
      </c>
      <c r="BN136" s="10">
        <v>2405.9420904392732</v>
      </c>
      <c r="BO136" s="10">
        <v>26164.807866308242</v>
      </c>
      <c r="BP136" s="10">
        <v>9637.8333610262634</v>
      </c>
      <c r="BQ136" s="10">
        <v>108120.6476224581</v>
      </c>
      <c r="BR136" s="10">
        <v>16350.724382270049</v>
      </c>
      <c r="BS136" s="10">
        <v>11455.785284842461</v>
      </c>
      <c r="BT136" s="10">
        <v>15783.41348033233</v>
      </c>
      <c r="BU136" s="10">
        <v>25020.64586750781</v>
      </c>
      <c r="BV136" s="10">
        <v>1723.8543737330151</v>
      </c>
      <c r="BW136" s="10">
        <v>64496.761319369267</v>
      </c>
      <c r="BX136" s="10">
        <v>34584.733945971821</v>
      </c>
      <c r="BY136" s="10">
        <v>15053.46465205914</v>
      </c>
      <c r="BZ136" s="10">
        <v>5511.1450262365915</v>
      </c>
      <c r="CA136" s="10">
        <v>52676.106843415677</v>
      </c>
      <c r="CB136" s="10">
        <v>55403.50054034451</v>
      </c>
      <c r="CC136" s="10">
        <v>51043.761737308167</v>
      </c>
      <c r="CD136" s="10">
        <v>9293.9578495616715</v>
      </c>
      <c r="CE136" s="10">
        <v>8737.9577844243613</v>
      </c>
      <c r="CF136" s="10">
        <v>17174.465878490169</v>
      </c>
      <c r="CG136" s="10">
        <v>13850.364399800659</v>
      </c>
      <c r="CH136" s="10">
        <v>30837.029418970051</v>
      </c>
      <c r="CI136" s="10">
        <v>19038.30332025914</v>
      </c>
      <c r="CJ136" s="10">
        <v>6241.8787701842894</v>
      </c>
      <c r="CK136" s="10">
        <v>15664.75988542788</v>
      </c>
      <c r="CL136" s="10">
        <v>6879.6161547819074</v>
      </c>
      <c r="CM136" s="10">
        <v>12973.94102350223</v>
      </c>
      <c r="CN136" s="10">
        <v>32456.978169335202</v>
      </c>
      <c r="CO136" s="10">
        <v>7431.1362334933983</v>
      </c>
      <c r="CP136" s="10">
        <v>12092.854653258941</v>
      </c>
      <c r="CQ136" s="10">
        <v>32859.150060061867</v>
      </c>
      <c r="CR136" s="10">
        <v>4888.907883094018</v>
      </c>
      <c r="CS136" s="10">
        <v>24357.026153072991</v>
      </c>
      <c r="CT136" s="10">
        <v>11213.38420709505</v>
      </c>
      <c r="CU136" s="10">
        <v>5467.8785237924258</v>
      </c>
      <c r="CV136" s="10">
        <v>10037.848238617131</v>
      </c>
      <c r="CW136" s="10">
        <v>50277.036726229053</v>
      </c>
      <c r="CX136" s="10">
        <v>7665.4034848494766</v>
      </c>
      <c r="CY136" s="10">
        <v>13871.631404922509</v>
      </c>
      <c r="CZ136" s="10">
        <v>438847.80793524231</v>
      </c>
      <c r="DA136" s="10">
        <v>116643.7038900121</v>
      </c>
      <c r="DB136" s="10">
        <v>49543.303340018298</v>
      </c>
      <c r="DC136" s="10">
        <v>19334.901688083421</v>
      </c>
      <c r="DD136" s="10">
        <v>434454.2913715638</v>
      </c>
      <c r="DE136" s="10">
        <v>109646.9000122009</v>
      </c>
      <c r="DF136" s="10">
        <v>157397.1315202851</v>
      </c>
      <c r="DG136" s="10">
        <v>12361.255694775589</v>
      </c>
      <c r="DH136" s="10">
        <v>32877.48439961968</v>
      </c>
      <c r="DI136" s="10">
        <v>1004.121303318188</v>
      </c>
      <c r="DJ136" s="10">
        <v>6582.3306130918872</v>
      </c>
      <c r="DK136" s="10">
        <v>34652.82643270697</v>
      </c>
      <c r="DL136" s="10">
        <v>17822.993817676121</v>
      </c>
      <c r="DM136" s="10">
        <v>25167.01136300261</v>
      </c>
      <c r="DN136" s="10">
        <v>51326.457507487721</v>
      </c>
      <c r="DO136" s="10">
        <v>130811.7760306649</v>
      </c>
      <c r="DP136" s="10">
        <v>52149.403184866991</v>
      </c>
      <c r="DQ136" s="10">
        <v>2817940.50199037</v>
      </c>
      <c r="DR136" s="10">
        <v>31065.509276799501</v>
      </c>
      <c r="DS136" s="10">
        <v>132594.83591176081</v>
      </c>
      <c r="DT136" s="10">
        <v>144628.67101753189</v>
      </c>
      <c r="DU136" s="10">
        <v>3866.0189796951281</v>
      </c>
      <c r="DV136" s="10">
        <v>140562.27853923189</v>
      </c>
      <c r="DW136" s="10">
        <v>208275.34351616469</v>
      </c>
      <c r="DX136" s="10">
        <v>127571.6130858723</v>
      </c>
      <c r="DY136" s="10">
        <v>73143.816288914139</v>
      </c>
      <c r="DZ136" s="10">
        <v>69706.799203695133</v>
      </c>
      <c r="EA136" s="10">
        <v>21783.489544018292</v>
      </c>
      <c r="EB136" s="10">
        <v>80350.177301652569</v>
      </c>
      <c r="EC136" s="10">
        <v>35309.106667779801</v>
      </c>
      <c r="ED136" s="10">
        <v>90696.83007435652</v>
      </c>
      <c r="EE136" s="10">
        <v>2990634.964109709</v>
      </c>
      <c r="EF136" s="10">
        <v>476274.08867642039</v>
      </c>
      <c r="EG136" s="10">
        <v>7065.1477503022697</v>
      </c>
      <c r="EH136" s="10">
        <v>27872.748577428669</v>
      </c>
      <c r="EI136" s="10">
        <v>31677.770985170118</v>
      </c>
      <c r="EJ136" s="10">
        <v>33598.814718365124</v>
      </c>
      <c r="EK136" s="10">
        <v>8789.5269210686201</v>
      </c>
      <c r="EL136" s="10">
        <v>4729.6896926153913</v>
      </c>
      <c r="EM136" s="10">
        <v>29337.338430438551</v>
      </c>
      <c r="EN136" s="10">
        <v>2638417.8282822799</v>
      </c>
      <c r="EO136" s="10">
        <f t="shared" si="14"/>
        <v>13927364.316399796</v>
      </c>
      <c r="EP136" s="10">
        <v>15215399.328719992</v>
      </c>
      <c r="EQ136" s="10">
        <v>51412126.053146206</v>
      </c>
      <c r="ER136" s="10">
        <v>140776580.169359</v>
      </c>
      <c r="ES136" s="10">
        <f t="shared" si="15"/>
        <v>207404105.55122519</v>
      </c>
      <c r="ET136" s="10">
        <v>0</v>
      </c>
      <c r="EU136" s="10">
        <v>0</v>
      </c>
      <c r="EV136" s="10">
        <f t="shared" si="16"/>
        <v>0</v>
      </c>
      <c r="EW136" s="10">
        <v>434053.5</v>
      </c>
      <c r="EX136" s="11">
        <f t="shared" si="17"/>
        <v>207838159.05122519</v>
      </c>
      <c r="EY136" s="10">
        <v>1315772</v>
      </c>
      <c r="EZ136" s="10">
        <f t="shared" si="18"/>
        <v>220302537.98323131</v>
      </c>
      <c r="FA136" s="12">
        <v>-147213.38439367339</v>
      </c>
      <c r="FD136" s="10">
        <v>20586.170161893097</v>
      </c>
      <c r="FE136" s="10">
        <v>2070.7875526520243</v>
      </c>
      <c r="FF136" s="13">
        <v>220302537.98323131</v>
      </c>
      <c r="FG136" s="55">
        <f>EZ136-FF136</f>
        <v>0</v>
      </c>
    </row>
    <row r="137" spans="1:163" s="13" customFormat="1" ht="14.15" customHeight="1" x14ac:dyDescent="0.25">
      <c r="A137" s="23"/>
      <c r="B137" s="8" t="s">
        <v>139</v>
      </c>
      <c r="C137" s="9" t="s">
        <v>290</v>
      </c>
      <c r="D137" s="10">
        <v>1824.1338105560019</v>
      </c>
      <c r="E137" s="10">
        <v>27.766162628406491</v>
      </c>
      <c r="F137" s="10">
        <v>2935.8346900845008</v>
      </c>
      <c r="G137" s="10">
        <v>40103.889717595906</v>
      </c>
      <c r="H137" s="10">
        <v>1218.6604108008121</v>
      </c>
      <c r="I137" s="10">
        <v>20146.04053262842</v>
      </c>
      <c r="J137" s="10">
        <v>67825.881713632771</v>
      </c>
      <c r="K137" s="10">
        <v>6809.9053120763347</v>
      </c>
      <c r="L137" s="10">
        <v>25643.07854055558</v>
      </c>
      <c r="M137" s="10">
        <v>6968.3851661864373</v>
      </c>
      <c r="N137" s="10">
        <v>22092.22868428909</v>
      </c>
      <c r="O137" s="10">
        <v>0</v>
      </c>
      <c r="P137" s="10">
        <v>447.07592140428011</v>
      </c>
      <c r="Q137" s="10">
        <v>1461.5430142896159</v>
      </c>
      <c r="R137" s="10">
        <v>1854.6641140734339</v>
      </c>
      <c r="S137" s="10">
        <v>143.67031650788351</v>
      </c>
      <c r="T137" s="10">
        <v>5494.7320056686158</v>
      </c>
      <c r="U137" s="10">
        <v>11894.510178815961</v>
      </c>
      <c r="V137" s="10">
        <v>3434.186218175505</v>
      </c>
      <c r="W137" s="10">
        <v>2098.3852953705809</v>
      </c>
      <c r="X137" s="10">
        <v>427.6458557163395</v>
      </c>
      <c r="Y137" s="10">
        <v>840.19878652588056</v>
      </c>
      <c r="Z137" s="10">
        <v>606.07888189653397</v>
      </c>
      <c r="AA137" s="10">
        <v>1969.689441673426</v>
      </c>
      <c r="AB137" s="10">
        <v>1041.3731144765011</v>
      </c>
      <c r="AC137" s="10">
        <v>4019.6701955716571</v>
      </c>
      <c r="AD137" s="10">
        <v>2627.3527354070111</v>
      </c>
      <c r="AE137" s="10">
        <v>10296.177757272389</v>
      </c>
      <c r="AF137" s="10">
        <v>516.41539582049279</v>
      </c>
      <c r="AG137" s="10">
        <v>253.78871612719669</v>
      </c>
      <c r="AH137" s="10">
        <v>920.58838487800278</v>
      </c>
      <c r="AI137" s="10">
        <v>7186.6255958317579</v>
      </c>
      <c r="AJ137" s="10">
        <v>2661.9220614353981</v>
      </c>
      <c r="AK137" s="10">
        <v>18024.975518647629</v>
      </c>
      <c r="AL137" s="10">
        <v>17941.022492984961</v>
      </c>
      <c r="AM137" s="10">
        <v>19258.887362918809</v>
      </c>
      <c r="AN137" s="10">
        <v>3611.15862272505</v>
      </c>
      <c r="AO137" s="10">
        <v>32051.320776699391</v>
      </c>
      <c r="AP137" s="10">
        <v>1142.562013112087</v>
      </c>
      <c r="AQ137" s="10">
        <v>7868.8449549730522</v>
      </c>
      <c r="AR137" s="10">
        <v>204924.90801002589</v>
      </c>
      <c r="AS137" s="10">
        <v>14639.68351576971</v>
      </c>
      <c r="AT137" s="10">
        <v>14965.061425384079</v>
      </c>
      <c r="AU137" s="10">
        <v>6120.6518449742844</v>
      </c>
      <c r="AV137" s="10">
        <v>313.89224144334702</v>
      </c>
      <c r="AW137" s="10">
        <v>2817.8434913564001</v>
      </c>
      <c r="AX137" s="10">
        <v>7132.5808032787718</v>
      </c>
      <c r="AY137" s="10">
        <v>7424.2751013368479</v>
      </c>
      <c r="AZ137" s="10">
        <v>2758.4808012635108</v>
      </c>
      <c r="BA137" s="10">
        <v>30300.846622782559</v>
      </c>
      <c r="BB137" s="10">
        <v>2971.3229801980178</v>
      </c>
      <c r="BC137" s="10">
        <v>1997.323816467808</v>
      </c>
      <c r="BD137" s="10">
        <v>3245.7758223729552</v>
      </c>
      <c r="BE137" s="10">
        <v>24412.684425720159</v>
      </c>
      <c r="BF137" s="10">
        <v>23306.071866178008</v>
      </c>
      <c r="BG137" s="10">
        <v>26044.904447868459</v>
      </c>
      <c r="BH137" s="10">
        <v>24984.68304846705</v>
      </c>
      <c r="BI137" s="10">
        <v>953.2864162084926</v>
      </c>
      <c r="BJ137" s="10">
        <v>1587.8922509929621</v>
      </c>
      <c r="BK137" s="10">
        <v>4277.5393798923142</v>
      </c>
      <c r="BL137" s="10">
        <v>15972.305230344</v>
      </c>
      <c r="BM137" s="10">
        <v>103145.6027339814</v>
      </c>
      <c r="BN137" s="10">
        <v>1227.334472684862</v>
      </c>
      <c r="BO137" s="10">
        <v>23818.005388680729</v>
      </c>
      <c r="BP137" s="10">
        <v>20201.421730961869</v>
      </c>
      <c r="BQ137" s="10">
        <v>109605.14348254639</v>
      </c>
      <c r="BR137" s="10">
        <v>102266.6411290423</v>
      </c>
      <c r="BS137" s="10">
        <v>19867.366683953711</v>
      </c>
      <c r="BT137" s="10">
        <v>13833.636016970289</v>
      </c>
      <c r="BU137" s="10">
        <v>20597.85210976933</v>
      </c>
      <c r="BV137" s="10">
        <v>2166.2866525524209</v>
      </c>
      <c r="BW137" s="10">
        <v>19513.318451028801</v>
      </c>
      <c r="BX137" s="10">
        <v>35061.167484979153</v>
      </c>
      <c r="BY137" s="10">
        <v>16795.777649279869</v>
      </c>
      <c r="BZ137" s="10">
        <v>3049.309490033701</v>
      </c>
      <c r="CA137" s="10">
        <v>53428.963550130597</v>
      </c>
      <c r="CB137" s="10">
        <v>107222.1664745359</v>
      </c>
      <c r="CC137" s="10">
        <v>0</v>
      </c>
      <c r="CD137" s="10">
        <v>13460.19227986176</v>
      </c>
      <c r="CE137" s="10">
        <v>1644.697483111217</v>
      </c>
      <c r="CF137" s="10">
        <v>30297.884598122579</v>
      </c>
      <c r="CG137" s="10">
        <v>31161.95119935504</v>
      </c>
      <c r="CH137" s="10">
        <v>42342.691042847357</v>
      </c>
      <c r="CI137" s="10">
        <v>15531.246035701601</v>
      </c>
      <c r="CJ137" s="10">
        <v>0</v>
      </c>
      <c r="CK137" s="10">
        <v>9185.58197888</v>
      </c>
      <c r="CL137" s="10">
        <v>18286.171843110042</v>
      </c>
      <c r="CM137" s="10">
        <v>10150.584387789801</v>
      </c>
      <c r="CN137" s="10">
        <v>16186.657231302779</v>
      </c>
      <c r="CO137" s="10">
        <v>11250.1765103133</v>
      </c>
      <c r="CP137" s="10">
        <v>3065.721586907569</v>
      </c>
      <c r="CQ137" s="10">
        <v>12578.67307834129</v>
      </c>
      <c r="CR137" s="10">
        <v>656.4238716054258</v>
      </c>
      <c r="CS137" s="10">
        <v>17644.24897276246</v>
      </c>
      <c r="CT137" s="10">
        <v>2083.588258577438</v>
      </c>
      <c r="CU137" s="10">
        <v>2541.2811075443178</v>
      </c>
      <c r="CV137" s="10">
        <v>0</v>
      </c>
      <c r="CW137" s="10">
        <v>108740.125166688</v>
      </c>
      <c r="CX137" s="10">
        <v>9119.1593181431399</v>
      </c>
      <c r="CY137" s="10">
        <v>453.29359610877663</v>
      </c>
      <c r="CZ137" s="10">
        <v>246411.96563003899</v>
      </c>
      <c r="DA137" s="10">
        <v>0</v>
      </c>
      <c r="DB137" s="10">
        <v>0</v>
      </c>
      <c r="DC137" s="10">
        <v>0</v>
      </c>
      <c r="DD137" s="10">
        <v>150410.237372987</v>
      </c>
      <c r="DE137" s="10">
        <v>0</v>
      </c>
      <c r="DF137" s="10">
        <v>88316.001360069946</v>
      </c>
      <c r="DG137" s="10">
        <v>5122.2580612632273</v>
      </c>
      <c r="DH137" s="10">
        <v>1080.709974063956</v>
      </c>
      <c r="DI137" s="10">
        <v>47998.742320572157</v>
      </c>
      <c r="DJ137" s="10">
        <v>542.73755792258441</v>
      </c>
      <c r="DK137" s="10">
        <v>2986.0899123277331</v>
      </c>
      <c r="DL137" s="10">
        <v>62.873476929383052</v>
      </c>
      <c r="DM137" s="10">
        <v>4387.8517807021244</v>
      </c>
      <c r="DN137" s="10">
        <v>7251.7921488017619</v>
      </c>
      <c r="DO137" s="10">
        <v>530.93721168428522</v>
      </c>
      <c r="DP137" s="10">
        <v>322.37222449022158</v>
      </c>
      <c r="DQ137" s="10">
        <v>127015.8303087222</v>
      </c>
      <c r="DR137" s="10">
        <v>4573.2106600373418</v>
      </c>
      <c r="DS137" s="10">
        <v>31715.21244806705</v>
      </c>
      <c r="DT137" s="10">
        <v>870.07041990015568</v>
      </c>
      <c r="DU137" s="10">
        <v>62.811319087478161</v>
      </c>
      <c r="DV137" s="10">
        <v>2182.7128719274069</v>
      </c>
      <c r="DW137" s="10">
        <v>5775.5987507675409</v>
      </c>
      <c r="DX137" s="10">
        <v>8924.3966654525302</v>
      </c>
      <c r="DY137" s="10">
        <v>381.54655605109377</v>
      </c>
      <c r="DZ137" s="10">
        <v>4691.3532237405834</v>
      </c>
      <c r="EA137" s="10">
        <v>942.94273181501592</v>
      </c>
      <c r="EB137" s="10">
        <v>5687.009945464496</v>
      </c>
      <c r="EC137" s="10">
        <v>25148.777431684019</v>
      </c>
      <c r="ED137" s="10">
        <v>8415.9790668040423</v>
      </c>
      <c r="EE137" s="10">
        <v>72199.320180010851</v>
      </c>
      <c r="EF137" s="10">
        <v>945954.34177521989</v>
      </c>
      <c r="EG137" s="10">
        <v>32818.653134581713</v>
      </c>
      <c r="EH137" s="10">
        <v>1544.8628409974331</v>
      </c>
      <c r="EI137" s="10">
        <v>5637.6579783511615</v>
      </c>
      <c r="EJ137" s="10">
        <v>4974.1680981539521</v>
      </c>
      <c r="EK137" s="10">
        <v>10920.133741477601</v>
      </c>
      <c r="EL137" s="10">
        <v>524.1944154741218</v>
      </c>
      <c r="EM137" s="10">
        <v>3771.8552821721141</v>
      </c>
      <c r="EN137" s="10">
        <v>918688.42534778197</v>
      </c>
      <c r="EO137" s="10">
        <f t="shared" si="14"/>
        <v>4563868.8612861596</v>
      </c>
      <c r="EP137" s="10">
        <v>23228479.102306601</v>
      </c>
      <c r="EQ137" s="10">
        <v>83580201.023818001</v>
      </c>
      <c r="ER137" s="10">
        <v>92741297.249553993</v>
      </c>
      <c r="ES137" s="10">
        <f t="shared" si="15"/>
        <v>199549977.3756786</v>
      </c>
      <c r="ET137" s="10">
        <v>0</v>
      </c>
      <c r="EU137" s="10">
        <v>0</v>
      </c>
      <c r="EV137" s="10">
        <f t="shared" si="16"/>
        <v>0</v>
      </c>
      <c r="EW137" s="10">
        <v>427961.95664003264</v>
      </c>
      <c r="EX137" s="11">
        <f t="shared" si="17"/>
        <v>199977939.33231863</v>
      </c>
      <c r="EY137" s="10">
        <v>872351.9549366521</v>
      </c>
      <c r="EZ137" s="10">
        <f t="shared" si="18"/>
        <v>203320158.51360989</v>
      </c>
      <c r="FA137" s="12">
        <v>-349297.72505825385</v>
      </c>
      <c r="FD137" s="10">
        <v>1851.8999731844083</v>
      </c>
      <c r="FE137" s="10">
        <v>1998.3344305813173</v>
      </c>
      <c r="FF137" s="13">
        <v>203320158.51360989</v>
      </c>
      <c r="FG137" s="55">
        <f>EZ137-FF137</f>
        <v>0</v>
      </c>
    </row>
    <row r="138" spans="1:163" s="13" customFormat="1" ht="14.15" customHeight="1" x14ac:dyDescent="0.25">
      <c r="A138" s="23"/>
      <c r="B138" s="8" t="s">
        <v>140</v>
      </c>
      <c r="C138" s="9" t="s">
        <v>291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f t="shared" si="14"/>
        <v>0</v>
      </c>
      <c r="EP138" s="10">
        <v>248705.04291451699</v>
      </c>
      <c r="EQ138" s="10">
        <v>372205.76270000002</v>
      </c>
      <c r="ER138" s="10">
        <v>3726682.2494639498</v>
      </c>
      <c r="ES138" s="10">
        <f t="shared" si="15"/>
        <v>4347593.0550784674</v>
      </c>
      <c r="ET138" s="10">
        <v>0</v>
      </c>
      <c r="EU138" s="10">
        <v>0</v>
      </c>
      <c r="EV138" s="10">
        <f t="shared" si="16"/>
        <v>0</v>
      </c>
      <c r="EW138" s="10">
        <v>0</v>
      </c>
      <c r="EX138" s="11">
        <f t="shared" si="17"/>
        <v>4347593.0550784674</v>
      </c>
      <c r="EY138" s="10">
        <v>0</v>
      </c>
      <c r="EZ138" s="10">
        <f t="shared" si="18"/>
        <v>4377909.4828146538</v>
      </c>
      <c r="FA138" s="12">
        <v>30316.427736186422</v>
      </c>
      <c r="FD138" s="10">
        <v>0</v>
      </c>
      <c r="FE138" s="10">
        <v>0</v>
      </c>
      <c r="FF138" s="13">
        <v>4377909.4828146528</v>
      </c>
      <c r="FG138" s="55">
        <f>EZ138-FF138</f>
        <v>0</v>
      </c>
    </row>
    <row r="139" spans="1:163" s="13" customFormat="1" ht="14.15" customHeight="1" x14ac:dyDescent="0.25">
      <c r="A139" s="23"/>
      <c r="B139" s="8" t="s">
        <v>141</v>
      </c>
      <c r="C139" s="9" t="s">
        <v>292</v>
      </c>
      <c r="D139" s="10">
        <v>995.60267992278966</v>
      </c>
      <c r="E139" s="10">
        <v>15.154626137644749</v>
      </c>
      <c r="F139" s="10">
        <v>1178.17385216768</v>
      </c>
      <c r="G139" s="10">
        <v>101.8365396060106</v>
      </c>
      <c r="H139" s="10">
        <v>673.91655576330777</v>
      </c>
      <c r="I139" s="10">
        <v>1598.042942202487</v>
      </c>
      <c r="J139" s="10">
        <v>84562.960076868272</v>
      </c>
      <c r="K139" s="10">
        <v>15614.298523215761</v>
      </c>
      <c r="L139" s="10">
        <v>116704.0379702366</v>
      </c>
      <c r="M139" s="10">
        <v>18413.698030394669</v>
      </c>
      <c r="N139" s="10">
        <v>13598.257620031731</v>
      </c>
      <c r="O139" s="10">
        <v>5608.5460557775641</v>
      </c>
      <c r="P139" s="10">
        <v>8851.5852379834341</v>
      </c>
      <c r="Q139" s="10">
        <v>5165.8936983635213</v>
      </c>
      <c r="R139" s="10">
        <v>1377.0820928641569</v>
      </c>
      <c r="S139" s="10">
        <v>106.6747443042931</v>
      </c>
      <c r="T139" s="10">
        <v>709.76431766014923</v>
      </c>
      <c r="U139" s="10">
        <v>10147.71372306694</v>
      </c>
      <c r="V139" s="10">
        <v>9237.4605497517241</v>
      </c>
      <c r="W139" s="10">
        <v>80129.757170202094</v>
      </c>
      <c r="X139" s="10">
        <v>614.57877430451913</v>
      </c>
      <c r="Y139" s="10">
        <v>7384.7446387178752</v>
      </c>
      <c r="Z139" s="10">
        <v>6353.3147471132388</v>
      </c>
      <c r="AA139" s="10">
        <v>16150.859064863291</v>
      </c>
      <c r="AB139" s="10">
        <v>10198.715842515119</v>
      </c>
      <c r="AC139" s="10">
        <v>6359.5860174896716</v>
      </c>
      <c r="AD139" s="10">
        <v>10377.116786867389</v>
      </c>
      <c r="AE139" s="10">
        <v>32099.407618950459</v>
      </c>
      <c r="AF139" s="10">
        <v>1380.3832736163649</v>
      </c>
      <c r="AG139" s="10">
        <v>3924.6081269034962</v>
      </c>
      <c r="AH139" s="10">
        <v>6479.609379006466</v>
      </c>
      <c r="AI139" s="10">
        <v>3426.7195507002489</v>
      </c>
      <c r="AJ139" s="10">
        <v>16600.260004996311</v>
      </c>
      <c r="AK139" s="10">
        <v>6913.0547634012837</v>
      </c>
      <c r="AL139" s="10">
        <v>21214.187874947689</v>
      </c>
      <c r="AM139" s="10">
        <v>29211.478677056519</v>
      </c>
      <c r="AN139" s="10">
        <v>13474.815059171189</v>
      </c>
      <c r="AO139" s="10">
        <v>16513.079089833929</v>
      </c>
      <c r="AP139" s="10">
        <v>33038.526088040941</v>
      </c>
      <c r="AQ139" s="10">
        <v>17390.56488145714</v>
      </c>
      <c r="AR139" s="10">
        <v>8386.8199220757579</v>
      </c>
      <c r="AS139" s="10">
        <v>1511.330532231736</v>
      </c>
      <c r="AT139" s="10">
        <v>34782.52742533687</v>
      </c>
      <c r="AU139" s="10">
        <v>7635.6168739535833</v>
      </c>
      <c r="AV139" s="10">
        <v>5931.5092937337686</v>
      </c>
      <c r="AW139" s="10">
        <v>7652.1932337240987</v>
      </c>
      <c r="AX139" s="10">
        <v>3499.6248090533541</v>
      </c>
      <c r="AY139" s="10">
        <v>28967.863082517681</v>
      </c>
      <c r="AZ139" s="10">
        <v>7126.3296784280274</v>
      </c>
      <c r="BA139" s="10">
        <v>112777.72654237899</v>
      </c>
      <c r="BB139" s="10">
        <v>2971.9305936200012</v>
      </c>
      <c r="BC139" s="10">
        <v>6969.284704805792</v>
      </c>
      <c r="BD139" s="10">
        <v>55718.635436515877</v>
      </c>
      <c r="BE139" s="10">
        <v>16568.842854657531</v>
      </c>
      <c r="BF139" s="10">
        <v>13522.800883720691</v>
      </c>
      <c r="BG139" s="10">
        <v>38594.973630989269</v>
      </c>
      <c r="BH139" s="10">
        <v>10829.5742889143</v>
      </c>
      <c r="BI139" s="10">
        <v>8882.5073070572726</v>
      </c>
      <c r="BJ139" s="10">
        <v>24877.884554445489</v>
      </c>
      <c r="BK139" s="10">
        <v>8585.8632804743411</v>
      </c>
      <c r="BL139" s="10">
        <v>16406.755913205929</v>
      </c>
      <c r="BM139" s="10">
        <v>31902.8663328078</v>
      </c>
      <c r="BN139" s="10">
        <v>12118.19361415355</v>
      </c>
      <c r="BO139" s="10">
        <v>16690.37902475657</v>
      </c>
      <c r="BP139" s="10">
        <v>10800.4279468774</v>
      </c>
      <c r="BQ139" s="10">
        <v>95757.271061922045</v>
      </c>
      <c r="BR139" s="10">
        <v>32278.605598921611</v>
      </c>
      <c r="BS139" s="10">
        <v>6693.9629293269427</v>
      </c>
      <c r="BT139" s="10">
        <v>8688.5398788154362</v>
      </c>
      <c r="BU139" s="10">
        <v>15128.06839871087</v>
      </c>
      <c r="BV139" s="10">
        <v>1482.4056752179561</v>
      </c>
      <c r="BW139" s="10">
        <v>103873.757259198</v>
      </c>
      <c r="BX139" s="10">
        <v>17097.150991820839</v>
      </c>
      <c r="BY139" s="10">
        <v>11360.872221367439</v>
      </c>
      <c r="BZ139" s="10">
        <v>4423.3671889745237</v>
      </c>
      <c r="CA139" s="10">
        <v>24248.297085916551</v>
      </c>
      <c r="CB139" s="10">
        <v>15620.653690151499</v>
      </c>
      <c r="CC139" s="10">
        <v>18358.367560181141</v>
      </c>
      <c r="CD139" s="10">
        <v>7261.5760263708698</v>
      </c>
      <c r="CE139" s="10">
        <v>4165.3764883717931</v>
      </c>
      <c r="CF139" s="10">
        <v>5480.1367713278314</v>
      </c>
      <c r="CG139" s="10">
        <v>9212.6345180627522</v>
      </c>
      <c r="CH139" s="10">
        <v>21071.002846411331</v>
      </c>
      <c r="CI139" s="10">
        <v>32999.204545221153</v>
      </c>
      <c r="CJ139" s="10">
        <v>3624.3638006155411</v>
      </c>
      <c r="CK139" s="10">
        <v>50173.100563353881</v>
      </c>
      <c r="CL139" s="10">
        <v>5889.5775653335613</v>
      </c>
      <c r="CM139" s="10">
        <v>5307.6238556864164</v>
      </c>
      <c r="CN139" s="10">
        <v>25463.296270252129</v>
      </c>
      <c r="CO139" s="10">
        <v>5302.2266800476837</v>
      </c>
      <c r="CP139" s="10">
        <v>1217.0424787486691</v>
      </c>
      <c r="CQ139" s="10">
        <v>13060.7609503986</v>
      </c>
      <c r="CR139" s="10">
        <v>4830.3179189035391</v>
      </c>
      <c r="CS139" s="10">
        <v>16496.247364369061</v>
      </c>
      <c r="CT139" s="10">
        <v>4749.1758112500866</v>
      </c>
      <c r="CU139" s="10">
        <v>16282.98954361325</v>
      </c>
      <c r="CV139" s="10">
        <v>3235.588302024506</v>
      </c>
      <c r="CW139" s="10">
        <v>215904.46147970669</v>
      </c>
      <c r="CX139" s="10">
        <v>4521.7004748382396</v>
      </c>
      <c r="CY139" s="10">
        <v>14575.25569287355</v>
      </c>
      <c r="CZ139" s="10">
        <v>177066.147232552</v>
      </c>
      <c r="DA139" s="10">
        <v>217230.6553873159</v>
      </c>
      <c r="DB139" s="10">
        <v>182898.38376908391</v>
      </c>
      <c r="DC139" s="10">
        <v>39645.915447705403</v>
      </c>
      <c r="DD139" s="10">
        <v>94287.455406800495</v>
      </c>
      <c r="DE139" s="10">
        <v>51078.547341506943</v>
      </c>
      <c r="DF139" s="10">
        <v>350816.36355984258</v>
      </c>
      <c r="DG139" s="10">
        <v>6598.0278961828917</v>
      </c>
      <c r="DH139" s="10">
        <v>12844.297500182111</v>
      </c>
      <c r="DI139" s="10">
        <v>2087.8704612765709</v>
      </c>
      <c r="DJ139" s="10">
        <v>3070.974475559427</v>
      </c>
      <c r="DK139" s="10">
        <v>87750.528084522957</v>
      </c>
      <c r="DL139" s="10">
        <v>51087.746538775413</v>
      </c>
      <c r="DM139" s="10">
        <v>17542.776676061068</v>
      </c>
      <c r="DN139" s="10">
        <v>65812.916174150159</v>
      </c>
      <c r="DO139" s="10">
        <v>472371.58156699361</v>
      </c>
      <c r="DP139" s="10">
        <v>6256.6686642663026</v>
      </c>
      <c r="DQ139" s="10">
        <v>389495.7804871187</v>
      </c>
      <c r="DR139" s="10">
        <v>36543.714018045677</v>
      </c>
      <c r="DS139" s="10">
        <v>38805.559594399507</v>
      </c>
      <c r="DT139" s="10">
        <v>218988.4619479003</v>
      </c>
      <c r="DU139" s="10">
        <v>353.56328761629658</v>
      </c>
      <c r="DV139" s="10">
        <v>201687.7869024633</v>
      </c>
      <c r="DW139" s="10">
        <v>112177.23554893601</v>
      </c>
      <c r="DX139" s="10">
        <v>101655.5446751023</v>
      </c>
      <c r="DY139" s="10">
        <v>74876.755039392607</v>
      </c>
      <c r="DZ139" s="10">
        <v>15502.10631797803</v>
      </c>
      <c r="EA139" s="10">
        <v>8921.2463837957002</v>
      </c>
      <c r="EB139" s="10">
        <v>56049.866727001732</v>
      </c>
      <c r="EC139" s="10">
        <v>192160.0132175613</v>
      </c>
      <c r="ED139" s="10">
        <v>44115.812627430132</v>
      </c>
      <c r="EE139" s="10">
        <v>658787.46558398043</v>
      </c>
      <c r="EF139" s="10">
        <v>223016.87409958499</v>
      </c>
      <c r="EG139" s="10">
        <v>4162.7810611589657</v>
      </c>
      <c r="EH139" s="10">
        <v>136274.6708303077</v>
      </c>
      <c r="EI139" s="10">
        <v>5605.298838410321</v>
      </c>
      <c r="EJ139" s="10">
        <v>51698.822929719012</v>
      </c>
      <c r="EK139" s="10">
        <v>1464.016916460572</v>
      </c>
      <c r="EL139" s="10">
        <v>29568.026132319461</v>
      </c>
      <c r="EM139" s="10">
        <v>13629.693418509079</v>
      </c>
      <c r="EN139" s="10">
        <v>1994806.157032819</v>
      </c>
      <c r="EO139" s="10">
        <f t="shared" si="14"/>
        <v>8402237.6183160041</v>
      </c>
      <c r="EP139" s="10">
        <v>453948.00505068898</v>
      </c>
      <c r="EQ139" s="10">
        <v>7793405.214656</v>
      </c>
      <c r="ER139" s="10">
        <v>639678.58520984801</v>
      </c>
      <c r="ES139" s="10">
        <f t="shared" si="15"/>
        <v>8887031.8049165364</v>
      </c>
      <c r="ET139" s="10">
        <v>0</v>
      </c>
      <c r="EU139" s="10">
        <v>0</v>
      </c>
      <c r="EV139" s="10">
        <f t="shared" si="16"/>
        <v>0</v>
      </c>
      <c r="EW139" s="10">
        <v>1862446.2228625</v>
      </c>
      <c r="EX139" s="11">
        <f t="shared" si="17"/>
        <v>10749478.027779037</v>
      </c>
      <c r="EY139" s="10">
        <v>1993432.02006875</v>
      </c>
      <c r="EZ139" s="10">
        <f t="shared" si="18"/>
        <v>16842268.017045356</v>
      </c>
      <c r="FA139" s="12">
        <v>-316015.60898093507</v>
      </c>
      <c r="FD139" s="10">
        <v>1010.7573060604344</v>
      </c>
      <c r="FE139" s="10">
        <v>1483.7568371684492</v>
      </c>
      <c r="FF139" s="13">
        <v>16842268.017045356</v>
      </c>
      <c r="FG139" s="55">
        <f>EZ139-FF139</f>
        <v>0</v>
      </c>
    </row>
    <row r="140" spans="1:163" s="13" customFormat="1" ht="14.15" customHeight="1" x14ac:dyDescent="0.25">
      <c r="A140" s="23"/>
      <c r="B140" s="8" t="s">
        <v>142</v>
      </c>
      <c r="C140" s="9" t="s">
        <v>293</v>
      </c>
      <c r="D140" s="10">
        <v>577.91054270192421</v>
      </c>
      <c r="E140" s="10">
        <v>8.7967001217094367</v>
      </c>
      <c r="F140" s="10">
        <v>729.52855420137735</v>
      </c>
      <c r="G140" s="10">
        <v>275.30428149067001</v>
      </c>
      <c r="H140" s="10">
        <v>92.720888457299125</v>
      </c>
      <c r="I140" s="10">
        <v>6005.5740989406686</v>
      </c>
      <c r="J140" s="10">
        <v>49018.578630791082</v>
      </c>
      <c r="K140" s="10">
        <v>29685.92851375102</v>
      </c>
      <c r="L140" s="10">
        <v>14044.985445222361</v>
      </c>
      <c r="M140" s="10">
        <v>9304.8208109729349</v>
      </c>
      <c r="N140" s="10">
        <v>13057.75652643821</v>
      </c>
      <c r="O140" s="10">
        <v>0</v>
      </c>
      <c r="P140" s="10">
        <v>11981.31593405153</v>
      </c>
      <c r="Q140" s="10">
        <v>6066.8016559919552</v>
      </c>
      <c r="R140" s="10">
        <v>4372.4141939291367</v>
      </c>
      <c r="S140" s="10">
        <v>338.70614435174667</v>
      </c>
      <c r="T140" s="10">
        <v>3421.915044754699</v>
      </c>
      <c r="U140" s="10">
        <v>7502.3097235267187</v>
      </c>
      <c r="V140" s="10">
        <v>8642.9951436123811</v>
      </c>
      <c r="W140" s="10">
        <v>36714.430907297086</v>
      </c>
      <c r="X140" s="10">
        <v>10081.35505281828</v>
      </c>
      <c r="Y140" s="10">
        <v>19806.908376853142</v>
      </c>
      <c r="Z140" s="10">
        <v>14287.748417856619</v>
      </c>
      <c r="AA140" s="10">
        <v>46433.604675146453</v>
      </c>
      <c r="AB140" s="10">
        <v>6453.9984584100594</v>
      </c>
      <c r="AC140" s="10">
        <v>26562.513933157821</v>
      </c>
      <c r="AD140" s="10">
        <v>2640.219890956696</v>
      </c>
      <c r="AE140" s="10">
        <v>56087.231801841393</v>
      </c>
      <c r="AF140" s="10">
        <v>13977.602978936649</v>
      </c>
      <c r="AG140" s="10">
        <v>8630.5484062257856</v>
      </c>
      <c r="AH140" s="10">
        <v>16437.51888517362</v>
      </c>
      <c r="AI140" s="10">
        <v>38798.671195884119</v>
      </c>
      <c r="AJ140" s="10">
        <v>123507.20835178861</v>
      </c>
      <c r="AK140" s="10">
        <v>21417.00530837155</v>
      </c>
      <c r="AL140" s="10">
        <v>18895.434102764561</v>
      </c>
      <c r="AM140" s="10">
        <v>48682.31047398279</v>
      </c>
      <c r="AN140" s="10">
        <v>32232.7065103399</v>
      </c>
      <c r="AO140" s="10">
        <v>16858.891755777811</v>
      </c>
      <c r="AP140" s="10">
        <v>49004.901970231513</v>
      </c>
      <c r="AQ140" s="10">
        <v>33558.408180227409</v>
      </c>
      <c r="AR140" s="10">
        <v>44768.043980790571</v>
      </c>
      <c r="AS140" s="10">
        <v>11669.229871908439</v>
      </c>
      <c r="AT140" s="10">
        <v>35255.506400502607</v>
      </c>
      <c r="AU140" s="10">
        <v>33297.682788205522</v>
      </c>
      <c r="AV140" s="10">
        <v>11856.746128192861</v>
      </c>
      <c r="AW140" s="10">
        <v>26185.783911795261</v>
      </c>
      <c r="AX140" s="10">
        <v>29946.043878460379</v>
      </c>
      <c r="AY140" s="10">
        <v>67019.46049042049</v>
      </c>
      <c r="AZ140" s="10">
        <v>2446.6069965107349</v>
      </c>
      <c r="BA140" s="10">
        <v>119306.89985841241</v>
      </c>
      <c r="BB140" s="10">
        <v>5626.8750612276644</v>
      </c>
      <c r="BC140" s="10">
        <v>5788.7040967607481</v>
      </c>
      <c r="BD140" s="10">
        <v>153906.6772609601</v>
      </c>
      <c r="BE140" s="10">
        <v>85197.92005390847</v>
      </c>
      <c r="BF140" s="10">
        <v>46919.02198929216</v>
      </c>
      <c r="BG140" s="10">
        <v>72409.048526861967</v>
      </c>
      <c r="BH140" s="10">
        <v>47909.133937202227</v>
      </c>
      <c r="BI140" s="10">
        <v>30860.287850784302</v>
      </c>
      <c r="BJ140" s="10">
        <v>7608.6325049110701</v>
      </c>
      <c r="BK140" s="10">
        <v>6620.4861930264033</v>
      </c>
      <c r="BL140" s="10">
        <v>36015.071776039716</v>
      </c>
      <c r="BM140" s="10">
        <v>174875.33323017531</v>
      </c>
      <c r="BN140" s="10">
        <v>7544.6689493912218</v>
      </c>
      <c r="BO140" s="10">
        <v>88186.276479261607</v>
      </c>
      <c r="BP140" s="10">
        <v>61298.968281244808</v>
      </c>
      <c r="BQ140" s="10">
        <v>108508.6625807457</v>
      </c>
      <c r="BR140" s="10">
        <v>52731.162520700047</v>
      </c>
      <c r="BS140" s="10">
        <v>52806.86618716982</v>
      </c>
      <c r="BT140" s="10">
        <v>56985.716244352967</v>
      </c>
      <c r="BU140" s="10">
        <v>36314.720093795258</v>
      </c>
      <c r="BV140" s="10">
        <v>6325.4064775774968</v>
      </c>
      <c r="BW140" s="10">
        <v>122352.9407115435</v>
      </c>
      <c r="BX140" s="10">
        <v>44293.699779707589</v>
      </c>
      <c r="BY140" s="10">
        <v>20547.821208504869</v>
      </c>
      <c r="BZ140" s="10">
        <v>12334.28394881269</v>
      </c>
      <c r="CA140" s="10">
        <v>68009.19942904645</v>
      </c>
      <c r="CB140" s="10">
        <v>140592.9963080486</v>
      </c>
      <c r="CC140" s="10">
        <v>0</v>
      </c>
      <c r="CD140" s="10">
        <v>20936.257603608708</v>
      </c>
      <c r="CE140" s="10">
        <v>5489.9488602888887</v>
      </c>
      <c r="CF140" s="10">
        <v>8142.6720171621391</v>
      </c>
      <c r="CG140" s="10">
        <v>23439.502220498951</v>
      </c>
      <c r="CH140" s="10">
        <v>53369.027357280909</v>
      </c>
      <c r="CI140" s="10">
        <v>65583.927412146586</v>
      </c>
      <c r="CJ140" s="10">
        <v>0</v>
      </c>
      <c r="CK140" s="10">
        <v>57478.908718453938</v>
      </c>
      <c r="CL140" s="10">
        <v>51549.682233281877</v>
      </c>
      <c r="CM140" s="10">
        <v>86358.608086636334</v>
      </c>
      <c r="CN140" s="10">
        <v>125341.6842520097</v>
      </c>
      <c r="CO140" s="10">
        <v>43448.557354023833</v>
      </c>
      <c r="CP140" s="10">
        <v>12357.934674048351</v>
      </c>
      <c r="CQ140" s="10">
        <v>78996.04923735754</v>
      </c>
      <c r="CR140" s="10">
        <v>2392.2744347413432</v>
      </c>
      <c r="CS140" s="10">
        <v>9051.0092449095901</v>
      </c>
      <c r="CT140" s="10">
        <v>17260.839732240798</v>
      </c>
      <c r="CU140" s="10">
        <v>0</v>
      </c>
      <c r="CV140" s="10">
        <v>0</v>
      </c>
      <c r="CW140" s="10">
        <v>515305.47638345219</v>
      </c>
      <c r="CX140" s="10">
        <v>26154.478580206211</v>
      </c>
      <c r="CY140" s="10">
        <v>35036.015683026257</v>
      </c>
      <c r="CZ140" s="10">
        <v>167664.84772551461</v>
      </c>
      <c r="DA140" s="10">
        <v>0</v>
      </c>
      <c r="DB140" s="10">
        <v>0</v>
      </c>
      <c r="DC140" s="10">
        <v>0</v>
      </c>
      <c r="DD140" s="10">
        <v>119383.8614931444</v>
      </c>
      <c r="DE140" s="10">
        <v>47648.152107989779</v>
      </c>
      <c r="DF140" s="10">
        <v>31599.330556670269</v>
      </c>
      <c r="DG140" s="10">
        <v>13845.52057950718</v>
      </c>
      <c r="DH140" s="10">
        <v>61831.037923586853</v>
      </c>
      <c r="DI140" s="10">
        <v>1303.7392459574021</v>
      </c>
      <c r="DJ140" s="10">
        <v>10390.66262744201</v>
      </c>
      <c r="DK140" s="10">
        <v>1084.426422127076</v>
      </c>
      <c r="DL140" s="10">
        <v>33508.857521599093</v>
      </c>
      <c r="DM140" s="10">
        <v>110876.84114279</v>
      </c>
      <c r="DN140" s="10">
        <v>11644.920904365599</v>
      </c>
      <c r="DO140" s="10">
        <v>161375.84091500589</v>
      </c>
      <c r="DP140" s="10">
        <v>13673.321353130321</v>
      </c>
      <c r="DQ140" s="10">
        <v>130657.3727335588</v>
      </c>
      <c r="DR140" s="10">
        <v>12160.23586108897</v>
      </c>
      <c r="DS140" s="10">
        <v>140199.02860116441</v>
      </c>
      <c r="DT140" s="10">
        <v>161218.92469559811</v>
      </c>
      <c r="DU140" s="10">
        <v>2235.0387241567969</v>
      </c>
      <c r="DV140" s="10">
        <v>63321.420172990991</v>
      </c>
      <c r="DW140" s="10">
        <v>4188.2550607115782</v>
      </c>
      <c r="DX140" s="10">
        <v>1849.134258192521</v>
      </c>
      <c r="DY140" s="10">
        <v>14450.100280261329</v>
      </c>
      <c r="DZ140" s="10">
        <v>2384.0537268382268</v>
      </c>
      <c r="EA140" s="10">
        <v>538.10299234770366</v>
      </c>
      <c r="EB140" s="10">
        <v>31165.55691969482</v>
      </c>
      <c r="EC140" s="10">
        <v>2892.6322904161748</v>
      </c>
      <c r="ED140" s="10">
        <v>4560.6224297433673</v>
      </c>
      <c r="EE140" s="10">
        <v>127703.42804174501</v>
      </c>
      <c r="EF140" s="10">
        <v>38809.587238822758</v>
      </c>
      <c r="EG140" s="10">
        <v>10078.60591418396</v>
      </c>
      <c r="EH140" s="10">
        <v>1849.7639553590809</v>
      </c>
      <c r="EI140" s="10">
        <v>577361.02858723083</v>
      </c>
      <c r="EJ140" s="10">
        <v>11909.377238098799</v>
      </c>
      <c r="EK140" s="10">
        <v>27952.953575490159</v>
      </c>
      <c r="EL140" s="10">
        <v>87097.365829256378</v>
      </c>
      <c r="EM140" s="10">
        <v>5999.4452814440656</v>
      </c>
      <c r="EN140" s="10">
        <v>349917.54205674672</v>
      </c>
      <c r="EO140" s="10">
        <f t="shared" si="14"/>
        <v>6574543.9595229467</v>
      </c>
      <c r="EP140" s="10">
        <v>890597.32363237825</v>
      </c>
      <c r="EQ140" s="10">
        <v>5571302.5713050598</v>
      </c>
      <c r="ER140" s="10">
        <v>7478343.7449803296</v>
      </c>
      <c r="ES140" s="10">
        <f t="shared" si="15"/>
        <v>13940243.639917769</v>
      </c>
      <c r="ET140" s="10">
        <v>0</v>
      </c>
      <c r="EU140" s="10">
        <v>0</v>
      </c>
      <c r="EV140" s="10">
        <f t="shared" si="16"/>
        <v>0</v>
      </c>
      <c r="EW140" s="10">
        <v>342907.86765250005</v>
      </c>
      <c r="EX140" s="11">
        <f t="shared" si="17"/>
        <v>14283151.507570269</v>
      </c>
      <c r="EY140" s="10">
        <v>3717546.657713125</v>
      </c>
      <c r="EZ140" s="10">
        <f t="shared" si="18"/>
        <v>17063509.544008501</v>
      </c>
      <c r="FA140" s="12">
        <v>-76639.265371588059</v>
      </c>
      <c r="FD140" s="10">
        <v>586.70724282363369</v>
      </c>
      <c r="FE140" s="10">
        <v>4711.1203382808817</v>
      </c>
      <c r="FF140" s="13">
        <v>17063509.544008508</v>
      </c>
      <c r="FG140" s="55">
        <f>EZ140-FF140</f>
        <v>0</v>
      </c>
    </row>
    <row r="141" spans="1:163" s="13" customFormat="1" ht="14.15" customHeight="1" x14ac:dyDescent="0.25">
      <c r="A141" s="23"/>
      <c r="B141" s="8" t="s">
        <v>143</v>
      </c>
      <c r="C141" s="9" t="s">
        <v>294</v>
      </c>
      <c r="D141" s="10">
        <v>5352.5960870118588</v>
      </c>
      <c r="E141" s="10">
        <v>81.47486361806061</v>
      </c>
      <c r="F141" s="10">
        <v>3232.9583575979391</v>
      </c>
      <c r="G141" s="10">
        <v>1888.4241857707209</v>
      </c>
      <c r="H141" s="10">
        <v>6986.8624975449593</v>
      </c>
      <c r="I141" s="10">
        <v>3411.8251895591611</v>
      </c>
      <c r="J141" s="10">
        <v>9130.0952317460833</v>
      </c>
      <c r="K141" s="10">
        <v>12016.664919986109</v>
      </c>
      <c r="L141" s="10">
        <v>2624.7393420444728</v>
      </c>
      <c r="M141" s="10">
        <v>2109.059642968683</v>
      </c>
      <c r="N141" s="10">
        <v>2628.3419901211341</v>
      </c>
      <c r="O141" s="10">
        <v>0</v>
      </c>
      <c r="P141" s="10">
        <v>1084.4116309941071</v>
      </c>
      <c r="Q141" s="10">
        <v>956.32393886425007</v>
      </c>
      <c r="R141" s="10">
        <v>1076.936453765627</v>
      </c>
      <c r="S141" s="10">
        <v>83.424162896839775</v>
      </c>
      <c r="T141" s="10">
        <v>201.53131637192229</v>
      </c>
      <c r="U141" s="10">
        <v>936.21139351907971</v>
      </c>
      <c r="V141" s="10">
        <v>738.61169922099555</v>
      </c>
      <c r="W141" s="10">
        <v>1280.7845049427881</v>
      </c>
      <c r="X141" s="10">
        <v>281.06837046329991</v>
      </c>
      <c r="Y141" s="10">
        <v>447.2020423216162</v>
      </c>
      <c r="Z141" s="10">
        <v>368.06299707078739</v>
      </c>
      <c r="AA141" s="10">
        <v>1247.189487803631</v>
      </c>
      <c r="AB141" s="10">
        <v>1793.5268427512451</v>
      </c>
      <c r="AC141" s="10">
        <v>891.05895926902076</v>
      </c>
      <c r="AD141" s="10">
        <v>4143.3983603906336</v>
      </c>
      <c r="AE141" s="10">
        <v>3025.545190869384</v>
      </c>
      <c r="AF141" s="10">
        <v>520.08876834567616</v>
      </c>
      <c r="AG141" s="10">
        <v>538.75877391649556</v>
      </c>
      <c r="AH141" s="10">
        <v>917.02890103049731</v>
      </c>
      <c r="AI141" s="10">
        <v>1516.9393286623399</v>
      </c>
      <c r="AJ141" s="10">
        <v>3492.4191233363299</v>
      </c>
      <c r="AK141" s="10">
        <v>1025.6403606259471</v>
      </c>
      <c r="AL141" s="10">
        <v>1028.9777162848829</v>
      </c>
      <c r="AM141" s="10">
        <v>2848.3641490826599</v>
      </c>
      <c r="AN141" s="10">
        <v>1787.757453832832</v>
      </c>
      <c r="AO141" s="10">
        <v>3582.3197625238331</v>
      </c>
      <c r="AP141" s="10">
        <v>1957.6401195053329</v>
      </c>
      <c r="AQ141" s="10">
        <v>1121.9749000594929</v>
      </c>
      <c r="AR141" s="10">
        <v>3881.176169129868</v>
      </c>
      <c r="AS141" s="10">
        <v>1316.7644866809351</v>
      </c>
      <c r="AT141" s="10">
        <v>4081.152944743224</v>
      </c>
      <c r="AU141" s="10">
        <v>1375.9329309703339</v>
      </c>
      <c r="AV141" s="10">
        <v>372.13780192057169</v>
      </c>
      <c r="AW141" s="10">
        <v>1104.946016484557</v>
      </c>
      <c r="AX141" s="10">
        <v>3251.9137337519101</v>
      </c>
      <c r="AY141" s="10">
        <v>1840.9806032658871</v>
      </c>
      <c r="AZ141" s="10">
        <v>1041.2628226105501</v>
      </c>
      <c r="BA141" s="10">
        <v>3211.7480520161398</v>
      </c>
      <c r="BB141" s="10">
        <v>1270.696783732481</v>
      </c>
      <c r="BC141" s="10">
        <v>1668.1483522963999</v>
      </c>
      <c r="BD141" s="10">
        <v>4245.7066824993544</v>
      </c>
      <c r="BE141" s="10">
        <v>3285.4347840568439</v>
      </c>
      <c r="BF141" s="10">
        <v>1843.1602403874349</v>
      </c>
      <c r="BG141" s="10">
        <v>2657.208625771179</v>
      </c>
      <c r="BH141" s="10">
        <v>1974.465197882703</v>
      </c>
      <c r="BI141" s="10">
        <v>876.05975425346026</v>
      </c>
      <c r="BJ141" s="10">
        <v>1132.230759193556</v>
      </c>
      <c r="BK141" s="10">
        <v>1046.690454437409</v>
      </c>
      <c r="BL141" s="10">
        <v>3823.6203236187921</v>
      </c>
      <c r="BM141" s="10">
        <v>12166.13684329121</v>
      </c>
      <c r="BN141" s="10">
        <v>805.81827004782645</v>
      </c>
      <c r="BO141" s="10">
        <v>4396.2219268698491</v>
      </c>
      <c r="BP141" s="10">
        <v>2244.5480064048188</v>
      </c>
      <c r="BQ141" s="10">
        <v>7945.3550221793548</v>
      </c>
      <c r="BR141" s="10">
        <v>1432.8473570223639</v>
      </c>
      <c r="BS141" s="10">
        <v>1404.422137014843</v>
      </c>
      <c r="BT141" s="10">
        <v>1126.8015899896191</v>
      </c>
      <c r="BU141" s="10">
        <v>2095.3821793740181</v>
      </c>
      <c r="BV141" s="10">
        <v>502.03156746394887</v>
      </c>
      <c r="BW141" s="10">
        <v>6811.9313072395353</v>
      </c>
      <c r="BX141" s="10">
        <v>2298.4655616589598</v>
      </c>
      <c r="BY141" s="10">
        <v>1319.958553679759</v>
      </c>
      <c r="BZ141" s="10">
        <v>621.84567846429138</v>
      </c>
      <c r="CA141" s="10">
        <v>2573.206736717405</v>
      </c>
      <c r="CB141" s="10">
        <v>9029.7347986090845</v>
      </c>
      <c r="CC141" s="10">
        <v>0</v>
      </c>
      <c r="CD141" s="10">
        <v>523.19076580409376</v>
      </c>
      <c r="CE141" s="10">
        <v>1713.967093311009</v>
      </c>
      <c r="CF141" s="10">
        <v>1693.9413275330839</v>
      </c>
      <c r="CG141" s="10">
        <v>1161.6274096694401</v>
      </c>
      <c r="CH141" s="10">
        <v>2208.8221453663191</v>
      </c>
      <c r="CI141" s="10">
        <v>2229.6054892374541</v>
      </c>
      <c r="CJ141" s="10">
        <v>0</v>
      </c>
      <c r="CK141" s="10">
        <v>2166.6058687731129</v>
      </c>
      <c r="CL141" s="10">
        <v>1660.052208069756</v>
      </c>
      <c r="CM141" s="10">
        <v>3252.217190793011</v>
      </c>
      <c r="CN141" s="10">
        <v>2325.333930080893</v>
      </c>
      <c r="CO141" s="10">
        <v>402.36556928485572</v>
      </c>
      <c r="CP141" s="10">
        <v>852.52199956058462</v>
      </c>
      <c r="CQ141" s="10">
        <v>5068.3943069067436</v>
      </c>
      <c r="CR141" s="10">
        <v>428.26122031341481</v>
      </c>
      <c r="CS141" s="10">
        <v>1546.155160865336</v>
      </c>
      <c r="CT141" s="10">
        <v>2673.4564325018459</v>
      </c>
      <c r="CU141" s="10">
        <v>0</v>
      </c>
      <c r="CV141" s="10">
        <v>0</v>
      </c>
      <c r="CW141" s="10">
        <v>17336.96803065906</v>
      </c>
      <c r="CX141" s="10">
        <v>352.29414850255267</v>
      </c>
      <c r="CY141" s="10">
        <v>898.42286899856845</v>
      </c>
      <c r="CZ141" s="10">
        <v>31468.929735729169</v>
      </c>
      <c r="DA141" s="10">
        <v>0</v>
      </c>
      <c r="DB141" s="10">
        <v>0</v>
      </c>
      <c r="DC141" s="10">
        <v>0</v>
      </c>
      <c r="DD141" s="10">
        <v>30774.216692306371</v>
      </c>
      <c r="DE141" s="10">
        <v>4632.2353941750989</v>
      </c>
      <c r="DF141" s="10">
        <v>8994.798208219252</v>
      </c>
      <c r="DG141" s="10">
        <v>7979.9114938390676</v>
      </c>
      <c r="DH141" s="10">
        <v>1183.711666802827</v>
      </c>
      <c r="DI141" s="10">
        <v>410.24429497362217</v>
      </c>
      <c r="DJ141" s="10">
        <v>2102.9852265332829</v>
      </c>
      <c r="DK141" s="10">
        <v>428.0194954473385</v>
      </c>
      <c r="DL141" s="10">
        <v>710.67681090416227</v>
      </c>
      <c r="DM141" s="10">
        <v>1670.7779841092611</v>
      </c>
      <c r="DN141" s="10">
        <v>5166.605627508241</v>
      </c>
      <c r="DO141" s="10">
        <v>9818.423381444085</v>
      </c>
      <c r="DP141" s="10">
        <v>1708.9790747132811</v>
      </c>
      <c r="DQ141" s="10">
        <v>13939.879813999811</v>
      </c>
      <c r="DR141" s="10">
        <v>5285.0222295297308</v>
      </c>
      <c r="DS141" s="10">
        <v>1997.267535846039</v>
      </c>
      <c r="DT141" s="10">
        <v>21784.570345755401</v>
      </c>
      <c r="DU141" s="10">
        <v>203.79158543721451</v>
      </c>
      <c r="DV141" s="10">
        <v>7094.9623605535508</v>
      </c>
      <c r="DW141" s="10">
        <v>739.68784189843939</v>
      </c>
      <c r="DX141" s="10">
        <v>3867.3913715740291</v>
      </c>
      <c r="DY141" s="10">
        <v>778.19399352263042</v>
      </c>
      <c r="DZ141" s="10">
        <v>435.39358028003909</v>
      </c>
      <c r="EA141" s="10">
        <v>206.44975304875811</v>
      </c>
      <c r="EB141" s="10">
        <v>1118.3691306832091</v>
      </c>
      <c r="EC141" s="10">
        <v>3643.6765677047069</v>
      </c>
      <c r="ED141" s="10">
        <v>2915.8493344370459</v>
      </c>
      <c r="EE141" s="10">
        <v>12753.105539125731</v>
      </c>
      <c r="EF141" s="10">
        <v>4861.3495252943612</v>
      </c>
      <c r="EG141" s="10">
        <v>554.7988349415366</v>
      </c>
      <c r="EH141" s="10">
        <v>778.3655128213253</v>
      </c>
      <c r="EI141" s="10">
        <v>664.34578568271422</v>
      </c>
      <c r="EJ141" s="10">
        <v>1227254.0434220659</v>
      </c>
      <c r="EK141" s="10">
        <v>260.09881351953038</v>
      </c>
      <c r="EL141" s="10">
        <v>581.79339632589165</v>
      </c>
      <c r="EM141" s="10">
        <v>223.5924550912134</v>
      </c>
      <c r="EN141" s="10">
        <v>215334.53835583711</v>
      </c>
      <c r="EO141" s="10">
        <f t="shared" si="14"/>
        <v>1873253.639410333</v>
      </c>
      <c r="EP141" s="10">
        <v>514202.33553538402</v>
      </c>
      <c r="EQ141" s="10">
        <v>2948769.0228281589</v>
      </c>
      <c r="ER141" s="10">
        <v>7796026.4135042215</v>
      </c>
      <c r="ES141" s="10">
        <f t="shared" si="15"/>
        <v>11258997.771867763</v>
      </c>
      <c r="ET141" s="10">
        <v>0</v>
      </c>
      <c r="EU141" s="10">
        <v>0</v>
      </c>
      <c r="EV141" s="10">
        <f t="shared" si="16"/>
        <v>0</v>
      </c>
      <c r="EW141" s="10">
        <v>537683.95700002764</v>
      </c>
      <c r="EX141" s="11">
        <f t="shared" si="17"/>
        <v>11796681.728867792</v>
      </c>
      <c r="EY141" s="10">
        <v>1096007.8197361266</v>
      </c>
      <c r="EZ141" s="10">
        <f t="shared" si="18"/>
        <v>12524138.244344376</v>
      </c>
      <c r="FA141" s="12">
        <v>-49789.30419762223</v>
      </c>
      <c r="FD141" s="10">
        <v>5434.070950629919</v>
      </c>
      <c r="FE141" s="10">
        <v>1160.3606166624663</v>
      </c>
      <c r="FF141" s="13">
        <v>12524138.244344376</v>
      </c>
      <c r="FG141" s="55">
        <f>EZ141-FF141</f>
        <v>0</v>
      </c>
    </row>
    <row r="142" spans="1:163" s="13" customFormat="1" ht="14.15" customHeight="1" x14ac:dyDescent="0.25">
      <c r="A142" s="23"/>
      <c r="B142" s="8" t="s">
        <v>144</v>
      </c>
      <c r="C142" s="9" t="s">
        <v>295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423640.32013917522</v>
      </c>
      <c r="EL142" s="10">
        <v>0</v>
      </c>
      <c r="EM142" s="10">
        <v>0</v>
      </c>
      <c r="EN142" s="10">
        <v>0</v>
      </c>
      <c r="EO142" s="10">
        <f t="shared" si="14"/>
        <v>423640.32013917522</v>
      </c>
      <c r="EP142" s="10">
        <v>266300.24270898401</v>
      </c>
      <c r="EQ142" s="10">
        <v>2196933.4971643598</v>
      </c>
      <c r="ER142" s="10">
        <v>1904603.4450055901</v>
      </c>
      <c r="ES142" s="10">
        <f t="shared" si="15"/>
        <v>4367837.1848789342</v>
      </c>
      <c r="ET142" s="10">
        <v>0</v>
      </c>
      <c r="EU142" s="10">
        <v>0</v>
      </c>
      <c r="EV142" s="10">
        <f t="shared" si="16"/>
        <v>0</v>
      </c>
      <c r="EW142" s="10">
        <v>470758.15230403596</v>
      </c>
      <c r="EX142" s="11">
        <f t="shared" si="17"/>
        <v>4838595.3371829698</v>
      </c>
      <c r="EY142" s="10">
        <v>959587.15043031739</v>
      </c>
      <c r="EZ142" s="10">
        <f t="shared" si="18"/>
        <v>4365256.922122824</v>
      </c>
      <c r="FA142" s="12">
        <v>62608.415230996092</v>
      </c>
      <c r="FD142" s="10">
        <v>0</v>
      </c>
      <c r="FE142" s="10">
        <v>0</v>
      </c>
      <c r="FF142" s="13">
        <v>4365256.922122824</v>
      </c>
      <c r="FG142" s="55">
        <f>EZ142-FF142</f>
        <v>0</v>
      </c>
    </row>
    <row r="143" spans="1:163" s="13" customFormat="1" ht="14.15" customHeight="1" x14ac:dyDescent="0.25">
      <c r="A143" s="23"/>
      <c r="B143" s="8" t="s">
        <v>145</v>
      </c>
      <c r="C143" s="9" t="s">
        <v>296</v>
      </c>
      <c r="D143" s="10">
        <v>541.1240704612967</v>
      </c>
      <c r="E143" s="10">
        <v>8.2367526195866105</v>
      </c>
      <c r="F143" s="10">
        <v>1334.898726801855</v>
      </c>
      <c r="G143" s="10">
        <v>354.13164868623971</v>
      </c>
      <c r="H143" s="10">
        <v>506.78280875334082</v>
      </c>
      <c r="I143" s="10">
        <v>435.28511981167748</v>
      </c>
      <c r="J143" s="10">
        <v>99405.424649396475</v>
      </c>
      <c r="K143" s="10">
        <v>14097.90284979924</v>
      </c>
      <c r="L143" s="10">
        <v>56826.45071356478</v>
      </c>
      <c r="M143" s="10">
        <v>30930.30557903033</v>
      </c>
      <c r="N143" s="10">
        <v>26961.624001910521</v>
      </c>
      <c r="O143" s="10">
        <v>3723.3391450989998</v>
      </c>
      <c r="P143" s="10">
        <v>18715.853464239011</v>
      </c>
      <c r="Q143" s="10">
        <v>11814.122308999809</v>
      </c>
      <c r="R143" s="10">
        <v>5367.8135019225101</v>
      </c>
      <c r="S143" s="10">
        <v>415.81408672576612</v>
      </c>
      <c r="T143" s="10">
        <v>1917.648172958769</v>
      </c>
      <c r="U143" s="10">
        <v>12441.62667085214</v>
      </c>
      <c r="V143" s="10">
        <v>18874.233720937031</v>
      </c>
      <c r="W143" s="10">
        <v>37271.394006525057</v>
      </c>
      <c r="X143" s="10">
        <v>2732.5237856067729</v>
      </c>
      <c r="Y143" s="10">
        <v>6691.7649298326996</v>
      </c>
      <c r="Z143" s="10">
        <v>7135.1801532285062</v>
      </c>
      <c r="AA143" s="10">
        <v>27796.039358257382</v>
      </c>
      <c r="AB143" s="10">
        <v>20288.31094379459</v>
      </c>
      <c r="AC143" s="10">
        <v>15433.18786911632</v>
      </c>
      <c r="AD143" s="10">
        <v>50165.731176392743</v>
      </c>
      <c r="AE143" s="10">
        <v>46297.984071888874</v>
      </c>
      <c r="AF143" s="10">
        <v>5331.1294559189109</v>
      </c>
      <c r="AG143" s="10">
        <v>5574.1389494499463</v>
      </c>
      <c r="AH143" s="10">
        <v>7111.9048592262943</v>
      </c>
      <c r="AI143" s="10">
        <v>9946.0956694691886</v>
      </c>
      <c r="AJ143" s="10">
        <v>48993.500656146483</v>
      </c>
      <c r="AK143" s="10">
        <v>17820.625331828662</v>
      </c>
      <c r="AL143" s="10">
        <v>15897.962587954849</v>
      </c>
      <c r="AM143" s="10">
        <v>45246.403212603087</v>
      </c>
      <c r="AN143" s="10">
        <v>26648.1146592652</v>
      </c>
      <c r="AO143" s="10">
        <v>44659.675196438613</v>
      </c>
      <c r="AP143" s="10">
        <v>47807.962029464783</v>
      </c>
      <c r="AQ143" s="10">
        <v>32915.11567361487</v>
      </c>
      <c r="AR143" s="10">
        <v>28884.654037235108</v>
      </c>
      <c r="AS143" s="10">
        <v>8936.6113939076113</v>
      </c>
      <c r="AT143" s="10">
        <v>51361.421126287903</v>
      </c>
      <c r="AU143" s="10">
        <v>17725.39596547186</v>
      </c>
      <c r="AV143" s="10">
        <v>4961.5326886737612</v>
      </c>
      <c r="AW143" s="10">
        <v>21380.62450567586</v>
      </c>
      <c r="AX143" s="10">
        <v>21345.311494432139</v>
      </c>
      <c r="AY143" s="10">
        <v>62756.832444527252</v>
      </c>
      <c r="AZ143" s="10">
        <v>7620.6309965225246</v>
      </c>
      <c r="BA143" s="10">
        <v>113248.82551422311</v>
      </c>
      <c r="BB143" s="10">
        <v>16241.99567889904</v>
      </c>
      <c r="BC143" s="10">
        <v>19745.926151978721</v>
      </c>
      <c r="BD143" s="10">
        <v>88826.7218431191</v>
      </c>
      <c r="BE143" s="10">
        <v>38927.686532313492</v>
      </c>
      <c r="BF143" s="10">
        <v>50588.220654541998</v>
      </c>
      <c r="BG143" s="10">
        <v>76600.156320651819</v>
      </c>
      <c r="BH143" s="10">
        <v>30137.34164933896</v>
      </c>
      <c r="BI143" s="10">
        <v>23494.72011686887</v>
      </c>
      <c r="BJ143" s="10">
        <v>20604.696094125789</v>
      </c>
      <c r="BK143" s="10">
        <v>19546.460953062331</v>
      </c>
      <c r="BL143" s="10">
        <v>50837.361190343647</v>
      </c>
      <c r="BM143" s="10">
        <v>53317.811467173393</v>
      </c>
      <c r="BN143" s="10">
        <v>13103.44973823371</v>
      </c>
      <c r="BO143" s="10">
        <v>49967.208318878809</v>
      </c>
      <c r="BP143" s="10">
        <v>29302.828541938528</v>
      </c>
      <c r="BQ143" s="10">
        <v>200532.94762808111</v>
      </c>
      <c r="BR143" s="10">
        <v>26485.702346534261</v>
      </c>
      <c r="BS143" s="10">
        <v>33076.050007660568</v>
      </c>
      <c r="BT143" s="10">
        <v>37922.398412133029</v>
      </c>
      <c r="BU143" s="10">
        <v>41351.822550808807</v>
      </c>
      <c r="BV143" s="10">
        <v>4943.7969525703465</v>
      </c>
      <c r="BW143" s="10">
        <v>105823.49991337331</v>
      </c>
      <c r="BX143" s="10">
        <v>65834.294325214098</v>
      </c>
      <c r="BY143" s="10">
        <v>36478.223631785622</v>
      </c>
      <c r="BZ143" s="10">
        <v>16358.01995071895</v>
      </c>
      <c r="CA143" s="10">
        <v>84215.337936212585</v>
      </c>
      <c r="CB143" s="10">
        <v>55740.511582379899</v>
      </c>
      <c r="CC143" s="10">
        <v>68867.82642157987</v>
      </c>
      <c r="CD143" s="10">
        <v>20208.3155360774</v>
      </c>
      <c r="CE143" s="10">
        <v>17172.665820290811</v>
      </c>
      <c r="CF143" s="10">
        <v>17536.72720709036</v>
      </c>
      <c r="CG143" s="10">
        <v>26242.784262381982</v>
      </c>
      <c r="CH143" s="10">
        <v>97330.467896296119</v>
      </c>
      <c r="CI143" s="10">
        <v>42772.26142324711</v>
      </c>
      <c r="CJ143" s="10">
        <v>7892.1691584334221</v>
      </c>
      <c r="CK143" s="10">
        <v>33301.901918956231</v>
      </c>
      <c r="CL143" s="10">
        <v>13965.142511516649</v>
      </c>
      <c r="CM143" s="10">
        <v>28680.00381042522</v>
      </c>
      <c r="CN143" s="10">
        <v>51641.481165981488</v>
      </c>
      <c r="CO143" s="10">
        <v>17998.426646200631</v>
      </c>
      <c r="CP143" s="10">
        <v>9903.6678253760238</v>
      </c>
      <c r="CQ143" s="10">
        <v>52839.387053198523</v>
      </c>
      <c r="CR143" s="10">
        <v>12808.174417554181</v>
      </c>
      <c r="CS143" s="10">
        <v>54329.349194664683</v>
      </c>
      <c r="CT143" s="10">
        <v>14578.7859094867</v>
      </c>
      <c r="CU143" s="10">
        <v>12451.14840071031</v>
      </c>
      <c r="CV143" s="10">
        <v>9230.1846848803725</v>
      </c>
      <c r="CW143" s="10">
        <v>40803.619554015982</v>
      </c>
      <c r="CX143" s="10">
        <v>12304.934813325581</v>
      </c>
      <c r="CY143" s="10">
        <v>14193.648420753751</v>
      </c>
      <c r="CZ143" s="10">
        <v>519753.55079228082</v>
      </c>
      <c r="DA143" s="10">
        <v>155903.1121288366</v>
      </c>
      <c r="DB143" s="10">
        <v>76371.667802735581</v>
      </c>
      <c r="DC143" s="10">
        <v>28919.272159676049</v>
      </c>
      <c r="DD143" s="10">
        <v>421283.26852681511</v>
      </c>
      <c r="DE143" s="10">
        <v>10975.096368353241</v>
      </c>
      <c r="DF143" s="10">
        <v>86161.190326064272</v>
      </c>
      <c r="DG143" s="10">
        <v>18907.801083840979</v>
      </c>
      <c r="DH143" s="10">
        <v>12145.857985643261</v>
      </c>
      <c r="DI143" s="10">
        <v>2903.766705847429</v>
      </c>
      <c r="DJ143" s="10">
        <v>28937.04848056662</v>
      </c>
      <c r="DK143" s="10">
        <v>134601.93767581141</v>
      </c>
      <c r="DL143" s="10">
        <v>75378.960556169783</v>
      </c>
      <c r="DM143" s="10">
        <v>20705.665728131171</v>
      </c>
      <c r="DN143" s="10">
        <v>284265.38496722688</v>
      </c>
      <c r="DO143" s="10">
        <v>153199.56483024111</v>
      </c>
      <c r="DP143" s="10">
        <v>58706.642014023833</v>
      </c>
      <c r="DQ143" s="10">
        <v>4871032.3766106972</v>
      </c>
      <c r="DR143" s="10">
        <v>37164.272292872804</v>
      </c>
      <c r="DS143" s="10">
        <v>816981.28834778548</v>
      </c>
      <c r="DT143" s="10">
        <v>416958.50152101752</v>
      </c>
      <c r="DU143" s="10">
        <v>24502.742864824049</v>
      </c>
      <c r="DV143" s="10">
        <v>285909.33482179441</v>
      </c>
      <c r="DW143" s="10">
        <v>55340.841053700788</v>
      </c>
      <c r="DX143" s="10">
        <v>158467.60652438781</v>
      </c>
      <c r="DY143" s="10">
        <v>82173.68131029245</v>
      </c>
      <c r="DZ143" s="10">
        <v>33842.32094710457</v>
      </c>
      <c r="EA143" s="10">
        <v>19120.728699567051</v>
      </c>
      <c r="EB143" s="10">
        <v>47770.693216407002</v>
      </c>
      <c r="EC143" s="10">
        <v>249460.50113172841</v>
      </c>
      <c r="ED143" s="10">
        <v>25684.017715983999</v>
      </c>
      <c r="EE143" s="10">
        <v>80658.310937731614</v>
      </c>
      <c r="EF143" s="10">
        <v>94834.060798578779</v>
      </c>
      <c r="EG143" s="10">
        <v>9040.2577141941383</v>
      </c>
      <c r="EH143" s="10">
        <v>103866.7797186235</v>
      </c>
      <c r="EI143" s="10">
        <v>25502.815546011279</v>
      </c>
      <c r="EJ143" s="10">
        <v>13276.7960180302</v>
      </c>
      <c r="EK143" s="10">
        <v>6371.6182621761081</v>
      </c>
      <c r="EL143" s="10">
        <v>46435.022292169073</v>
      </c>
      <c r="EM143" s="10">
        <v>7597.8292012290822</v>
      </c>
      <c r="EN143" s="10">
        <v>1194161.42821874</v>
      </c>
      <c r="EO143" s="10">
        <f t="shared" si="14"/>
        <v>13926991.081174847</v>
      </c>
      <c r="EP143" s="10">
        <v>1527499.2825434241</v>
      </c>
      <c r="EQ143" s="10">
        <v>5851973.30523952</v>
      </c>
      <c r="ER143" s="10">
        <v>0</v>
      </c>
      <c r="ES143" s="10">
        <f t="shared" si="15"/>
        <v>7379472.5877829436</v>
      </c>
      <c r="ET143" s="10">
        <v>0</v>
      </c>
      <c r="EU143" s="10">
        <v>0</v>
      </c>
      <c r="EV143" s="10">
        <f t="shared" si="16"/>
        <v>0</v>
      </c>
      <c r="EW143" s="10">
        <v>2280558.1428029863</v>
      </c>
      <c r="EX143" s="11">
        <f t="shared" si="17"/>
        <v>9660030.730585929</v>
      </c>
      <c r="EY143" s="10">
        <v>4648659.3571078833</v>
      </c>
      <c r="EZ143" s="10">
        <f t="shared" si="18"/>
        <v>19241395.518435184</v>
      </c>
      <c r="FA143" s="12">
        <v>303033.06378229335</v>
      </c>
      <c r="FD143" s="10">
        <v>549.36082308088339</v>
      </c>
      <c r="FE143" s="10">
        <v>5783.6275886482745</v>
      </c>
      <c r="FF143" s="13">
        <v>19241395.51843518</v>
      </c>
      <c r="FG143" s="55">
        <f>EZ143-FF143</f>
        <v>0</v>
      </c>
    </row>
    <row r="144" spans="1:163" s="13" customFormat="1" ht="14.15" customHeight="1" x14ac:dyDescent="0.25">
      <c r="A144" s="23"/>
      <c r="B144" s="8" t="s">
        <v>146</v>
      </c>
      <c r="C144" s="9" t="s">
        <v>297</v>
      </c>
      <c r="D144" s="10">
        <v>65332.452363835109</v>
      </c>
      <c r="E144" s="10">
        <v>994.46185732062224</v>
      </c>
      <c r="F144" s="10">
        <v>3764.1485352191862</v>
      </c>
      <c r="G144" s="10">
        <v>32198.701111022889</v>
      </c>
      <c r="H144" s="10">
        <v>8134.8366811170654</v>
      </c>
      <c r="I144" s="10">
        <v>3972.4040241721432</v>
      </c>
      <c r="J144" s="10">
        <v>28191.572402579321</v>
      </c>
      <c r="K144" s="10">
        <v>24736.410777067431</v>
      </c>
      <c r="L144" s="10">
        <v>8104.5736458319516</v>
      </c>
      <c r="M144" s="10">
        <v>6512.2768292022156</v>
      </c>
      <c r="N144" s="10">
        <v>8115.6977701171982</v>
      </c>
      <c r="O144" s="10">
        <v>0</v>
      </c>
      <c r="P144" s="10">
        <v>3348.4063674462859</v>
      </c>
      <c r="Q144" s="10">
        <v>2952.9019006360691</v>
      </c>
      <c r="R144" s="10">
        <v>3325.3247900136489</v>
      </c>
      <c r="S144" s="10">
        <v>257.59406323093168</v>
      </c>
      <c r="T144" s="10">
        <v>622.28098970218707</v>
      </c>
      <c r="U144" s="10">
        <v>2890.7991225262599</v>
      </c>
      <c r="V144" s="10">
        <v>2280.6580509235951</v>
      </c>
      <c r="W144" s="10">
        <v>3954.759308276246</v>
      </c>
      <c r="X144" s="10">
        <v>867.87258126723077</v>
      </c>
      <c r="Y144" s="10">
        <v>1380.8540255806411</v>
      </c>
      <c r="Z144" s="10">
        <v>1136.4913910812561</v>
      </c>
      <c r="AA144" s="10">
        <v>3851.0258494234549</v>
      </c>
      <c r="AB144" s="10">
        <v>5537.9862487722776</v>
      </c>
      <c r="AC144" s="10">
        <v>2751.379096009216</v>
      </c>
      <c r="AD144" s="10">
        <v>12793.83313150194</v>
      </c>
      <c r="AE144" s="10">
        <v>9342.1672108186613</v>
      </c>
      <c r="AF144" s="10">
        <v>1605.9109786285751</v>
      </c>
      <c r="AG144" s="10">
        <v>1663.5595354559109</v>
      </c>
      <c r="AH144" s="10">
        <v>2831.5681274350582</v>
      </c>
      <c r="AI144" s="10">
        <v>4683.949491086074</v>
      </c>
      <c r="AJ144" s="10">
        <v>10783.76337558303</v>
      </c>
      <c r="AK144" s="10">
        <v>5787.6721409556667</v>
      </c>
      <c r="AL144" s="10">
        <v>6236.7930837188023</v>
      </c>
      <c r="AM144" s="10">
        <v>8795.0741037799799</v>
      </c>
      <c r="AN144" s="10">
        <v>5520.1717417727741</v>
      </c>
      <c r="AO144" s="10">
        <v>11061.355264206521</v>
      </c>
      <c r="AP144" s="10">
        <v>6044.7291913595909</v>
      </c>
      <c r="AQ144" s="10">
        <v>3464.3928487101648</v>
      </c>
      <c r="AR144" s="10">
        <v>11984.15308952532</v>
      </c>
      <c r="AS144" s="10">
        <v>4065.8569731382149</v>
      </c>
      <c r="AT144" s="10">
        <v>12601.6340254235</v>
      </c>
      <c r="AU144" s="10">
        <v>4248.5551201775324</v>
      </c>
      <c r="AV144" s="10">
        <v>1149.0734236924441</v>
      </c>
      <c r="AW144" s="10">
        <v>3411.8116880483749</v>
      </c>
      <c r="AX144" s="10">
        <v>10041.1396754376</v>
      </c>
      <c r="AY144" s="10">
        <v>5684.5122259243781</v>
      </c>
      <c r="AZ144" s="10">
        <v>3215.173063219564</v>
      </c>
      <c r="BA144" s="10">
        <v>9917.1175600037968</v>
      </c>
      <c r="BB144" s="10">
        <v>3923.610813582718</v>
      </c>
      <c r="BC144" s="10">
        <v>5150.8471552945102</v>
      </c>
      <c r="BD144" s="10">
        <v>13109.737007300089</v>
      </c>
      <c r="BE144" s="10">
        <v>10144.644742218939</v>
      </c>
      <c r="BF144" s="10">
        <v>5691.2424292972682</v>
      </c>
      <c r="BG144" s="10">
        <v>8204.8311064396457</v>
      </c>
      <c r="BH144" s="10">
        <v>6096.6810498249233</v>
      </c>
      <c r="BI144" s="10">
        <v>2705.0651021850331</v>
      </c>
      <c r="BJ144" s="10">
        <v>3496.0605135033402</v>
      </c>
      <c r="BK144" s="10">
        <v>3231.932305235945</v>
      </c>
      <c r="BL144" s="10">
        <v>11806.43426570898</v>
      </c>
      <c r="BM144" s="10">
        <v>37566.150075275676</v>
      </c>
      <c r="BN144" s="10">
        <v>2488.176029575759</v>
      </c>
      <c r="BO144" s="10">
        <v>13574.49244540423</v>
      </c>
      <c r="BP144" s="10">
        <v>6930.6328167975862</v>
      </c>
      <c r="BQ144" s="10">
        <v>24533.375138643481</v>
      </c>
      <c r="BR144" s="10">
        <v>4424.2933925690604</v>
      </c>
      <c r="BS144" s="10">
        <v>4336.5230432396274</v>
      </c>
      <c r="BT144" s="10">
        <v>3479.2965244305242</v>
      </c>
      <c r="BU144" s="10">
        <v>6470.0440599456751</v>
      </c>
      <c r="BV144" s="10">
        <v>1550.154617591387</v>
      </c>
      <c r="BW144" s="10">
        <v>21033.631060244032</v>
      </c>
      <c r="BX144" s="10">
        <v>7097.1174617147526</v>
      </c>
      <c r="BY144" s="10">
        <v>4075.719495792187</v>
      </c>
      <c r="BZ144" s="10">
        <v>1920.1122247554561</v>
      </c>
      <c r="CA144" s="10">
        <v>7945.4531616205413</v>
      </c>
      <c r="CB144" s="10">
        <v>27881.683146736959</v>
      </c>
      <c r="CC144" s="10">
        <v>0</v>
      </c>
      <c r="CD144" s="10">
        <v>1615.4892123404791</v>
      </c>
      <c r="CE144" s="10">
        <v>5292.3245793433935</v>
      </c>
      <c r="CF144" s="10">
        <v>5230.4897559909987</v>
      </c>
      <c r="CG144" s="10">
        <v>3586.8304101198109</v>
      </c>
      <c r="CH144" s="10">
        <v>6820.319816489613</v>
      </c>
      <c r="CI144" s="10">
        <v>6884.4938616270219</v>
      </c>
      <c r="CJ144" s="10">
        <v>0</v>
      </c>
      <c r="CK144" s="10">
        <v>6689.9659496420472</v>
      </c>
      <c r="CL144" s="10">
        <v>5125.8481787938636</v>
      </c>
      <c r="CM144" s="10">
        <v>10042.076678932959</v>
      </c>
      <c r="CN144" s="10">
        <v>7180.0806219534652</v>
      </c>
      <c r="CO144" s="10">
        <v>1242.409612482181</v>
      </c>
      <c r="CP144" s="10">
        <v>2632.3860885739682</v>
      </c>
      <c r="CQ144" s="10">
        <v>15650.00160909122</v>
      </c>
      <c r="CR144" s="10">
        <v>1322.3692517141069</v>
      </c>
      <c r="CS144" s="10">
        <v>4774.1610636870246</v>
      </c>
      <c r="CT144" s="10">
        <v>8255.0004867367825</v>
      </c>
      <c r="CU144" s="10">
        <v>0</v>
      </c>
      <c r="CV144" s="10">
        <v>0</v>
      </c>
      <c r="CW144" s="10">
        <v>53532.452517919213</v>
      </c>
      <c r="CX144" s="10">
        <v>1087.800920189896</v>
      </c>
      <c r="CY144" s="10">
        <v>2774.117105749217</v>
      </c>
      <c r="CZ144" s="10">
        <v>97168.604330847156</v>
      </c>
      <c r="DA144" s="10">
        <v>0</v>
      </c>
      <c r="DB144" s="10">
        <v>0</v>
      </c>
      <c r="DC144" s="10">
        <v>0</v>
      </c>
      <c r="DD144" s="10">
        <v>95023.494935430557</v>
      </c>
      <c r="DE144" s="10">
        <v>14303.24615307469</v>
      </c>
      <c r="DF144" s="10">
        <v>27773.807227321598</v>
      </c>
      <c r="DG144" s="10">
        <v>24640.077341418451</v>
      </c>
      <c r="DH144" s="10">
        <v>3655.0213674022971</v>
      </c>
      <c r="DI144" s="10">
        <v>1266.7372520146371</v>
      </c>
      <c r="DJ144" s="10">
        <v>6493.5204694496406</v>
      </c>
      <c r="DK144" s="10">
        <v>11321.622862559279</v>
      </c>
      <c r="DL144" s="10">
        <v>2194.4017297623809</v>
      </c>
      <c r="DM144" s="10">
        <v>5158.9668357318842</v>
      </c>
      <c r="DN144" s="10">
        <v>15953.254914255351</v>
      </c>
      <c r="DO144" s="10">
        <v>30316.9667578837</v>
      </c>
      <c r="DP144" s="10">
        <v>5276.9227588942158</v>
      </c>
      <c r="DQ144" s="10">
        <v>43043.048411278513</v>
      </c>
      <c r="DR144" s="10">
        <v>4902.7539226333556</v>
      </c>
      <c r="DS144" s="10">
        <v>6167.0892706949926</v>
      </c>
      <c r="DT144" s="10">
        <v>67265.595437167678</v>
      </c>
      <c r="DU144" s="10">
        <v>5629.2601654266564</v>
      </c>
      <c r="DV144" s="10">
        <v>21907.563941462649</v>
      </c>
      <c r="DW144" s="10">
        <v>9425.6004784169854</v>
      </c>
      <c r="DX144" s="10">
        <v>11941.588898409411</v>
      </c>
      <c r="DY144" s="10">
        <v>12402.878804085591</v>
      </c>
      <c r="DZ144" s="10">
        <v>1344.3922906087309</v>
      </c>
      <c r="EA144" s="10">
        <v>637.46795765410718</v>
      </c>
      <c r="EB144" s="10">
        <v>3453.259086590685</v>
      </c>
      <c r="EC144" s="10">
        <v>11250.8105515548</v>
      </c>
      <c r="ED144" s="10">
        <v>9003.452378127482</v>
      </c>
      <c r="EE144" s="10">
        <v>39378.570435265858</v>
      </c>
      <c r="EF144" s="10">
        <v>15010.69634411368</v>
      </c>
      <c r="EG144" s="10">
        <v>1713.0874462006921</v>
      </c>
      <c r="EH144" s="10">
        <v>2403.4084150704621</v>
      </c>
      <c r="EI144" s="10">
        <v>2051.3424933729698</v>
      </c>
      <c r="EJ144" s="10">
        <v>1116.43468272172</v>
      </c>
      <c r="EK144" s="10">
        <v>803.12355424999146</v>
      </c>
      <c r="EL144" s="10">
        <v>1796.440260429481</v>
      </c>
      <c r="EM144" s="10">
        <v>690.40056279554415</v>
      </c>
      <c r="EN144" s="10">
        <v>47349.423784272687</v>
      </c>
      <c r="EO144" s="10">
        <f t="shared" si="14"/>
        <v>1441990.730266934</v>
      </c>
      <c r="EP144" s="10">
        <v>0</v>
      </c>
      <c r="EQ144" s="10">
        <v>0</v>
      </c>
      <c r="ER144" s="10">
        <v>2824243.1514505348</v>
      </c>
      <c r="ES144" s="10">
        <f t="shared" si="15"/>
        <v>2824243.1514505348</v>
      </c>
      <c r="ET144" s="10">
        <v>0</v>
      </c>
      <c r="EU144" s="10">
        <v>0</v>
      </c>
      <c r="EV144" s="10">
        <f t="shared" si="16"/>
        <v>0</v>
      </c>
      <c r="EW144" s="10">
        <v>0</v>
      </c>
      <c r="EX144" s="11">
        <f t="shared" si="17"/>
        <v>2824243.1514505348</v>
      </c>
      <c r="EY144" s="10">
        <v>0</v>
      </c>
      <c r="EZ144" s="10">
        <f t="shared" si="18"/>
        <v>4320367.3533953037</v>
      </c>
      <c r="FA144" s="12">
        <v>54133.471677835099</v>
      </c>
      <c r="FD144" s="10">
        <v>66326.914221155734</v>
      </c>
      <c r="FE144" s="10">
        <v>3582.9188532445805</v>
      </c>
      <c r="FF144" s="13">
        <v>4320367.3533953046</v>
      </c>
      <c r="FG144" s="55">
        <f>EZ144-FF144</f>
        <v>0</v>
      </c>
    </row>
    <row r="145" spans="1:163" s="13" customFormat="1" ht="14.15" customHeight="1" x14ac:dyDescent="0.25">
      <c r="A145" s="23"/>
      <c r="B145" s="8" t="s">
        <v>147</v>
      </c>
      <c r="C145" s="9" t="s">
        <v>298</v>
      </c>
      <c r="D145" s="10">
        <v>120008.4236345887</v>
      </c>
      <c r="E145" s="10">
        <v>1826.7154460565771</v>
      </c>
      <c r="F145" s="10">
        <v>12990.646611248691</v>
      </c>
      <c r="G145" s="10">
        <v>57588.050489988193</v>
      </c>
      <c r="H145" s="10">
        <v>28074.553269046679</v>
      </c>
      <c r="I145" s="10">
        <v>13709.36784037343</v>
      </c>
      <c r="J145" s="10">
        <v>30643.917479324871</v>
      </c>
      <c r="K145" s="10">
        <v>28206.73804801263</v>
      </c>
      <c r="L145" s="10">
        <v>49864.732478085483</v>
      </c>
      <c r="M145" s="10">
        <v>16169.084024437951</v>
      </c>
      <c r="N145" s="10">
        <v>11287.312322227001</v>
      </c>
      <c r="O145" s="10">
        <v>6374.4251632743744</v>
      </c>
      <c r="P145" s="10">
        <v>19439.977754245159</v>
      </c>
      <c r="Q145" s="10">
        <v>15064.882088925009</v>
      </c>
      <c r="R145" s="10">
        <v>11037.664773642829</v>
      </c>
      <c r="S145" s="10">
        <v>855.02532749948489</v>
      </c>
      <c r="T145" s="10">
        <v>813.31978745721688</v>
      </c>
      <c r="U145" s="10">
        <v>11949.989103015279</v>
      </c>
      <c r="V145" s="10">
        <v>9445.7545223128582</v>
      </c>
      <c r="W145" s="10">
        <v>21801.49377318655</v>
      </c>
      <c r="X145" s="10">
        <v>1973.7885978384629</v>
      </c>
      <c r="Y145" s="10">
        <v>1447.5106800984149</v>
      </c>
      <c r="Z145" s="10">
        <v>4128.0501827003227</v>
      </c>
      <c r="AA145" s="10">
        <v>35661.627366924782</v>
      </c>
      <c r="AB145" s="10">
        <v>10717.5661648473</v>
      </c>
      <c r="AC145" s="10">
        <v>11264.559680898001</v>
      </c>
      <c r="AD145" s="10">
        <v>38259.103145923633</v>
      </c>
      <c r="AE145" s="10">
        <v>31029.132069488289</v>
      </c>
      <c r="AF145" s="10">
        <v>2781.0212762368451</v>
      </c>
      <c r="AG145" s="10">
        <v>1850.8219330066279</v>
      </c>
      <c r="AH145" s="10">
        <v>4905.517844425829</v>
      </c>
      <c r="AI145" s="10">
        <v>3284.4659593862789</v>
      </c>
      <c r="AJ145" s="10">
        <v>29528.530956226012</v>
      </c>
      <c r="AK145" s="10">
        <v>5839.8166150594616</v>
      </c>
      <c r="AL145" s="10">
        <v>14479.37583559988</v>
      </c>
      <c r="AM145" s="10">
        <v>46626.144050270297</v>
      </c>
      <c r="AN145" s="10">
        <v>13015.42433839064</v>
      </c>
      <c r="AO145" s="10">
        <v>26906.921434919779</v>
      </c>
      <c r="AP145" s="10">
        <v>24094.51118195225</v>
      </c>
      <c r="AQ145" s="10">
        <v>18255.297758023651</v>
      </c>
      <c r="AR145" s="10">
        <v>14628.057508849841</v>
      </c>
      <c r="AS145" s="10">
        <v>2252.1320165869001</v>
      </c>
      <c r="AT145" s="10">
        <v>22480.26886418922</v>
      </c>
      <c r="AU145" s="10">
        <v>15313.798929766241</v>
      </c>
      <c r="AV145" s="10">
        <v>5675.9049395120392</v>
      </c>
      <c r="AW145" s="10">
        <v>19127.641801157712</v>
      </c>
      <c r="AX145" s="10">
        <v>11604.98397330063</v>
      </c>
      <c r="AY145" s="10">
        <v>42459.037559068798</v>
      </c>
      <c r="AZ145" s="10">
        <v>7742.5930953483403</v>
      </c>
      <c r="BA145" s="10">
        <v>119701.4266834217</v>
      </c>
      <c r="BB145" s="10">
        <v>7299.6853557756867</v>
      </c>
      <c r="BC145" s="10">
        <v>15719.69093610345</v>
      </c>
      <c r="BD145" s="10">
        <v>63906.357462722313</v>
      </c>
      <c r="BE145" s="10">
        <v>11987.724629361741</v>
      </c>
      <c r="BF145" s="10">
        <v>21412.07510689479</v>
      </c>
      <c r="BG145" s="10">
        <v>44901.032607033143</v>
      </c>
      <c r="BH145" s="10">
        <v>16016.451561708471</v>
      </c>
      <c r="BI145" s="10">
        <v>24293.111636989139</v>
      </c>
      <c r="BJ145" s="10">
        <v>7413.5808092843181</v>
      </c>
      <c r="BK145" s="10">
        <v>6188.7639298062377</v>
      </c>
      <c r="BL145" s="10">
        <v>176943.77121161239</v>
      </c>
      <c r="BM145" s="10">
        <v>56889.379978897203</v>
      </c>
      <c r="BN145" s="10">
        <v>4181.9749963662252</v>
      </c>
      <c r="BO145" s="10">
        <v>37590.164959128248</v>
      </c>
      <c r="BP145" s="10">
        <v>8011.4975577311188</v>
      </c>
      <c r="BQ145" s="10">
        <v>114319.9027613403</v>
      </c>
      <c r="BR145" s="10">
        <v>16636.787120558001</v>
      </c>
      <c r="BS145" s="10">
        <v>17726.590365406759</v>
      </c>
      <c r="BT145" s="10">
        <v>19471.680558745109</v>
      </c>
      <c r="BU145" s="10">
        <v>20030.991442271141</v>
      </c>
      <c r="BV145" s="10">
        <v>5249.9604376653933</v>
      </c>
      <c r="BW145" s="10">
        <v>90176.159544874739</v>
      </c>
      <c r="BX145" s="10">
        <v>34057.075502407148</v>
      </c>
      <c r="BY145" s="10">
        <v>17559.288567894549</v>
      </c>
      <c r="BZ145" s="10">
        <v>11763.13625542103</v>
      </c>
      <c r="CA145" s="10">
        <v>64988.430626596361</v>
      </c>
      <c r="CB145" s="10">
        <v>23761.260555630339</v>
      </c>
      <c r="CC145" s="10">
        <v>691704.43609891355</v>
      </c>
      <c r="CD145" s="10">
        <v>6565.0409535764784</v>
      </c>
      <c r="CE145" s="10">
        <v>8538.9861596939572</v>
      </c>
      <c r="CF145" s="10">
        <v>10365.582248315381</v>
      </c>
      <c r="CG145" s="10">
        <v>25345.307748560768</v>
      </c>
      <c r="CH145" s="10">
        <v>70898.792249250575</v>
      </c>
      <c r="CI145" s="10">
        <v>20290.127132953829</v>
      </c>
      <c r="CJ145" s="10">
        <v>9168.1377895338755</v>
      </c>
      <c r="CK145" s="10">
        <v>28318.373960590659</v>
      </c>
      <c r="CL145" s="10">
        <v>41379.617381199707</v>
      </c>
      <c r="CM145" s="10">
        <v>15018.72238177257</v>
      </c>
      <c r="CN145" s="10">
        <v>336550.53362405841</v>
      </c>
      <c r="CO145" s="10">
        <v>75127.045217714374</v>
      </c>
      <c r="CP145" s="10">
        <v>39406.037433026737</v>
      </c>
      <c r="CQ145" s="10">
        <v>30429.229463156971</v>
      </c>
      <c r="CR145" s="10">
        <v>15859.90458876569</v>
      </c>
      <c r="CS145" s="10">
        <v>25602.807840326201</v>
      </c>
      <c r="CT145" s="10">
        <v>8006.3432547778648</v>
      </c>
      <c r="CU145" s="10">
        <v>4195.9455114167977</v>
      </c>
      <c r="CV145" s="10">
        <v>29344.80896285758</v>
      </c>
      <c r="CW145" s="10">
        <v>45032.675855362737</v>
      </c>
      <c r="CX145" s="10">
        <v>5466.0050709878333</v>
      </c>
      <c r="CY145" s="10">
        <v>4433.6518543352713</v>
      </c>
      <c r="CZ145" s="10">
        <v>250920.92211444699</v>
      </c>
      <c r="DA145" s="10">
        <v>64235.489333940961</v>
      </c>
      <c r="DB145" s="10">
        <v>26432.457952163481</v>
      </c>
      <c r="DC145" s="10">
        <v>14824.937587901621</v>
      </c>
      <c r="DD145" s="10">
        <v>210853.58768781991</v>
      </c>
      <c r="DE145" s="10">
        <v>34211.73506632122</v>
      </c>
      <c r="DF145" s="10">
        <v>64825.589159852439</v>
      </c>
      <c r="DG145" s="10">
        <v>3953.9942204699232</v>
      </c>
      <c r="DH145" s="10">
        <v>22373.332059415668</v>
      </c>
      <c r="DI145" s="10">
        <v>3038.7535971865218</v>
      </c>
      <c r="DJ145" s="10">
        <v>6554.9863664889144</v>
      </c>
      <c r="DK145" s="10">
        <v>52356.680503946212</v>
      </c>
      <c r="DL145" s="10">
        <v>26172.241913503261</v>
      </c>
      <c r="DM145" s="10">
        <v>9723.8102337477976</v>
      </c>
      <c r="DN145" s="10">
        <v>21278.7956661268</v>
      </c>
      <c r="DO145" s="10">
        <v>207312.7428098094</v>
      </c>
      <c r="DP145" s="10">
        <v>201550.46481210089</v>
      </c>
      <c r="DQ145" s="10">
        <v>405426.22575433832</v>
      </c>
      <c r="DR145" s="10">
        <v>8127.5235888060306</v>
      </c>
      <c r="DS145" s="10">
        <v>114988.8052376008</v>
      </c>
      <c r="DT145" s="10">
        <v>490249.30010204349</v>
      </c>
      <c r="DU145" s="10">
        <v>5959.3922385690003</v>
      </c>
      <c r="DV145" s="10">
        <v>2505998.399075123</v>
      </c>
      <c r="DW145" s="10">
        <v>20869.77184731988</v>
      </c>
      <c r="DX145" s="10">
        <v>105653.4015432412</v>
      </c>
      <c r="DY145" s="10">
        <v>50358.023848556091</v>
      </c>
      <c r="DZ145" s="10">
        <v>31391.242542510961</v>
      </c>
      <c r="EA145" s="10">
        <v>8105.9779991078003</v>
      </c>
      <c r="EB145" s="10">
        <v>40974.990630144799</v>
      </c>
      <c r="EC145" s="10">
        <v>135598.17937295779</v>
      </c>
      <c r="ED145" s="10">
        <v>64379.503888428197</v>
      </c>
      <c r="EE145" s="10">
        <v>243675.2127197824</v>
      </c>
      <c r="EF145" s="10">
        <v>96874.334907678334</v>
      </c>
      <c r="EG145" s="10">
        <v>4689.8175277862474</v>
      </c>
      <c r="EH145" s="10">
        <v>13985.41510499707</v>
      </c>
      <c r="EI145" s="10">
        <v>15698.5733915416</v>
      </c>
      <c r="EJ145" s="10">
        <v>28980.798279041712</v>
      </c>
      <c r="EK145" s="10">
        <v>1371.4366371024551</v>
      </c>
      <c r="EL145" s="10">
        <v>2691.452832332292</v>
      </c>
      <c r="EM145" s="10">
        <v>7206.9588808194967</v>
      </c>
      <c r="EN145" s="10">
        <v>1774844.1991824899</v>
      </c>
      <c r="EO145" s="10">
        <f t="shared" si="14"/>
        <v>10938451.203857301</v>
      </c>
      <c r="EP145" s="10">
        <v>369897.08556025999</v>
      </c>
      <c r="EQ145" s="10">
        <v>2804592.2396817198</v>
      </c>
      <c r="ER145" s="10">
        <v>317860171.46443588</v>
      </c>
      <c r="ES145" s="10">
        <f t="shared" si="15"/>
        <v>321034660.78967786</v>
      </c>
      <c r="ET145" s="10">
        <v>0</v>
      </c>
      <c r="EU145" s="10">
        <v>0</v>
      </c>
      <c r="EV145" s="10">
        <f t="shared" si="16"/>
        <v>0</v>
      </c>
      <c r="EW145" s="10">
        <v>624964.90256249998</v>
      </c>
      <c r="EX145" s="11">
        <f t="shared" si="17"/>
        <v>321659625.69224036</v>
      </c>
      <c r="EY145" s="10">
        <v>656617.01102500001</v>
      </c>
      <c r="EZ145" s="10">
        <f t="shared" si="18"/>
        <v>332062426.75641775</v>
      </c>
      <c r="FA145" s="12">
        <v>120966.87134510651</v>
      </c>
      <c r="FD145" s="10">
        <v>121835.1390806453</v>
      </c>
      <c r="FE145" s="10">
        <v>11892.690101142307</v>
      </c>
      <c r="FF145" s="13">
        <v>332062426.75641775</v>
      </c>
      <c r="FG145" s="55">
        <f>EZ145-FF145</f>
        <v>0</v>
      </c>
    </row>
    <row r="146" spans="1:163" s="18" customFormat="1" ht="14.15" customHeight="1" x14ac:dyDescent="0.25">
      <c r="A146" s="24"/>
      <c r="B146" s="15" t="s">
        <v>314</v>
      </c>
      <c r="C146" s="16" t="s">
        <v>315</v>
      </c>
      <c r="D146" s="10">
        <f>SUM(D5:D145)</f>
        <v>164070825.06552652</v>
      </c>
      <c r="E146" s="10">
        <f>SUM(E6:E145)</f>
        <v>3412126.7645728844</v>
      </c>
      <c r="F146" s="10">
        <f t="shared" ref="F146:BQ146" si="19">SUM(F5:F145)</f>
        <v>11657899.953767845</v>
      </c>
      <c r="G146" s="10">
        <f t="shared" si="19"/>
        <v>140610350.68052539</v>
      </c>
      <c r="H146" s="10">
        <f t="shared" si="19"/>
        <v>34391084.142132975</v>
      </c>
      <c r="I146" s="10">
        <f t="shared" si="19"/>
        <v>16722786.768345468</v>
      </c>
      <c r="J146" s="10">
        <f t="shared" si="19"/>
        <v>114130876.60085866</v>
      </c>
      <c r="K146" s="10">
        <f t="shared" si="19"/>
        <v>47715343.526088089</v>
      </c>
      <c r="L146" s="10">
        <f t="shared" si="19"/>
        <v>50935450.46464818</v>
      </c>
      <c r="M146" s="10">
        <f t="shared" si="19"/>
        <v>25241162.354895141</v>
      </c>
      <c r="N146" s="10">
        <f t="shared" si="19"/>
        <v>27079358.959147487</v>
      </c>
      <c r="O146" s="10">
        <f t="shared" si="19"/>
        <v>8345413.4305959493</v>
      </c>
      <c r="P146" s="10">
        <f t="shared" si="19"/>
        <v>79799682.436720133</v>
      </c>
      <c r="Q146" s="10">
        <f t="shared" si="19"/>
        <v>74656623.302191675</v>
      </c>
      <c r="R146" s="10">
        <f t="shared" si="19"/>
        <v>60399158.063532017</v>
      </c>
      <c r="S146" s="10">
        <f>SUM(S6:S145)</f>
        <v>4678780.4271139</v>
      </c>
      <c r="T146" s="10">
        <f t="shared" si="19"/>
        <v>8862680.1123942211</v>
      </c>
      <c r="U146" s="10">
        <f t="shared" si="19"/>
        <v>98801109.934491575</v>
      </c>
      <c r="V146" s="10">
        <f t="shared" si="19"/>
        <v>34189213.878994569</v>
      </c>
      <c r="W146" s="10">
        <f t="shared" si="19"/>
        <v>64222022.300211251</v>
      </c>
      <c r="X146" s="10">
        <f t="shared" si="19"/>
        <v>17891390.284314618</v>
      </c>
      <c r="Y146" s="10">
        <f t="shared" si="19"/>
        <v>24954449.580764908</v>
      </c>
      <c r="Z146" s="10">
        <f t="shared" si="19"/>
        <v>18720100.863081899</v>
      </c>
      <c r="AA146" s="10">
        <f t="shared" si="19"/>
        <v>72004014.025677174</v>
      </c>
      <c r="AB146" s="10">
        <f t="shared" si="19"/>
        <v>38674426.175719664</v>
      </c>
      <c r="AC146" s="10">
        <f t="shared" si="19"/>
        <v>52093124.157249026</v>
      </c>
      <c r="AD146" s="10">
        <f t="shared" si="19"/>
        <v>22654221.100178391</v>
      </c>
      <c r="AE146" s="10">
        <f t="shared" si="19"/>
        <v>205104248.68171334</v>
      </c>
      <c r="AF146" s="10">
        <f t="shared" si="19"/>
        <v>20673600.772131369</v>
      </c>
      <c r="AG146" s="10">
        <f t="shared" si="19"/>
        <v>15081166.458541147</v>
      </c>
      <c r="AH146" s="10">
        <f t="shared" si="19"/>
        <v>24748120.911317725</v>
      </c>
      <c r="AI146" s="10">
        <f t="shared" si="19"/>
        <v>30878230.059115835</v>
      </c>
      <c r="AJ146" s="10">
        <f t="shared" si="19"/>
        <v>137428036.89833868</v>
      </c>
      <c r="AK146" s="10">
        <f t="shared" si="19"/>
        <v>52298261.717690937</v>
      </c>
      <c r="AL146" s="10">
        <f t="shared" si="19"/>
        <v>43816515.431665786</v>
      </c>
      <c r="AM146" s="10">
        <f t="shared" si="19"/>
        <v>98879583.682403564</v>
      </c>
      <c r="AN146" s="10">
        <f t="shared" si="19"/>
        <v>46051835.356196076</v>
      </c>
      <c r="AO146" s="10">
        <f t="shared" si="19"/>
        <v>97179307.091376275</v>
      </c>
      <c r="AP146" s="10">
        <f t="shared" si="19"/>
        <v>40350262.650995061</v>
      </c>
      <c r="AQ146" s="10">
        <f t="shared" si="19"/>
        <v>86165580.707079902</v>
      </c>
      <c r="AR146" s="10">
        <f t="shared" si="19"/>
        <v>291758141.47179574</v>
      </c>
      <c r="AS146" s="10">
        <f t="shared" si="19"/>
        <v>33958536.585324943</v>
      </c>
      <c r="AT146" s="10">
        <f t="shared" si="19"/>
        <v>179887933.19434497</v>
      </c>
      <c r="AU146" s="10">
        <f t="shared" si="19"/>
        <v>51210496.098976336</v>
      </c>
      <c r="AV146" s="10">
        <f t="shared" si="19"/>
        <v>16231159.098229216</v>
      </c>
      <c r="AW146" s="10">
        <f t="shared" si="19"/>
        <v>44241128.499411412</v>
      </c>
      <c r="AX146" s="10">
        <f t="shared" si="19"/>
        <v>122661707.83259295</v>
      </c>
      <c r="AY146" s="10">
        <f t="shared" si="19"/>
        <v>134929391.47422102</v>
      </c>
      <c r="AZ146" s="10">
        <f t="shared" si="19"/>
        <v>25931309.919286899</v>
      </c>
      <c r="BA146" s="10">
        <f t="shared" si="19"/>
        <v>117682336.77630289</v>
      </c>
      <c r="BB146" s="10">
        <f t="shared" si="19"/>
        <v>56462437.450176433</v>
      </c>
      <c r="BC146" s="10">
        <f t="shared" si="19"/>
        <v>61376920.840872489</v>
      </c>
      <c r="BD146" s="10">
        <f t="shared" si="19"/>
        <v>167618452.34858981</v>
      </c>
      <c r="BE146" s="10">
        <f t="shared" si="19"/>
        <v>79353005.647286698</v>
      </c>
      <c r="BF146" s="10">
        <f t="shared" si="19"/>
        <v>68030868.833531529</v>
      </c>
      <c r="BG146" s="10">
        <f t="shared" si="19"/>
        <v>88340475.169071242</v>
      </c>
      <c r="BH146" s="10">
        <f t="shared" si="19"/>
        <v>47367196.671519049</v>
      </c>
      <c r="BI146" s="10">
        <f t="shared" si="19"/>
        <v>17073248.921272334</v>
      </c>
      <c r="BJ146" s="10">
        <f t="shared" si="19"/>
        <v>20730125.295468125</v>
      </c>
      <c r="BK146" s="10">
        <f t="shared" si="19"/>
        <v>27414181.666312844</v>
      </c>
      <c r="BL146" s="10">
        <f t="shared" si="19"/>
        <v>130131425.24181101</v>
      </c>
      <c r="BM146" s="10">
        <f t="shared" si="19"/>
        <v>425022275.51282084</v>
      </c>
      <c r="BN146" s="10">
        <f t="shared" si="19"/>
        <v>21452415.976995844</v>
      </c>
      <c r="BO146" s="10">
        <f t="shared" si="19"/>
        <v>191091885.60040417</v>
      </c>
      <c r="BP146" s="10">
        <f t="shared" si="19"/>
        <v>134959415.37994626</v>
      </c>
      <c r="BQ146" s="10">
        <f t="shared" si="19"/>
        <v>258377048.10751873</v>
      </c>
      <c r="BR146" s="10">
        <f t="shared" ref="BR146:EC146" si="20">SUM(BR5:BR145)</f>
        <v>36109937.724938445</v>
      </c>
      <c r="BS146" s="10">
        <f t="shared" si="20"/>
        <v>36677583.771109171</v>
      </c>
      <c r="BT146" s="10">
        <f t="shared" si="20"/>
        <v>48964223.790359341</v>
      </c>
      <c r="BU146" s="10">
        <f t="shared" si="20"/>
        <v>60117052.390994549</v>
      </c>
      <c r="BV146" s="10">
        <f t="shared" si="20"/>
        <v>18103658.380470168</v>
      </c>
      <c r="BW146" s="10">
        <f t="shared" si="20"/>
        <v>132871557.27350402</v>
      </c>
      <c r="BX146" s="10">
        <f t="shared" si="20"/>
        <v>96440763.852334172</v>
      </c>
      <c r="BY146" s="10">
        <f t="shared" si="20"/>
        <v>35530750.908612952</v>
      </c>
      <c r="BZ146" s="10">
        <f t="shared" si="20"/>
        <v>23856638.150152091</v>
      </c>
      <c r="CA146" s="10">
        <f t="shared" si="20"/>
        <v>88926311.997140154</v>
      </c>
      <c r="CB146" s="10">
        <f t="shared" si="20"/>
        <v>215185272.59277028</v>
      </c>
      <c r="CC146" s="10">
        <f t="shared" si="20"/>
        <v>186353225.52031207</v>
      </c>
      <c r="CD146" s="10">
        <f t="shared" si="20"/>
        <v>25834848.531955369</v>
      </c>
      <c r="CE146" s="10">
        <f t="shared" si="20"/>
        <v>43526683.120303825</v>
      </c>
      <c r="CF146" s="10">
        <f t="shared" si="20"/>
        <v>47089161.974617876</v>
      </c>
      <c r="CG146" s="10">
        <f t="shared" si="20"/>
        <v>43316455.519341029</v>
      </c>
      <c r="CH146" s="10">
        <f t="shared" si="20"/>
        <v>110573822.290925</v>
      </c>
      <c r="CI146" s="10">
        <f t="shared" si="20"/>
        <v>113447872.8743207</v>
      </c>
      <c r="CJ146" s="10">
        <f t="shared" si="20"/>
        <v>30700242.255773511</v>
      </c>
      <c r="CK146" s="10">
        <f t="shared" si="20"/>
        <v>87801590.961036518</v>
      </c>
      <c r="CL146" s="10">
        <f t="shared" si="20"/>
        <v>30982175.414962064</v>
      </c>
      <c r="CM146" s="10">
        <f t="shared" si="20"/>
        <v>160480614.7320061</v>
      </c>
      <c r="CN146" s="10">
        <f t="shared" si="20"/>
        <v>102434094.10609068</v>
      </c>
      <c r="CO146" s="10">
        <f t="shared" si="20"/>
        <v>18723962.862439703</v>
      </c>
      <c r="CP146" s="10">
        <f t="shared" si="20"/>
        <v>40898689.237385951</v>
      </c>
      <c r="CQ146" s="10">
        <f t="shared" si="20"/>
        <v>199127561.35064736</v>
      </c>
      <c r="CR146" s="10">
        <f t="shared" si="20"/>
        <v>16018439.282620389</v>
      </c>
      <c r="CS146" s="10">
        <f t="shared" si="20"/>
        <v>42371713.4468702</v>
      </c>
      <c r="CT146" s="10">
        <f t="shared" si="20"/>
        <v>19920545.994723123</v>
      </c>
      <c r="CU146" s="10">
        <f t="shared" si="20"/>
        <v>9569012.1574982591</v>
      </c>
      <c r="CV146" s="10">
        <f t="shared" si="20"/>
        <v>7465703.502417149</v>
      </c>
      <c r="CW146" s="10">
        <f t="shared" si="20"/>
        <v>361390935.49314266</v>
      </c>
      <c r="CX146" s="10">
        <f t="shared" si="20"/>
        <v>24462172.938878372</v>
      </c>
      <c r="CY146" s="10">
        <f t="shared" si="20"/>
        <v>9196531.8415002152</v>
      </c>
      <c r="CZ146" s="10">
        <f t="shared" si="20"/>
        <v>623512050.29221642</v>
      </c>
      <c r="DA146" s="10">
        <f t="shared" si="20"/>
        <v>241436885.2375862</v>
      </c>
      <c r="DB146" s="10">
        <f t="shared" si="20"/>
        <v>77272549.334037378</v>
      </c>
      <c r="DC146" s="10">
        <f t="shared" si="20"/>
        <v>75856611.098256335</v>
      </c>
      <c r="DD146" s="10">
        <f t="shared" si="20"/>
        <v>223243295.39041686</v>
      </c>
      <c r="DE146" s="10">
        <f t="shared" si="20"/>
        <v>25515243.411930714</v>
      </c>
      <c r="DF146" s="10">
        <f t="shared" si="20"/>
        <v>194261898.23694441</v>
      </c>
      <c r="DG146" s="10">
        <f t="shared" si="20"/>
        <v>40875994.643635757</v>
      </c>
      <c r="DH146" s="10">
        <f t="shared" si="20"/>
        <v>38736871.985774219</v>
      </c>
      <c r="DI146" s="10">
        <f t="shared" si="20"/>
        <v>5034494.1842752285</v>
      </c>
      <c r="DJ146" s="10">
        <f t="shared" si="20"/>
        <v>39922065.486045256</v>
      </c>
      <c r="DK146" s="10">
        <f t="shared" si="20"/>
        <v>33992241.502105802</v>
      </c>
      <c r="DL146" s="10">
        <f t="shared" si="20"/>
        <v>11980693.397939391</v>
      </c>
      <c r="DM146" s="10">
        <f t="shared" si="20"/>
        <v>28101526.581187189</v>
      </c>
      <c r="DN146" s="10">
        <f t="shared" si="20"/>
        <v>109874153.32011378</v>
      </c>
      <c r="DO146" s="10">
        <f t="shared" si="20"/>
        <v>66096009.517650023</v>
      </c>
      <c r="DP146" s="10">
        <f t="shared" si="20"/>
        <v>66759795.591264218</v>
      </c>
      <c r="DQ146" s="10">
        <f t="shared" si="20"/>
        <v>193785084.26954764</v>
      </c>
      <c r="DR146" s="10">
        <f t="shared" si="20"/>
        <v>9362523.8848416526</v>
      </c>
      <c r="DS146" s="10">
        <f t="shared" si="20"/>
        <v>35115146.447940484</v>
      </c>
      <c r="DT146" s="10">
        <f t="shared" si="20"/>
        <v>106602487.64789042</v>
      </c>
      <c r="DU146" s="10">
        <f t="shared" si="20"/>
        <v>10228622.801406803</v>
      </c>
      <c r="DV146" s="10">
        <f t="shared" si="20"/>
        <v>221668376.55064213</v>
      </c>
      <c r="DW146" s="10">
        <f t="shared" si="20"/>
        <v>30992214.839754395</v>
      </c>
      <c r="DX146" s="10">
        <f t="shared" si="20"/>
        <v>93853791.265077949</v>
      </c>
      <c r="DY146" s="10">
        <f t="shared" si="20"/>
        <v>32726122.933331754</v>
      </c>
      <c r="DZ146" s="10">
        <f t="shared" si="20"/>
        <v>6178117.0840129089</v>
      </c>
      <c r="EA146" s="10">
        <f t="shared" si="20"/>
        <v>4196324.249314486</v>
      </c>
      <c r="EB146" s="10">
        <f t="shared" si="20"/>
        <v>25698272.061699297</v>
      </c>
      <c r="EC146" s="10">
        <f t="shared" si="20"/>
        <v>35059676.265676573</v>
      </c>
      <c r="ED146" s="10">
        <f t="shared" ref="ED146:FA146" si="21">SUM(ED5:ED145)</f>
        <v>40596463.149810448</v>
      </c>
      <c r="EE146" s="10">
        <f t="shared" si="21"/>
        <v>58582018.077560268</v>
      </c>
      <c r="EF146" s="10">
        <f t="shared" si="21"/>
        <v>116456142.69219209</v>
      </c>
      <c r="EG146" s="10">
        <f t="shared" si="21"/>
        <v>1496597.0058054014</v>
      </c>
      <c r="EH146" s="10">
        <f t="shared" si="21"/>
        <v>10454642.115932403</v>
      </c>
      <c r="EI146" s="10">
        <f t="shared" si="21"/>
        <v>7809359.5853149481</v>
      </c>
      <c r="EJ146" s="10">
        <f t="shared" si="21"/>
        <v>5774187.6664101994</v>
      </c>
      <c r="EK146" s="10">
        <f t="shared" si="21"/>
        <v>1960933.553532782</v>
      </c>
      <c r="EL146" s="10">
        <f t="shared" si="21"/>
        <v>8741765.2524627168</v>
      </c>
      <c r="EM146" s="10">
        <f t="shared" si="21"/>
        <v>1010194.2759580334</v>
      </c>
      <c r="EN146" s="10">
        <f t="shared" si="21"/>
        <v>134355689.76592019</v>
      </c>
      <c r="EO146" s="10">
        <f t="shared" si="21"/>
        <v>10648508884.281956</v>
      </c>
      <c r="EP146" s="10">
        <f t="shared" si="21"/>
        <v>452326074.80327797</v>
      </c>
      <c r="EQ146" s="10">
        <f t="shared" si="21"/>
        <v>1533281517.1996224</v>
      </c>
      <c r="ER146" s="10">
        <f t="shared" si="21"/>
        <v>731817933.36840189</v>
      </c>
      <c r="ES146" s="10">
        <f t="shared" si="21"/>
        <v>2717425525.3713017</v>
      </c>
      <c r="ET146" s="10">
        <f t="shared" si="21"/>
        <v>2377506059.9896283</v>
      </c>
      <c r="EU146" s="10">
        <f t="shared" si="21"/>
        <v>106191836.91358939</v>
      </c>
      <c r="EV146" s="10">
        <f t="shared" si="21"/>
        <v>2483697896.9032183</v>
      </c>
      <c r="EW146" s="10">
        <f t="shared" si="21"/>
        <v>1366658525.7881322</v>
      </c>
      <c r="EX146" s="10">
        <f t="shared" si="21"/>
        <v>6567781948.0626554</v>
      </c>
      <c r="EY146" s="10">
        <f t="shared" si="21"/>
        <v>1220269786.5340734</v>
      </c>
      <c r="EZ146" s="10">
        <f t="shared" si="21"/>
        <v>16016549296.082314</v>
      </c>
      <c r="FA146" s="10">
        <f t="shared" si="21"/>
        <v>20528250.271773573</v>
      </c>
      <c r="FD146" s="11">
        <v>167243192.46594852</v>
      </c>
      <c r="FE146" s="11">
        <v>65077938.490645885</v>
      </c>
      <c r="FF146" s="18">
        <v>16016549296.082308</v>
      </c>
      <c r="FG146" s="55">
        <f>EZ146-FF146</f>
        <v>0</v>
      </c>
    </row>
    <row r="147" spans="1:163" s="13" customFormat="1" ht="14.15" customHeight="1" x14ac:dyDescent="0.25">
      <c r="A147" s="26" t="s">
        <v>316</v>
      </c>
      <c r="B147" s="8" t="s">
        <v>317</v>
      </c>
      <c r="C147" s="19" t="s">
        <v>318</v>
      </c>
      <c r="D147" s="10">
        <f>FD147-E147</f>
        <v>302820279.21802658</v>
      </c>
      <c r="E147" s="10">
        <v>4790099.5650000004</v>
      </c>
      <c r="F147" s="10">
        <v>23142852.325483549</v>
      </c>
      <c r="G147" s="10">
        <v>131602009.24809001</v>
      </c>
      <c r="H147" s="10">
        <v>52868788.160903238</v>
      </c>
      <c r="I147" s="10">
        <v>14739157.247061118</v>
      </c>
      <c r="J147" s="10">
        <v>56420752.789043076</v>
      </c>
      <c r="K147" s="10">
        <v>15120003.601957381</v>
      </c>
      <c r="L147" s="10">
        <v>15012136.952319538</v>
      </c>
      <c r="M147" s="10">
        <v>5686660.6445840569</v>
      </c>
      <c r="N147" s="10">
        <v>7855476.1720240656</v>
      </c>
      <c r="O147" s="10">
        <v>4289821.0872457605</v>
      </c>
      <c r="P147" s="10">
        <v>4300421.8544036485</v>
      </c>
      <c r="Q147" s="10">
        <v>5265627.9771308089</v>
      </c>
      <c r="R147" s="10">
        <f t="shared" ref="R147:R163" si="22">FE147*(1-$G$1)</f>
        <v>3202143.6836079429</v>
      </c>
      <c r="S147" s="10">
        <f t="shared" ref="S147:S162" si="23">FE147*$G$1</f>
        <v>248051.92111969512</v>
      </c>
      <c r="T147" s="10">
        <v>1105899.0012776433</v>
      </c>
      <c r="U147" s="10">
        <v>5798981.0506950151</v>
      </c>
      <c r="V147" s="10">
        <v>2310877.9952438655</v>
      </c>
      <c r="W147" s="10">
        <v>6045975.4878172539</v>
      </c>
      <c r="X147" s="10">
        <v>2295375.7569571445</v>
      </c>
      <c r="Y147" s="10">
        <v>2809885.7910083979</v>
      </c>
      <c r="Z147" s="10">
        <v>1994053.0186407221</v>
      </c>
      <c r="AA147" s="10">
        <v>8310648.7626242852</v>
      </c>
      <c r="AB147" s="10">
        <v>6104180.3649582956</v>
      </c>
      <c r="AC147" s="10">
        <v>6902378.9603393991</v>
      </c>
      <c r="AD147" s="10">
        <v>7486821.0147369457</v>
      </c>
      <c r="AE147" s="10">
        <v>22639910.541406337</v>
      </c>
      <c r="AF147" s="10">
        <v>1494623.2182838095</v>
      </c>
      <c r="AG147" s="10">
        <v>1958530.4930360701</v>
      </c>
      <c r="AH147" s="10">
        <v>2518335.1768576144</v>
      </c>
      <c r="AI147" s="10">
        <v>4472286.9463385642</v>
      </c>
      <c r="AJ147" s="10">
        <v>19932864.758481584</v>
      </c>
      <c r="AK147" s="10">
        <v>7357939.7559892647</v>
      </c>
      <c r="AL147" s="10">
        <v>7497289.3715793528</v>
      </c>
      <c r="AM147" s="10">
        <v>10982465.726353852</v>
      </c>
      <c r="AN147" s="10">
        <v>7511996.9612902766</v>
      </c>
      <c r="AO147" s="10">
        <v>10938797.662124865</v>
      </c>
      <c r="AP147" s="10">
        <v>8567304.5785908494</v>
      </c>
      <c r="AQ147" s="10">
        <v>13620807.396678671</v>
      </c>
      <c r="AR147" s="10">
        <v>8358499.8692376576</v>
      </c>
      <c r="AS147" s="10">
        <v>6489535.5165827395</v>
      </c>
      <c r="AT147" s="10">
        <v>9066514.4736320172</v>
      </c>
      <c r="AU147" s="10">
        <v>3582576.0532396124</v>
      </c>
      <c r="AV147" s="10">
        <v>1368651.4409229099</v>
      </c>
      <c r="AW147" s="10">
        <v>2928931.2464716728</v>
      </c>
      <c r="AX147" s="10">
        <v>6184255.4045807486</v>
      </c>
      <c r="AY147" s="10">
        <v>9315300.9935807008</v>
      </c>
      <c r="AZ147" s="10">
        <v>2986486.9865036407</v>
      </c>
      <c r="BA147" s="10">
        <v>15836173.256845491</v>
      </c>
      <c r="BB147" s="10">
        <v>3798825.4230738422</v>
      </c>
      <c r="BC147" s="10">
        <v>6205948.8322912185</v>
      </c>
      <c r="BD147" s="10">
        <v>18531880.773792733</v>
      </c>
      <c r="BE147" s="10">
        <v>8723635.7068761941</v>
      </c>
      <c r="BF147" s="10">
        <v>7038744.8248573989</v>
      </c>
      <c r="BG147" s="10">
        <v>12516485.865195977</v>
      </c>
      <c r="BH147" s="10">
        <v>6692950.0542431753</v>
      </c>
      <c r="BI147" s="10">
        <v>2786912.9375047847</v>
      </c>
      <c r="BJ147" s="10">
        <v>5575517.0333261043</v>
      </c>
      <c r="BK147" s="10">
        <v>3446323.1142668705</v>
      </c>
      <c r="BL147" s="10">
        <v>9949203.4067571107</v>
      </c>
      <c r="BM147" s="10">
        <v>29257623.4336317</v>
      </c>
      <c r="BN147" s="10">
        <v>2204027.5149941202</v>
      </c>
      <c r="BO147" s="10">
        <v>12559836.897035778</v>
      </c>
      <c r="BP147" s="10">
        <v>7930065.769922995</v>
      </c>
      <c r="BQ147" s="10">
        <v>28181575.067571681</v>
      </c>
      <c r="BR147" s="10">
        <v>5427390.0502038933</v>
      </c>
      <c r="BS147" s="10">
        <v>5646660.2672353387</v>
      </c>
      <c r="BT147" s="10">
        <v>4956806.4063990731</v>
      </c>
      <c r="BU147" s="10">
        <v>5754815.084754617</v>
      </c>
      <c r="BV147" s="10">
        <v>1872916.510141596</v>
      </c>
      <c r="BW147" s="10">
        <v>17713900.313554861</v>
      </c>
      <c r="BX147" s="10">
        <v>11475781.735046253</v>
      </c>
      <c r="BY147" s="10">
        <v>5701518.0384971779</v>
      </c>
      <c r="BZ147" s="10">
        <v>2942209.4350410411</v>
      </c>
      <c r="CA147" s="10">
        <v>11740257.501868173</v>
      </c>
      <c r="CB147" s="10">
        <v>17982947.171613313</v>
      </c>
      <c r="CC147" s="10">
        <v>21740371.218939375</v>
      </c>
      <c r="CD147" s="10">
        <v>3182471.8740321514</v>
      </c>
      <c r="CE147" s="10">
        <v>9699487.0853167903</v>
      </c>
      <c r="CF147" s="10">
        <v>5138438.7200229783</v>
      </c>
      <c r="CG147" s="10">
        <v>4878132.4171027141</v>
      </c>
      <c r="CH147" s="10">
        <v>8607980.9723724648</v>
      </c>
      <c r="CI147" s="10">
        <v>8342968.7501039226</v>
      </c>
      <c r="CJ147" s="10">
        <v>2784986.1110973749</v>
      </c>
      <c r="CK147" s="10">
        <v>6075966.7838299088</v>
      </c>
      <c r="CL147" s="10">
        <v>2980656.9138464858</v>
      </c>
      <c r="CM147" s="10">
        <v>13708439.666985096</v>
      </c>
      <c r="CN147" s="10">
        <v>12795361.420707352</v>
      </c>
      <c r="CO147" s="10">
        <v>2659260.1838357495</v>
      </c>
      <c r="CP147" s="10">
        <v>3968448.4314415948</v>
      </c>
      <c r="CQ147" s="10">
        <v>23315938.437356681</v>
      </c>
      <c r="CR147" s="10">
        <v>2484056.2194308923</v>
      </c>
      <c r="CS147" s="10">
        <v>5635507.6654163692</v>
      </c>
      <c r="CT147" s="10">
        <v>2623545.8928466383</v>
      </c>
      <c r="CU147" s="10">
        <v>1537190.0206048437</v>
      </c>
      <c r="CV147" s="10">
        <v>1320201.9473837889</v>
      </c>
      <c r="CW147" s="10">
        <v>36028790.66012235</v>
      </c>
      <c r="CX147" s="10">
        <v>1928212.9996277194</v>
      </c>
      <c r="CY147" s="10">
        <v>3889431.3402621653</v>
      </c>
      <c r="CZ147" s="10">
        <v>143942570.65185326</v>
      </c>
      <c r="DA147" s="10">
        <v>44294540.187040769</v>
      </c>
      <c r="DB147" s="10">
        <v>13981345.173108229</v>
      </c>
      <c r="DC147" s="10">
        <v>22398728.641965721</v>
      </c>
      <c r="DD147" s="10">
        <v>147983608.96863362</v>
      </c>
      <c r="DE147" s="10">
        <v>18373292.967306897</v>
      </c>
      <c r="DF147" s="10">
        <v>59743260.835314244</v>
      </c>
      <c r="DG147" s="10">
        <v>6203802.5823820932</v>
      </c>
      <c r="DH147" s="10">
        <v>5374841.2929591872</v>
      </c>
      <c r="DI147" s="10">
        <v>411771.23948816833</v>
      </c>
      <c r="DJ147" s="10">
        <v>9383424.1948331371</v>
      </c>
      <c r="DK147" s="10">
        <v>2791478.5040468895</v>
      </c>
      <c r="DL147" s="10">
        <v>8025052.6974711139</v>
      </c>
      <c r="DM147" s="10">
        <v>11508060.663727628</v>
      </c>
      <c r="DN147" s="10">
        <v>52301388.944855943</v>
      </c>
      <c r="DO147" s="10">
        <v>15532456.718464928</v>
      </c>
      <c r="DP147" s="10">
        <v>21150783.057321683</v>
      </c>
      <c r="DQ147" s="10">
        <v>82897394.232015789</v>
      </c>
      <c r="DR147" s="10">
        <v>13342272.70435112</v>
      </c>
      <c r="DS147" s="10">
        <v>14000105.157409199</v>
      </c>
      <c r="DT147" s="10">
        <v>38781541.498362824</v>
      </c>
      <c r="DU147" s="10">
        <v>2346772.1028885269</v>
      </c>
      <c r="DV147" s="10">
        <v>52922616.764062002</v>
      </c>
      <c r="DW147" s="10">
        <v>10535145.435320921</v>
      </c>
      <c r="DX147" s="10">
        <v>31075828.770778175</v>
      </c>
      <c r="DY147" s="10">
        <v>7998664.1590692038</v>
      </c>
      <c r="DZ147" s="10">
        <v>2903625.2558927136</v>
      </c>
      <c r="EA147" s="10">
        <v>2083433.8587840651</v>
      </c>
      <c r="EB147" s="10">
        <v>10025457.059184536</v>
      </c>
      <c r="EC147" s="10">
        <v>34539429.234456636</v>
      </c>
      <c r="ED147" s="10">
        <v>20534444.366304528</v>
      </c>
      <c r="EE147" s="10">
        <v>138712606.21995437</v>
      </c>
      <c r="EF147" s="10">
        <v>72440616.812589943</v>
      </c>
      <c r="EG147" s="10">
        <v>2575016.0244922331</v>
      </c>
      <c r="EH147" s="10">
        <v>3373834.582325269</v>
      </c>
      <c r="EI147" s="10">
        <v>4944605.0486469753</v>
      </c>
      <c r="EJ147" s="10">
        <v>4806980.7466555098</v>
      </c>
      <c r="EK147" s="10">
        <v>1451299.6880875085</v>
      </c>
      <c r="EL147" s="10">
        <v>4628434.5964580243</v>
      </c>
      <c r="EM147" s="10">
        <v>2911826.6999842161</v>
      </c>
      <c r="EN147" s="10">
        <v>172028538.473802</v>
      </c>
      <c r="EO147" s="10">
        <f t="shared" ref="EO147:EO150" si="24">SUM(D147:EN147)</f>
        <v>2641340939.1959405</v>
      </c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2"/>
      <c r="FD147" s="10">
        <v>307610378.78302658</v>
      </c>
      <c r="FE147" s="10">
        <v>3450195.604727638</v>
      </c>
    </row>
    <row r="148" spans="1:163" s="13" customFormat="1" ht="14.15" customHeight="1" x14ac:dyDescent="0.25">
      <c r="A148" s="27"/>
      <c r="B148" s="8" t="s">
        <v>319</v>
      </c>
      <c r="C148" s="19" t="s">
        <v>320</v>
      </c>
      <c r="D148" s="10">
        <f t="shared" ref="D147:D150" si="25">FD148*(1-$E$1)</f>
        <v>-18199645.235724669</v>
      </c>
      <c r="E148" s="10">
        <f t="shared" ref="E147:E150" si="26">FD148*$E$1</f>
        <v>-277026.99575553986</v>
      </c>
      <c r="F148" s="10">
        <v>-1298498.3401203991</v>
      </c>
      <c r="G148" s="10">
        <v>-6062253.5563574694</v>
      </c>
      <c r="H148" s="10">
        <v>-2428123.1420732331</v>
      </c>
      <c r="I148" s="10">
        <v>-691021.49823925481</v>
      </c>
      <c r="J148" s="10">
        <v>23043286.501099937</v>
      </c>
      <c r="K148" s="10">
        <v>22578743.22143954</v>
      </c>
      <c r="L148" s="10">
        <v>6269129.1826869342</v>
      </c>
      <c r="M148" s="10">
        <v>2565384.4827143173</v>
      </c>
      <c r="N148" s="10">
        <v>6405186.9848625297</v>
      </c>
      <c r="O148" s="10">
        <v>858586.47621865442</v>
      </c>
      <c r="P148" s="10">
        <v>2467406.4466305198</v>
      </c>
      <c r="Q148" s="10">
        <v>3095574.0739500569</v>
      </c>
      <c r="R148" s="10">
        <f t="shared" si="22"/>
        <v>3486482.6405873974</v>
      </c>
      <c r="S148" s="10">
        <f t="shared" si="23"/>
        <v>270078.04845713399</v>
      </c>
      <c r="T148" s="10">
        <v>717300.22339001077</v>
      </c>
      <c r="U148" s="10">
        <v>2558357.8309443579</v>
      </c>
      <c r="V148" s="10">
        <v>822974.70018725342</v>
      </c>
      <c r="W148" s="10">
        <v>2152088.0391464252</v>
      </c>
      <c r="X148" s="10">
        <v>710367.40829492186</v>
      </c>
      <c r="Y148" s="10">
        <v>1058343.4190636971</v>
      </c>
      <c r="Z148" s="10">
        <v>934787.99213064008</v>
      </c>
      <c r="AA148" s="10">
        <v>3021538.8320640228</v>
      </c>
      <c r="AB148" s="10">
        <v>5481416.3455261691</v>
      </c>
      <c r="AC148" s="10">
        <v>3069081.859058809</v>
      </c>
      <c r="AD148" s="10">
        <v>32522225.134103172</v>
      </c>
      <c r="AE148" s="10">
        <v>6717779.0739830034</v>
      </c>
      <c r="AF148" s="10">
        <v>599342.96663529158</v>
      </c>
      <c r="AG148" s="10">
        <v>522046.81519775285</v>
      </c>
      <c r="AH148" s="10">
        <v>572129.53432082734</v>
      </c>
      <c r="AI148" s="10">
        <v>1287175.6305441912</v>
      </c>
      <c r="AJ148" s="10">
        <v>4214373.8847979829</v>
      </c>
      <c r="AK148" s="10">
        <v>2197081.9266349003</v>
      </c>
      <c r="AL148" s="10">
        <v>1634237.5606035702</v>
      </c>
      <c r="AM148" s="10">
        <v>5698249.7797328876</v>
      </c>
      <c r="AN148" s="10">
        <v>2462297.2233944093</v>
      </c>
      <c r="AO148" s="10">
        <v>4714856.0114633357</v>
      </c>
      <c r="AP148" s="10">
        <v>3019837.5444833902</v>
      </c>
      <c r="AQ148" s="10">
        <v>3616455.626669846</v>
      </c>
      <c r="AR148" s="10">
        <v>38289854.534895584</v>
      </c>
      <c r="AS148" s="10">
        <v>2530649.2797437902</v>
      </c>
      <c r="AT148" s="10">
        <v>6476663.8097044397</v>
      </c>
      <c r="AU148" s="10">
        <v>1240852.8913694236</v>
      </c>
      <c r="AV148" s="10">
        <v>493441.46000128897</v>
      </c>
      <c r="AW148" s="10">
        <v>1138888.6818102528</v>
      </c>
      <c r="AX148" s="10">
        <v>5932869.6769388877</v>
      </c>
      <c r="AY148" s="10">
        <v>3965149.1282671331</v>
      </c>
      <c r="AZ148" s="10">
        <v>1651922.478657264</v>
      </c>
      <c r="BA148" s="10">
        <v>7381976.9378543003</v>
      </c>
      <c r="BB148" s="10">
        <v>1419207.535069739</v>
      </c>
      <c r="BC148" s="10">
        <v>2158055.6402195673</v>
      </c>
      <c r="BD148" s="10">
        <v>6835393.8987474795</v>
      </c>
      <c r="BE148" s="10">
        <v>6150288.0427521812</v>
      </c>
      <c r="BF148" s="10">
        <v>4335377.5565126035</v>
      </c>
      <c r="BG148" s="10">
        <v>5519165.4458065061</v>
      </c>
      <c r="BH148" s="10">
        <v>2671245.7710432429</v>
      </c>
      <c r="BI148" s="10">
        <v>1117677.9085796159</v>
      </c>
      <c r="BJ148" s="10">
        <v>2850786.1009541359</v>
      </c>
      <c r="BK148" s="10">
        <v>2414871.3177201655</v>
      </c>
      <c r="BL148" s="10">
        <v>5039564.8287750324</v>
      </c>
      <c r="BM148" s="10">
        <v>13051658.694781587</v>
      </c>
      <c r="BN148" s="10">
        <v>821053.49892946158</v>
      </c>
      <c r="BO148" s="10">
        <v>8240501.0908650504</v>
      </c>
      <c r="BP148" s="10">
        <v>4687291.3017293485</v>
      </c>
      <c r="BQ148" s="10">
        <v>10592398.733186776</v>
      </c>
      <c r="BR148" s="10">
        <v>2062950.6177068357</v>
      </c>
      <c r="BS148" s="10">
        <v>2160579.1308602607</v>
      </c>
      <c r="BT148" s="10">
        <v>2317981.7972469688</v>
      </c>
      <c r="BU148" s="10">
        <v>2226839.0443953038</v>
      </c>
      <c r="BV148" s="10">
        <v>366835.41114601394</v>
      </c>
      <c r="BW148" s="10">
        <v>6806904.6519439053</v>
      </c>
      <c r="BX148" s="10">
        <v>4113124.4987830813</v>
      </c>
      <c r="BY148" s="10">
        <v>1340248.9080148644</v>
      </c>
      <c r="BZ148" s="10">
        <v>867532.4038539459</v>
      </c>
      <c r="CA148" s="10">
        <v>3828127.4111458603</v>
      </c>
      <c r="CB148" s="10">
        <v>13052207.753267024</v>
      </c>
      <c r="CC148" s="10">
        <v>6157007.1903939592</v>
      </c>
      <c r="CD148" s="10">
        <v>970625.77571465168</v>
      </c>
      <c r="CE148" s="10">
        <v>1488447.7488985714</v>
      </c>
      <c r="CF148" s="10">
        <v>1079267.9380984681</v>
      </c>
      <c r="CG148" s="10">
        <v>1394046.9730654298</v>
      </c>
      <c r="CH148" s="10">
        <v>3301571.5963235283</v>
      </c>
      <c r="CI148" s="10">
        <v>3880372.0880691693</v>
      </c>
      <c r="CJ148" s="10">
        <v>645969.33956483682</v>
      </c>
      <c r="CK148" s="10">
        <v>2183704.1017681616</v>
      </c>
      <c r="CL148" s="10">
        <v>802131.85407677013</v>
      </c>
      <c r="CM148" s="10">
        <v>2600389.6585573154</v>
      </c>
      <c r="CN148" s="10">
        <v>2762073.9124021446</v>
      </c>
      <c r="CO148" s="10">
        <v>505318.56738253834</v>
      </c>
      <c r="CP148" s="10">
        <v>1427037.2495952831</v>
      </c>
      <c r="CQ148" s="10">
        <v>3741476.9675190435</v>
      </c>
      <c r="CR148" s="10">
        <v>558848.26577227213</v>
      </c>
      <c r="CS148" s="10">
        <v>1502768.1795248948</v>
      </c>
      <c r="CT148" s="10">
        <v>662076.81630723865</v>
      </c>
      <c r="CU148" s="10">
        <v>578589.09417915938</v>
      </c>
      <c r="CV148" s="10">
        <v>310833.50333069317</v>
      </c>
      <c r="CW148" s="10">
        <v>20498972.720272996</v>
      </c>
      <c r="CX148" s="10">
        <v>700472.78009866714</v>
      </c>
      <c r="CY148" s="10">
        <v>874823.63121131877</v>
      </c>
      <c r="CZ148" s="10">
        <v>31769175.281485476</v>
      </c>
      <c r="DA148" s="10">
        <v>10941528.0456222</v>
      </c>
      <c r="DB148" s="10">
        <v>3680573.5058066887</v>
      </c>
      <c r="DC148" s="10">
        <v>4823404.335807343</v>
      </c>
      <c r="DD148" s="10">
        <v>163077077.36542991</v>
      </c>
      <c r="DE148" s="10">
        <v>1717675.7999999998</v>
      </c>
      <c r="DF148" s="10">
        <v>2923085.2887841989</v>
      </c>
      <c r="DG148" s="10">
        <v>-27303.963651246511</v>
      </c>
      <c r="DH148" s="10">
        <v>712706.9416812181</v>
      </c>
      <c r="DI148" s="10">
        <v>40251.02009088279</v>
      </c>
      <c r="DJ148" s="10">
        <v>1190594.5132110347</v>
      </c>
      <c r="DK148" s="10">
        <v>689511.28527163144</v>
      </c>
      <c r="DL148" s="10">
        <v>159450.05472913061</v>
      </c>
      <c r="DM148" s="10">
        <v>2690572.650290045</v>
      </c>
      <c r="DN148" s="10">
        <v>5897204.4262083126</v>
      </c>
      <c r="DO148" s="10">
        <v>2989154.5178547422</v>
      </c>
      <c r="DP148" s="10">
        <v>2086487.4954385683</v>
      </c>
      <c r="DQ148" s="10">
        <v>30715319.750023272</v>
      </c>
      <c r="DR148" s="10">
        <v>5097978.1782279424</v>
      </c>
      <c r="DS148" s="10">
        <v>3500718.177902977</v>
      </c>
      <c r="DT148" s="10">
        <v>54865334.967944629</v>
      </c>
      <c r="DU148" s="10">
        <v>808242.11137429264</v>
      </c>
      <c r="DV148" s="10">
        <v>10486043.278912853</v>
      </c>
      <c r="DW148" s="10">
        <v>582408.1783727631</v>
      </c>
      <c r="DX148" s="10">
        <v>4625162.8346341802</v>
      </c>
      <c r="DY148" s="10">
        <v>918314.59383791161</v>
      </c>
      <c r="DZ148" s="10">
        <v>-29920.33935257608</v>
      </c>
      <c r="EA148" s="10">
        <v>-9720.9647860538025</v>
      </c>
      <c r="EB148" s="10">
        <v>369719.51554113103</v>
      </c>
      <c r="EC148" s="10">
        <v>3240062.0409734095</v>
      </c>
      <c r="ED148" s="10">
        <v>3734761.6354517168</v>
      </c>
      <c r="EE148" s="10">
        <v>915011.85633201909</v>
      </c>
      <c r="EF148" s="10">
        <v>901940.83265573729</v>
      </c>
      <c r="EG148" s="10">
        <v>18022.911924935353</v>
      </c>
      <c r="EH148" s="10">
        <v>534322.02917593485</v>
      </c>
      <c r="EI148" s="10">
        <v>881285.6966287673</v>
      </c>
      <c r="EJ148" s="10">
        <v>126386.41114177888</v>
      </c>
      <c r="EK148" s="10">
        <v>202263.84972987039</v>
      </c>
      <c r="EL148" s="10">
        <v>1051459.0183804492</v>
      </c>
      <c r="EM148" s="10">
        <v>-167489.32107247281</v>
      </c>
      <c r="EN148" s="10">
        <v>168878.25657464276</v>
      </c>
      <c r="EO148" s="10">
        <f t="shared" si="24"/>
        <v>736062252.54274321</v>
      </c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2"/>
      <c r="FD148" s="10">
        <v>-18476672.231480207</v>
      </c>
      <c r="FE148" s="10">
        <v>3756560.6890445314</v>
      </c>
    </row>
    <row r="149" spans="1:163" s="13" customFormat="1" ht="14.15" customHeight="1" x14ac:dyDescent="0.25">
      <c r="A149" s="27"/>
      <c r="B149" s="8" t="s">
        <v>321</v>
      </c>
      <c r="C149" s="19" t="s">
        <v>322</v>
      </c>
      <c r="D149" s="10">
        <f>FD149-E149</f>
        <v>12982186.932255829</v>
      </c>
      <c r="E149" s="10">
        <v>45493.71</v>
      </c>
      <c r="F149" s="10">
        <v>968509.12038442388</v>
      </c>
      <c r="G149" s="10">
        <v>5743804.9346359</v>
      </c>
      <c r="H149" s="10">
        <v>2228380.9038915532</v>
      </c>
      <c r="I149" s="10">
        <v>613166.58334521065</v>
      </c>
      <c r="J149" s="10">
        <v>9607792.0577126946</v>
      </c>
      <c r="K149" s="10">
        <v>9342956.3032324817</v>
      </c>
      <c r="L149" s="10">
        <v>3620460.5288149398</v>
      </c>
      <c r="M149" s="10">
        <v>1906983.2865869219</v>
      </c>
      <c r="N149" s="10">
        <v>2429968.9276972855</v>
      </c>
      <c r="O149" s="10">
        <v>532427.03763897449</v>
      </c>
      <c r="P149" s="10">
        <v>3152196.8314180379</v>
      </c>
      <c r="Q149" s="10">
        <v>1316870.251584955</v>
      </c>
      <c r="R149" s="10">
        <f t="shared" si="22"/>
        <v>1269352.5333680094</v>
      </c>
      <c r="S149" s="10">
        <f t="shared" si="23"/>
        <v>98329.545951329463</v>
      </c>
      <c r="T149" s="10">
        <v>479942.86492460407</v>
      </c>
      <c r="U149" s="10">
        <v>2326430.6899812547</v>
      </c>
      <c r="V149" s="10">
        <v>758631.07294340082</v>
      </c>
      <c r="W149" s="10">
        <v>1147987.3816375057</v>
      </c>
      <c r="X149" s="10">
        <v>475181.45053449622</v>
      </c>
      <c r="Y149" s="10">
        <v>535585.37367502518</v>
      </c>
      <c r="Z149" s="10">
        <v>629056.93272681918</v>
      </c>
      <c r="AA149" s="10">
        <v>1846058.6792841591</v>
      </c>
      <c r="AB149" s="10">
        <v>1664467.6461012501</v>
      </c>
      <c r="AC149" s="10">
        <v>2208271.325423969</v>
      </c>
      <c r="AD149" s="10">
        <v>3768055.4311869931</v>
      </c>
      <c r="AE149" s="10">
        <v>5553103.0617051423</v>
      </c>
      <c r="AF149" s="10">
        <v>423386.84273625899</v>
      </c>
      <c r="AG149" s="10">
        <v>298724.97122979187</v>
      </c>
      <c r="AH149" s="10">
        <v>922078.60062028549</v>
      </c>
      <c r="AI149" s="10">
        <v>1114985.6209682305</v>
      </c>
      <c r="AJ149" s="10">
        <v>2656715.2625859505</v>
      </c>
      <c r="AK149" s="10">
        <v>1028087.0247845226</v>
      </c>
      <c r="AL149" s="10">
        <v>1538572.8653722561</v>
      </c>
      <c r="AM149" s="10">
        <v>3546753.0914000473</v>
      </c>
      <c r="AN149" s="10">
        <v>1915422.2675629151</v>
      </c>
      <c r="AO149" s="10">
        <v>5392971.3736132309</v>
      </c>
      <c r="AP149" s="10">
        <v>2814840.2368932073</v>
      </c>
      <c r="AQ149" s="10">
        <v>2315432.5100397733</v>
      </c>
      <c r="AR149" s="10">
        <v>4845352.6853328319</v>
      </c>
      <c r="AS149" s="10">
        <v>3951102.0902599357</v>
      </c>
      <c r="AT149" s="10">
        <v>6687603.0324371448</v>
      </c>
      <c r="AU149" s="10">
        <v>1815413.4090694783</v>
      </c>
      <c r="AV149" s="10">
        <v>888231.37115121237</v>
      </c>
      <c r="AW149" s="10">
        <v>1159744.8413451347</v>
      </c>
      <c r="AX149" s="10">
        <v>5399732.7442996325</v>
      </c>
      <c r="AY149" s="10">
        <v>4534886.9533416992</v>
      </c>
      <c r="AZ149" s="10">
        <v>599475.92612991412</v>
      </c>
      <c r="BA149" s="10">
        <v>3910675.8865429764</v>
      </c>
      <c r="BB149" s="10">
        <v>1940444.8076926488</v>
      </c>
      <c r="BC149" s="10">
        <v>2461362.9544152324</v>
      </c>
      <c r="BD149" s="10">
        <v>5602277.8957222765</v>
      </c>
      <c r="BE149" s="10">
        <v>7114461.2356591774</v>
      </c>
      <c r="BF149" s="10">
        <v>2440182.6785926963</v>
      </c>
      <c r="BG149" s="10">
        <v>3543439.3052685796</v>
      </c>
      <c r="BH149" s="10">
        <v>2681811.4592446261</v>
      </c>
      <c r="BI149" s="10">
        <v>496825.5099615606</v>
      </c>
      <c r="BJ149" s="10">
        <v>1727863.8735206821</v>
      </c>
      <c r="BK149" s="10">
        <v>1275558.6861651817</v>
      </c>
      <c r="BL149" s="10">
        <v>5477829.6965171648</v>
      </c>
      <c r="BM149" s="10">
        <v>22676240.96617578</v>
      </c>
      <c r="BN149" s="10">
        <v>686604.57394748169</v>
      </c>
      <c r="BO149" s="10">
        <v>6021756.9411968561</v>
      </c>
      <c r="BP149" s="10">
        <v>4105460.7346321903</v>
      </c>
      <c r="BQ149" s="10">
        <v>8396778.6931170989</v>
      </c>
      <c r="BR149" s="10">
        <v>1189125.9421608092</v>
      </c>
      <c r="BS149" s="10">
        <v>1460680.0131848208</v>
      </c>
      <c r="BT149" s="10">
        <v>1109600.9876253842</v>
      </c>
      <c r="BU149" s="10">
        <v>1421463.5079007819</v>
      </c>
      <c r="BV149" s="10">
        <v>380491.16756952985</v>
      </c>
      <c r="BW149" s="10">
        <v>5332687.3627391346</v>
      </c>
      <c r="BX149" s="10">
        <v>3187111.0105601638</v>
      </c>
      <c r="BY149" s="10">
        <v>1491042.7794348598</v>
      </c>
      <c r="BZ149" s="10">
        <v>599063.59771762812</v>
      </c>
      <c r="CA149" s="10">
        <v>2579231.8124364996</v>
      </c>
      <c r="CB149" s="10">
        <v>4608142.9864255739</v>
      </c>
      <c r="CC149" s="10">
        <v>6103346.6935746484</v>
      </c>
      <c r="CD149" s="10">
        <v>944888.71933903894</v>
      </c>
      <c r="CE149" s="10">
        <v>2049549.4794475089</v>
      </c>
      <c r="CF149" s="10">
        <v>1150592.327760099</v>
      </c>
      <c r="CG149" s="10">
        <v>999525.9475444206</v>
      </c>
      <c r="CH149" s="10">
        <v>2761940.6183617921</v>
      </c>
      <c r="CI149" s="10">
        <v>2157972.6349546537</v>
      </c>
      <c r="CJ149" s="10">
        <v>631161.21149746666</v>
      </c>
      <c r="CK149" s="10">
        <v>1306918.5514436152</v>
      </c>
      <c r="CL149" s="10">
        <v>944116.30818642268</v>
      </c>
      <c r="CM149" s="10">
        <v>4958324.6132900063</v>
      </c>
      <c r="CN149" s="10">
        <v>1378779.4722861366</v>
      </c>
      <c r="CO149" s="10">
        <v>439102.80367464136</v>
      </c>
      <c r="CP149" s="10">
        <v>588152.90915158507</v>
      </c>
      <c r="CQ149" s="10">
        <v>8462509.9217709601</v>
      </c>
      <c r="CR149" s="10">
        <v>548432.99546286464</v>
      </c>
      <c r="CS149" s="10">
        <v>1087505.8975209168</v>
      </c>
      <c r="CT149" s="10">
        <v>520160.86995224585</v>
      </c>
      <c r="CU149" s="10">
        <v>406872.93004505074</v>
      </c>
      <c r="CV149" s="10">
        <v>197259.55868475264</v>
      </c>
      <c r="CW149" s="10">
        <v>43854160.744214132</v>
      </c>
      <c r="CX149" s="10">
        <v>1576237.4236202184</v>
      </c>
      <c r="CY149" s="10">
        <v>2718854.8236239282</v>
      </c>
      <c r="CZ149" s="10">
        <v>9122450.7000401784</v>
      </c>
      <c r="DA149" s="10">
        <v>4160970.506566145</v>
      </c>
      <c r="DB149" s="10">
        <v>1430283.1397228511</v>
      </c>
      <c r="DC149" s="10">
        <v>1745580.2288238595</v>
      </c>
      <c r="DD149" s="10">
        <v>27962793.168045927</v>
      </c>
      <c r="DE149" s="10">
        <v>9320280.3377812374</v>
      </c>
      <c r="DF149" s="10">
        <v>24718009.584461018</v>
      </c>
      <c r="DG149" s="10">
        <v>4051025.1222049068</v>
      </c>
      <c r="DH149" s="10">
        <v>4595710.1372532388</v>
      </c>
      <c r="DI149" s="10">
        <v>1439803.7282071719</v>
      </c>
      <c r="DJ149" s="10">
        <v>2057813.1318635473</v>
      </c>
      <c r="DK149" s="10">
        <v>2446384.7036091965</v>
      </c>
      <c r="DL149" s="10">
        <v>1571569.9098995747</v>
      </c>
      <c r="DM149" s="10">
        <v>5185270.0777424108</v>
      </c>
      <c r="DN149" s="10">
        <v>5459465.8428825429</v>
      </c>
      <c r="DO149" s="10">
        <v>28119507.772080336</v>
      </c>
      <c r="DP149" s="10">
        <v>1716764.2252087942</v>
      </c>
      <c r="DQ149" s="10">
        <v>7535713.3861771477</v>
      </c>
      <c r="DR149" s="10">
        <v>617832.39707830513</v>
      </c>
      <c r="DS149" s="10">
        <v>946910.18189097859</v>
      </c>
      <c r="DT149" s="10">
        <v>156358484.10033709</v>
      </c>
      <c r="DU149" s="10">
        <v>1808713.3298834877</v>
      </c>
      <c r="DV149" s="10">
        <v>22455440.131575633</v>
      </c>
      <c r="DW149" s="10">
        <v>875944.84093077108</v>
      </c>
      <c r="DX149" s="10">
        <v>5162712.1091428725</v>
      </c>
      <c r="DY149" s="10">
        <v>1490490.4587470524</v>
      </c>
      <c r="DZ149" s="10">
        <v>1273963.1972359132</v>
      </c>
      <c r="EA149" s="10">
        <v>423998.45565039729</v>
      </c>
      <c r="EB149" s="10">
        <v>3152778.8392574494</v>
      </c>
      <c r="EC149" s="10">
        <v>2017503.5301220678</v>
      </c>
      <c r="ED149" s="10">
        <v>2178680.894803864</v>
      </c>
      <c r="EE149" s="10">
        <v>17251651.731808759</v>
      </c>
      <c r="EF149" s="10">
        <v>8575587.3981093634</v>
      </c>
      <c r="EG149" s="10">
        <v>241124.26736115562</v>
      </c>
      <c r="EH149" s="10">
        <v>692841.45200978417</v>
      </c>
      <c r="EI149" s="10">
        <v>1216408.8900320451</v>
      </c>
      <c r="EJ149" s="10">
        <v>1076829.7635553088</v>
      </c>
      <c r="EK149" s="10">
        <v>536725.85634768649</v>
      </c>
      <c r="EL149" s="10">
        <v>2176086.5678060194</v>
      </c>
      <c r="EM149" s="10">
        <v>106414.4671718856</v>
      </c>
      <c r="EN149" s="10">
        <v>22737557.158289362</v>
      </c>
      <c r="EO149" s="10">
        <f t="shared" si="24"/>
        <v>716819825.36306834</v>
      </c>
      <c r="EP149" s="10"/>
      <c r="EQ149" s="11"/>
      <c r="ER149" s="10"/>
      <c r="ES149" s="10"/>
      <c r="ET149" s="10"/>
      <c r="EU149" s="10"/>
      <c r="EV149" s="10"/>
      <c r="EW149" s="10"/>
      <c r="EX149" s="10"/>
      <c r="EY149" s="10"/>
      <c r="EZ149" s="10"/>
      <c r="FA149" s="12"/>
      <c r="FD149" s="10">
        <v>13027680.64225583</v>
      </c>
      <c r="FE149" s="10">
        <v>1367682.0793193388</v>
      </c>
    </row>
    <row r="150" spans="1:163" s="13" customFormat="1" ht="14.15" customHeight="1" x14ac:dyDescent="0.25">
      <c r="A150" s="27"/>
      <c r="B150" s="8" t="s">
        <v>323</v>
      </c>
      <c r="C150" s="19" t="s">
        <v>324</v>
      </c>
      <c r="D150" s="10">
        <f t="shared" si="25"/>
        <v>0</v>
      </c>
      <c r="E150" s="10">
        <f t="shared" si="26"/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21879658.251430508</v>
      </c>
      <c r="K150" s="10">
        <v>27882165.260290917</v>
      </c>
      <c r="L150" s="10">
        <v>7223795.5558899986</v>
      </c>
      <c r="M150" s="10">
        <v>6354391.2911936324</v>
      </c>
      <c r="N150" s="10">
        <v>5548620.3309183102</v>
      </c>
      <c r="O150" s="10">
        <v>98976.737199764582</v>
      </c>
      <c r="P150" s="10">
        <v>5426727.6111398181</v>
      </c>
      <c r="Q150" s="10">
        <v>6042026.9448113386</v>
      </c>
      <c r="R150" s="10">
        <f t="shared" si="22"/>
        <v>4844552.9461265942</v>
      </c>
      <c r="S150" s="10">
        <f t="shared" si="23"/>
        <v>375280.05735794827</v>
      </c>
      <c r="T150" s="10">
        <v>1238847.9268081666</v>
      </c>
      <c r="U150" s="10">
        <v>6514083.0789218685</v>
      </c>
      <c r="V150" s="10">
        <v>3037593.0258616782</v>
      </c>
      <c r="W150" s="10">
        <v>4388580.3064657701</v>
      </c>
      <c r="X150" s="10">
        <v>1791082.2699041455</v>
      </c>
      <c r="Y150" s="10">
        <v>1659767.0598487838</v>
      </c>
      <c r="Z150" s="10">
        <v>1630068.1379564751</v>
      </c>
      <c r="AA150" s="10">
        <v>5299073.2184779467</v>
      </c>
      <c r="AB150" s="10">
        <v>6203283.0459765829</v>
      </c>
      <c r="AC150" s="10">
        <v>6248888.5441518463</v>
      </c>
      <c r="AD150" s="10">
        <v>4069223.5831048586</v>
      </c>
      <c r="AE150" s="10">
        <v>11601396.874282422</v>
      </c>
      <c r="AF150" s="10">
        <v>1603111.2997911903</v>
      </c>
      <c r="AG150" s="10">
        <v>1154392.2692781561</v>
      </c>
      <c r="AH150" s="10">
        <v>1279420.0952194789</v>
      </c>
      <c r="AI150" s="10">
        <v>2586685.2872000877</v>
      </c>
      <c r="AJ150" s="10">
        <v>7915422.5785561213</v>
      </c>
      <c r="AK150" s="10">
        <v>4143929.6810077815</v>
      </c>
      <c r="AL150" s="10">
        <v>3356642.8499315893</v>
      </c>
      <c r="AM150" s="10">
        <v>6513523.9510584101</v>
      </c>
      <c r="AN150" s="10">
        <v>3926627.0510199028</v>
      </c>
      <c r="AO150" s="10">
        <v>5948772.4821995404</v>
      </c>
      <c r="AP150" s="10">
        <v>3134694.2965222686</v>
      </c>
      <c r="AQ150" s="10">
        <v>5749449.4961662721</v>
      </c>
      <c r="AR150" s="10">
        <v>6235474.8422414288</v>
      </c>
      <c r="AS150" s="10">
        <v>3714575.6730406876</v>
      </c>
      <c r="AT150" s="10">
        <v>15468389.650603775</v>
      </c>
      <c r="AU150" s="10">
        <v>6058201.2169654174</v>
      </c>
      <c r="AV150" s="10">
        <v>1375093.7986526436</v>
      </c>
      <c r="AW150" s="10">
        <v>3145791.1346312729</v>
      </c>
      <c r="AX150" s="10">
        <v>10369651.193913374</v>
      </c>
      <c r="AY150" s="10">
        <v>10795713.223957924</v>
      </c>
      <c r="AZ150" s="10">
        <v>2635677.1152789104</v>
      </c>
      <c r="BA150" s="10">
        <v>13824169.658679189</v>
      </c>
      <c r="BB150" s="10">
        <v>2751884.1500726133</v>
      </c>
      <c r="BC150" s="10">
        <v>4180620.6111515514</v>
      </c>
      <c r="BD150" s="10">
        <v>7907505.7428738168</v>
      </c>
      <c r="BE150" s="10">
        <v>4219938.2104902221</v>
      </c>
      <c r="BF150" s="10">
        <v>5557665.0949445134</v>
      </c>
      <c r="BG150" s="10">
        <v>5381575.0614520358</v>
      </c>
      <c r="BH150" s="10">
        <v>3689543.8680142644</v>
      </c>
      <c r="BI150" s="10">
        <v>1222927.1806707755</v>
      </c>
      <c r="BJ150" s="10">
        <v>2405534.714184056</v>
      </c>
      <c r="BK150" s="10">
        <v>4139821.2950871084</v>
      </c>
      <c r="BL150" s="10">
        <v>10653769.015634624</v>
      </c>
      <c r="BM150" s="10">
        <v>22645247.115974233</v>
      </c>
      <c r="BN150" s="10">
        <v>2075235.7552499624</v>
      </c>
      <c r="BO150" s="10">
        <v>16221502.486408202</v>
      </c>
      <c r="BP150" s="10">
        <v>14171182.561656574</v>
      </c>
      <c r="BQ150" s="10">
        <v>16717120.220925454</v>
      </c>
      <c r="BR150" s="10">
        <v>1957967.5503273855</v>
      </c>
      <c r="BS150" s="10">
        <v>2527486.3633278711</v>
      </c>
      <c r="BT150" s="10">
        <v>3422687.0483235465</v>
      </c>
      <c r="BU150" s="10">
        <v>3894676.0499022836</v>
      </c>
      <c r="BV150" s="10">
        <v>749257.81252041471</v>
      </c>
      <c r="BW150" s="10">
        <v>8558332.1163214762</v>
      </c>
      <c r="BX150" s="10">
        <v>7596056.3884231802</v>
      </c>
      <c r="BY150" s="10">
        <v>1982554.8709987248</v>
      </c>
      <c r="BZ150" s="10">
        <v>1767898.6347841269</v>
      </c>
      <c r="CA150" s="10">
        <v>5960142.8562073531</v>
      </c>
      <c r="CB150" s="10">
        <v>17208261.549452778</v>
      </c>
      <c r="CC150" s="10">
        <v>10277736.184030028</v>
      </c>
      <c r="CD150" s="10">
        <v>1693014.5396976424</v>
      </c>
      <c r="CE150" s="10">
        <v>1987888.754702592</v>
      </c>
      <c r="CF150" s="10">
        <v>2061124.4701644459</v>
      </c>
      <c r="CG150" s="10">
        <v>2688477.9395122076</v>
      </c>
      <c r="CH150" s="10">
        <v>7381199.4918841794</v>
      </c>
      <c r="CI150" s="10">
        <v>8323145.0442288583</v>
      </c>
      <c r="CJ150" s="10">
        <v>2392843.9842336765</v>
      </c>
      <c r="CK150" s="10">
        <v>6059318.4249986671</v>
      </c>
      <c r="CL150" s="10">
        <v>1699408.7455727414</v>
      </c>
      <c r="CM150" s="10">
        <v>7160714.9668707093</v>
      </c>
      <c r="CN150" s="10">
        <v>2915723.0532964794</v>
      </c>
      <c r="CO150" s="10">
        <v>1062732.5342805316</v>
      </c>
      <c r="CP150" s="10">
        <v>1848021.6507597817</v>
      </c>
      <c r="CQ150" s="10">
        <v>9213178.4915671051</v>
      </c>
      <c r="CR150" s="10">
        <v>1226149.3690261201</v>
      </c>
      <c r="CS150" s="10">
        <v>4126057.5861709854</v>
      </c>
      <c r="CT150" s="10">
        <v>1404322.7546069319</v>
      </c>
      <c r="CU150" s="10">
        <v>30134219.254036784</v>
      </c>
      <c r="CV150" s="10">
        <f>136064.185249796+11966.2275321875</f>
        <v>148030.4127819835</v>
      </c>
      <c r="CW150" s="10">
        <v>25160731.029518403</v>
      </c>
      <c r="CX150" s="10">
        <v>2561373.6403439948</v>
      </c>
      <c r="CY150" s="10">
        <f>331220.097567435+26736.0799719915</f>
        <v>357956.17753942648</v>
      </c>
      <c r="CZ150" s="10">
        <v>42926528.017652392</v>
      </c>
      <c r="DA150" s="10">
        <v>16701753.144380821</v>
      </c>
      <c r="DB150" s="10">
        <v>6315654.1218014704</v>
      </c>
      <c r="DC150" s="10">
        <v>9812690.1038874723</v>
      </c>
      <c r="DD150" s="10">
        <v>159286617.13999772</v>
      </c>
      <c r="DE150" s="10">
        <v>-4127052.5170188397</v>
      </c>
      <c r="DF150" s="10">
        <v>43055324.420817122</v>
      </c>
      <c r="DG150" s="10">
        <v>7043231.7706262041</v>
      </c>
      <c r="DH150" s="10">
        <v>1492987.541463231</v>
      </c>
      <c r="DI150" s="10">
        <v>2060593.6691198533</v>
      </c>
      <c r="DJ150" s="10">
        <v>8542882.4086685032</v>
      </c>
      <c r="DK150" s="10">
        <v>2972379.4122974658</v>
      </c>
      <c r="DL150" s="10">
        <v>393221.6464389395</v>
      </c>
      <c r="DM150" s="10">
        <v>1235644.6175644882</v>
      </c>
      <c r="DN150" s="10">
        <v>11091618.04543801</v>
      </c>
      <c r="DO150" s="10">
        <v>35330803.941495948</v>
      </c>
      <c r="DP150" s="10">
        <v>11069189.32613628</v>
      </c>
      <c r="DQ150" s="10">
        <v>181835664.94722936</v>
      </c>
      <c r="DR150" s="10">
        <v>5911335.9425213942</v>
      </c>
      <c r="DS150" s="10">
        <v>5476254.6321494766</v>
      </c>
      <c r="DT150" s="10">
        <v>62477519.805453159</v>
      </c>
      <c r="DU150" s="10">
        <v>2234813.5431619501</v>
      </c>
      <c r="DV150" s="10">
        <v>19092281.984208457</v>
      </c>
      <c r="DW150" s="10">
        <v>7772020.0120405722</v>
      </c>
      <c r="DX150" s="10">
        <v>17422081.461301953</v>
      </c>
      <c r="DY150" s="10">
        <v>3305226.3322745943</v>
      </c>
      <c r="DZ150" s="10">
        <v>381834.56022329716</v>
      </c>
      <c r="EA150" s="10">
        <v>618381.46021347388</v>
      </c>
      <c r="EB150" s="10">
        <v>4357821.827333428</v>
      </c>
      <c r="EC150" s="10">
        <v>7436321.7258187467</v>
      </c>
      <c r="ED150" s="10">
        <v>7887145.5672876928</v>
      </c>
      <c r="EE150" s="10">
        <v>4841250.0975758638</v>
      </c>
      <c r="EF150" s="10">
        <v>4945870.7780627683</v>
      </c>
      <c r="EG150" s="10">
        <v>47149.273230927334</v>
      </c>
      <c r="EH150" s="10">
        <v>1786627.8376019639</v>
      </c>
      <c r="EI150" s="10">
        <v>2211850.3233857714</v>
      </c>
      <c r="EJ150" s="10">
        <v>739753.65658157889</v>
      </c>
      <c r="EK150" s="10">
        <v>214033.97442497645</v>
      </c>
      <c r="EL150" s="10">
        <v>2643650.0833279705</v>
      </c>
      <c r="EM150" s="10">
        <v>459421.23135364207</v>
      </c>
      <c r="EN150" s="10">
        <v>2771763.1018315507</v>
      </c>
      <c r="EO150" s="10">
        <f t="shared" si="24"/>
        <v>1273817394.6985998</v>
      </c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2"/>
      <c r="FD150" s="10">
        <v>0</v>
      </c>
      <c r="FE150" s="10">
        <v>5219833.0034845425</v>
      </c>
    </row>
    <row r="151" spans="1:163" s="13" customFormat="1" ht="14.15" customHeight="1" x14ac:dyDescent="0.25">
      <c r="A151" s="28"/>
      <c r="B151" s="20" t="s">
        <v>325</v>
      </c>
      <c r="C151" s="21" t="s">
        <v>326</v>
      </c>
      <c r="D151" s="10">
        <f>SUM(D147:D150)</f>
        <v>297602820.9145577</v>
      </c>
      <c r="E151" s="10">
        <f t="shared" ref="E151:BP151" si="27">SUM(E147:E150)</f>
        <v>4558566.2792444602</v>
      </c>
      <c r="F151" s="10">
        <f t="shared" si="27"/>
        <v>22812863.105747577</v>
      </c>
      <c r="G151" s="10">
        <f t="shared" si="27"/>
        <v>131283560.62636843</v>
      </c>
      <c r="H151" s="10">
        <f t="shared" si="27"/>
        <v>52669045.922721557</v>
      </c>
      <c r="I151" s="10">
        <f t="shared" si="27"/>
        <v>14661302.332167074</v>
      </c>
      <c r="J151" s="10">
        <f t="shared" si="27"/>
        <v>110951489.59928621</v>
      </c>
      <c r="K151" s="10">
        <f t="shared" si="27"/>
        <v>74923868.386920318</v>
      </c>
      <c r="L151" s="10">
        <f t="shared" si="27"/>
        <v>32125522.219711412</v>
      </c>
      <c r="M151" s="10">
        <f t="shared" si="27"/>
        <v>16513419.705078928</v>
      </c>
      <c r="N151" s="10">
        <f t="shared" si="27"/>
        <v>22239252.415502191</v>
      </c>
      <c r="O151" s="10">
        <f t="shared" si="27"/>
        <v>5779811.3383031543</v>
      </c>
      <c r="P151" s="10">
        <f t="shared" si="27"/>
        <v>15346752.743592024</v>
      </c>
      <c r="Q151" s="10">
        <f t="shared" si="27"/>
        <v>15720099.247477159</v>
      </c>
      <c r="R151" s="10">
        <f t="shared" si="27"/>
        <v>12802531.803689944</v>
      </c>
      <c r="S151" s="10">
        <f t="shared" si="27"/>
        <v>991739.57288610679</v>
      </c>
      <c r="T151" s="10">
        <f t="shared" si="27"/>
        <v>3541990.0164004248</v>
      </c>
      <c r="U151" s="10">
        <f t="shared" si="27"/>
        <v>17197852.650542498</v>
      </c>
      <c r="V151" s="10">
        <f t="shared" si="27"/>
        <v>6930076.7942361981</v>
      </c>
      <c r="W151" s="10">
        <f t="shared" si="27"/>
        <v>13734631.215066954</v>
      </c>
      <c r="X151" s="10">
        <f t="shared" si="27"/>
        <v>5272006.8856907077</v>
      </c>
      <c r="Y151" s="10">
        <f t="shared" si="27"/>
        <v>6063581.6435959041</v>
      </c>
      <c r="Z151" s="10">
        <f t="shared" si="27"/>
        <v>5187966.0814546561</v>
      </c>
      <c r="AA151" s="10">
        <f t="shared" si="27"/>
        <v>18477319.492450412</v>
      </c>
      <c r="AB151" s="10">
        <f t="shared" si="27"/>
        <v>19453347.402562298</v>
      </c>
      <c r="AC151" s="10">
        <f t="shared" si="27"/>
        <v>18428620.688974023</v>
      </c>
      <c r="AD151" s="10">
        <f t="shared" si="27"/>
        <v>47846325.163131967</v>
      </c>
      <c r="AE151" s="10">
        <f t="shared" si="27"/>
        <v>46512189.551376902</v>
      </c>
      <c r="AF151" s="10">
        <f t="shared" si="27"/>
        <v>4120464.3274465506</v>
      </c>
      <c r="AG151" s="10">
        <f t="shared" si="27"/>
        <v>3933694.5487417714</v>
      </c>
      <c r="AH151" s="10">
        <f t="shared" si="27"/>
        <v>5291963.4070182061</v>
      </c>
      <c r="AI151" s="10">
        <f t="shared" si="27"/>
        <v>9461133.4850510731</v>
      </c>
      <c r="AJ151" s="10">
        <f t="shared" si="27"/>
        <v>34719376.484421641</v>
      </c>
      <c r="AK151" s="10">
        <f t="shared" si="27"/>
        <v>14727038.388416469</v>
      </c>
      <c r="AL151" s="10">
        <f t="shared" si="27"/>
        <v>14026742.647486769</v>
      </c>
      <c r="AM151" s="10">
        <f t="shared" si="27"/>
        <v>26740992.548545197</v>
      </c>
      <c r="AN151" s="10">
        <f t="shared" si="27"/>
        <v>15816343.503267504</v>
      </c>
      <c r="AO151" s="10">
        <f t="shared" si="27"/>
        <v>26995397.529400975</v>
      </c>
      <c r="AP151" s="10">
        <f t="shared" si="27"/>
        <v>17536676.656489715</v>
      </c>
      <c r="AQ151" s="10">
        <f t="shared" si="27"/>
        <v>25302145.029554561</v>
      </c>
      <c r="AR151" s="10">
        <f t="shared" si="27"/>
        <v>57729181.931707509</v>
      </c>
      <c r="AS151" s="10">
        <f t="shared" si="27"/>
        <v>16685862.559627153</v>
      </c>
      <c r="AT151" s="10">
        <f t="shared" si="27"/>
        <v>37699170.966377378</v>
      </c>
      <c r="AU151" s="10">
        <f t="shared" si="27"/>
        <v>12697043.570643932</v>
      </c>
      <c r="AV151" s="10">
        <f t="shared" si="27"/>
        <v>4125418.0707280543</v>
      </c>
      <c r="AW151" s="10">
        <f t="shared" si="27"/>
        <v>8373355.9042583331</v>
      </c>
      <c r="AX151" s="10">
        <f t="shared" si="27"/>
        <v>27886509.019732643</v>
      </c>
      <c r="AY151" s="10">
        <f t="shared" si="27"/>
        <v>28611050.299147457</v>
      </c>
      <c r="AZ151" s="10">
        <f t="shared" si="27"/>
        <v>7873562.5065697283</v>
      </c>
      <c r="BA151" s="10">
        <f t="shared" si="27"/>
        <v>40952995.739921957</v>
      </c>
      <c r="BB151" s="10">
        <f t="shared" si="27"/>
        <v>9910361.9159088433</v>
      </c>
      <c r="BC151" s="10">
        <f t="shared" si="27"/>
        <v>15005988.03807757</v>
      </c>
      <c r="BD151" s="10">
        <f t="shared" si="27"/>
        <v>38877058.311136305</v>
      </c>
      <c r="BE151" s="10">
        <f t="shared" si="27"/>
        <v>26208323.195777778</v>
      </c>
      <c r="BF151" s="10">
        <f t="shared" si="27"/>
        <v>19371970.154907212</v>
      </c>
      <c r="BG151" s="10">
        <f t="shared" si="27"/>
        <v>26960665.677723095</v>
      </c>
      <c r="BH151" s="10">
        <f t="shared" si="27"/>
        <v>15735551.152545309</v>
      </c>
      <c r="BI151" s="10">
        <f t="shared" si="27"/>
        <v>5624343.5367167369</v>
      </c>
      <c r="BJ151" s="10">
        <f t="shared" si="27"/>
        <v>12559701.721984979</v>
      </c>
      <c r="BK151" s="10">
        <f t="shared" si="27"/>
        <v>11276574.413239326</v>
      </c>
      <c r="BL151" s="10">
        <f t="shared" si="27"/>
        <v>31120366.94768393</v>
      </c>
      <c r="BM151" s="10">
        <f t="shared" si="27"/>
        <v>87630770.210563302</v>
      </c>
      <c r="BN151" s="10">
        <f t="shared" si="27"/>
        <v>5786921.3431210257</v>
      </c>
      <c r="BO151" s="10">
        <f t="shared" si="27"/>
        <v>43043597.415505886</v>
      </c>
      <c r="BP151" s="10">
        <f t="shared" si="27"/>
        <v>30894000.367941108</v>
      </c>
      <c r="BQ151" s="10">
        <f t="shared" ref="BQ151:EB151" si="28">SUM(BQ147:BQ150)</f>
        <v>63887872.714801013</v>
      </c>
      <c r="BR151" s="10">
        <f t="shared" si="28"/>
        <v>10637434.160398923</v>
      </c>
      <c r="BS151" s="10">
        <f t="shared" si="28"/>
        <v>11795405.774608292</v>
      </c>
      <c r="BT151" s="10">
        <f t="shared" si="28"/>
        <v>11807076.239594974</v>
      </c>
      <c r="BU151" s="10">
        <f t="shared" si="28"/>
        <v>13297793.686952986</v>
      </c>
      <c r="BV151" s="10">
        <f t="shared" si="28"/>
        <v>3369500.9013775541</v>
      </c>
      <c r="BW151" s="10">
        <f t="shared" si="28"/>
        <v>38411824.44455938</v>
      </c>
      <c r="BX151" s="10">
        <f t="shared" si="28"/>
        <v>26372073.632812679</v>
      </c>
      <c r="BY151" s="10">
        <f t="shared" si="28"/>
        <v>10515364.596945629</v>
      </c>
      <c r="BZ151" s="10">
        <f t="shared" si="28"/>
        <v>6176704.071396742</v>
      </c>
      <c r="CA151" s="10">
        <f t="shared" si="28"/>
        <v>24107759.581657887</v>
      </c>
      <c r="CB151" s="10">
        <f t="shared" si="28"/>
        <v>52851559.460758686</v>
      </c>
      <c r="CC151" s="10">
        <f t="shared" si="28"/>
        <v>44278461.286938012</v>
      </c>
      <c r="CD151" s="10">
        <f t="shared" si="28"/>
        <v>6791000.9087834843</v>
      </c>
      <c r="CE151" s="10">
        <f t="shared" si="28"/>
        <v>15225373.068365462</v>
      </c>
      <c r="CF151" s="10">
        <f t="shared" si="28"/>
        <v>9429423.4560459908</v>
      </c>
      <c r="CG151" s="10">
        <f t="shared" si="28"/>
        <v>9960183.2772247717</v>
      </c>
      <c r="CH151" s="10">
        <f t="shared" si="28"/>
        <v>22052692.678941965</v>
      </c>
      <c r="CI151" s="10">
        <f t="shared" si="28"/>
        <v>22704458.517356604</v>
      </c>
      <c r="CJ151" s="10">
        <f t="shared" si="28"/>
        <v>6454960.646393355</v>
      </c>
      <c r="CK151" s="10">
        <f t="shared" si="28"/>
        <v>15625907.862040354</v>
      </c>
      <c r="CL151" s="10">
        <f t="shared" si="28"/>
        <v>6426313.8216824196</v>
      </c>
      <c r="CM151" s="10">
        <f t="shared" si="28"/>
        <v>28427868.905703127</v>
      </c>
      <c r="CN151" s="10">
        <f t="shared" si="28"/>
        <v>19851937.858692113</v>
      </c>
      <c r="CO151" s="10">
        <f t="shared" si="28"/>
        <v>4666414.0891734604</v>
      </c>
      <c r="CP151" s="10">
        <f t="shared" si="28"/>
        <v>7831660.2409482449</v>
      </c>
      <c r="CQ151" s="10">
        <f t="shared" si="28"/>
        <v>44733103.818213791</v>
      </c>
      <c r="CR151" s="10">
        <f t="shared" si="28"/>
        <v>4817486.8496921491</v>
      </c>
      <c r="CS151" s="10">
        <f t="shared" si="28"/>
        <v>12351839.328633167</v>
      </c>
      <c r="CT151" s="10">
        <f t="shared" si="28"/>
        <v>5210106.3337130547</v>
      </c>
      <c r="CU151" s="10">
        <f t="shared" si="28"/>
        <v>32656871.29886584</v>
      </c>
      <c r="CV151" s="10">
        <f t="shared" si="28"/>
        <v>1976325.4221812179</v>
      </c>
      <c r="CW151" s="10">
        <f t="shared" si="28"/>
        <v>125542655.15412787</v>
      </c>
      <c r="CX151" s="10">
        <f t="shared" si="28"/>
        <v>6766296.8436905993</v>
      </c>
      <c r="CY151" s="10">
        <f t="shared" si="28"/>
        <v>7841065.9726368394</v>
      </c>
      <c r="CZ151" s="10">
        <f t="shared" si="28"/>
        <v>227760724.65103132</v>
      </c>
      <c r="DA151" s="10">
        <f t="shared" si="28"/>
        <v>76098791.883609936</v>
      </c>
      <c r="DB151" s="10">
        <f t="shared" si="28"/>
        <v>25407855.940439239</v>
      </c>
      <c r="DC151" s="10">
        <f t="shared" si="28"/>
        <v>38780403.310484394</v>
      </c>
      <c r="DD151" s="10">
        <f t="shared" si="28"/>
        <v>498310096.64210719</v>
      </c>
      <c r="DE151" s="10">
        <f t="shared" si="28"/>
        <v>25284196.588069297</v>
      </c>
      <c r="DF151" s="10">
        <f t="shared" si="28"/>
        <v>130439680.12937658</v>
      </c>
      <c r="DG151" s="10">
        <f t="shared" si="28"/>
        <v>17270755.51156196</v>
      </c>
      <c r="DH151" s="10">
        <f t="shared" si="28"/>
        <v>12176245.913356876</v>
      </c>
      <c r="DI151" s="10">
        <f t="shared" si="28"/>
        <v>3952419.6569060762</v>
      </c>
      <c r="DJ151" s="10">
        <f t="shared" si="28"/>
        <v>21174714.248576224</v>
      </c>
      <c r="DK151" s="10">
        <f t="shared" si="28"/>
        <v>8899753.9052251838</v>
      </c>
      <c r="DL151" s="10">
        <f t="shared" si="28"/>
        <v>10149294.308538759</v>
      </c>
      <c r="DM151" s="10">
        <f t="shared" si="28"/>
        <v>20619548.009324569</v>
      </c>
      <c r="DN151" s="10">
        <f t="shared" si="28"/>
        <v>74749677.259384811</v>
      </c>
      <c r="DO151" s="10">
        <f t="shared" si="28"/>
        <v>81971922.949895948</v>
      </c>
      <c r="DP151" s="10">
        <f t="shared" si="28"/>
        <v>36023224.104105324</v>
      </c>
      <c r="DQ151" s="10">
        <f t="shared" si="28"/>
        <v>302984092.31544554</v>
      </c>
      <c r="DR151" s="10">
        <f t="shared" si="28"/>
        <v>24969419.222178761</v>
      </c>
      <c r="DS151" s="10">
        <f t="shared" si="28"/>
        <v>23923988.149352632</v>
      </c>
      <c r="DT151" s="10">
        <f t="shared" si="28"/>
        <v>312482880.37209773</v>
      </c>
      <c r="DU151" s="10">
        <f t="shared" si="28"/>
        <v>7198541.0873082569</v>
      </c>
      <c r="DV151" s="10">
        <f t="shared" si="28"/>
        <v>104956382.15875894</v>
      </c>
      <c r="DW151" s="10">
        <f t="shared" si="28"/>
        <v>19765518.46666503</v>
      </c>
      <c r="DX151" s="10">
        <f t="shared" si="28"/>
        <v>58285785.175857179</v>
      </c>
      <c r="DY151" s="10">
        <f t="shared" si="28"/>
        <v>13712695.543928761</v>
      </c>
      <c r="DZ151" s="10">
        <f t="shared" si="28"/>
        <v>4529502.6739993477</v>
      </c>
      <c r="EA151" s="10">
        <f t="shared" si="28"/>
        <v>3116092.8098618826</v>
      </c>
      <c r="EB151" s="10">
        <f t="shared" si="28"/>
        <v>17905777.241316542</v>
      </c>
      <c r="EC151" s="10">
        <f t="shared" ref="EC151:EO151" si="29">SUM(EC147:EC150)</f>
        <v>47233316.531370856</v>
      </c>
      <c r="ED151" s="10">
        <f t="shared" si="29"/>
        <v>34335032.463847801</v>
      </c>
      <c r="EE151" s="10">
        <f t="shared" si="29"/>
        <v>161720519.90567103</v>
      </c>
      <c r="EF151" s="10">
        <f t="shared" si="29"/>
        <v>86864015.821417809</v>
      </c>
      <c r="EG151" s="10">
        <f t="shared" si="29"/>
        <v>2881312.4770092517</v>
      </c>
      <c r="EH151" s="10">
        <f t="shared" si="29"/>
        <v>6387625.9011129513</v>
      </c>
      <c r="EI151" s="10">
        <f t="shared" si="29"/>
        <v>9254149.9586935584</v>
      </c>
      <c r="EJ151" s="10">
        <f t="shared" si="29"/>
        <v>6749950.5779341767</v>
      </c>
      <c r="EK151" s="10">
        <f t="shared" si="29"/>
        <v>2404323.368590042</v>
      </c>
      <c r="EL151" s="10">
        <f t="shared" si="29"/>
        <v>10499630.265972463</v>
      </c>
      <c r="EM151" s="10">
        <f t="shared" si="29"/>
        <v>3310173.0774372709</v>
      </c>
      <c r="EN151" s="10">
        <f t="shared" si="29"/>
        <v>197706736.99049756</v>
      </c>
      <c r="EO151" s="10">
        <f t="shared" si="29"/>
        <v>5368040411.8003521</v>
      </c>
      <c r="EP151" s="10"/>
      <c r="EQ151" s="10"/>
      <c r="ER151" s="10"/>
      <c r="ES151" s="10"/>
      <c r="ET151" s="14"/>
      <c r="EU151" s="14"/>
      <c r="EV151" s="14"/>
      <c r="EW151" s="10"/>
      <c r="EX151" s="10"/>
      <c r="EY151" s="10"/>
      <c r="EZ151" s="10"/>
      <c r="FA151" s="12"/>
      <c r="FD151" s="11">
        <v>302161387.19380224</v>
      </c>
      <c r="FE151" s="11">
        <v>13794271.376576051</v>
      </c>
    </row>
    <row r="152" spans="1:163" s="13" customFormat="1" ht="14.15" customHeight="1" x14ac:dyDescent="0.25">
      <c r="A152" s="29" t="s">
        <v>327</v>
      </c>
      <c r="B152" s="30"/>
      <c r="C152" s="21" t="s">
        <v>328</v>
      </c>
      <c r="D152" s="10">
        <f>D146+D151</f>
        <v>461673645.98008418</v>
      </c>
      <c r="E152" s="10">
        <f t="shared" ref="E152:BP152" si="30">E146+E151</f>
        <v>7970693.0438173451</v>
      </c>
      <c r="F152" s="10">
        <f t="shared" si="30"/>
        <v>34470763.059515424</v>
      </c>
      <c r="G152" s="10">
        <f t="shared" si="30"/>
        <v>271893911.30689383</v>
      </c>
      <c r="H152" s="10">
        <f t="shared" si="30"/>
        <v>87060130.064854532</v>
      </c>
      <c r="I152" s="10">
        <f t="shared" si="30"/>
        <v>31384089.100512542</v>
      </c>
      <c r="J152" s="10">
        <f t="shared" si="30"/>
        <v>225082366.20014489</v>
      </c>
      <c r="K152" s="10">
        <f t="shared" si="30"/>
        <v>122639211.91300841</v>
      </c>
      <c r="L152" s="10">
        <f t="shared" si="30"/>
        <v>83060972.684359595</v>
      </c>
      <c r="M152" s="10">
        <f t="shared" si="30"/>
        <v>41754582.059974067</v>
      </c>
      <c r="N152" s="10">
        <f t="shared" si="30"/>
        <v>49318611.374649674</v>
      </c>
      <c r="O152" s="10">
        <f t="shared" si="30"/>
        <v>14125224.768899104</v>
      </c>
      <c r="P152" s="10">
        <f t="shared" si="30"/>
        <v>95146435.180312157</v>
      </c>
      <c r="Q152" s="10">
        <f t="shared" si="30"/>
        <v>90376722.549668834</v>
      </c>
      <c r="R152" s="10">
        <f t="shared" si="30"/>
        <v>73201689.867221966</v>
      </c>
      <c r="S152" s="10">
        <f t="shared" si="30"/>
        <v>5670520.0000000065</v>
      </c>
      <c r="T152" s="10">
        <f t="shared" si="30"/>
        <v>12404670.128794646</v>
      </c>
      <c r="U152" s="10">
        <f t="shared" si="30"/>
        <v>115998962.58503407</v>
      </c>
      <c r="V152" s="10">
        <f t="shared" si="30"/>
        <v>41119290.673230767</v>
      </c>
      <c r="W152" s="10">
        <f t="shared" si="30"/>
        <v>77956653.515278205</v>
      </c>
      <c r="X152" s="10">
        <f t="shared" si="30"/>
        <v>23163397.170005325</v>
      </c>
      <c r="Y152" s="10">
        <f t="shared" si="30"/>
        <v>31018031.224360812</v>
      </c>
      <c r="Z152" s="10">
        <f t="shared" si="30"/>
        <v>23908066.944536556</v>
      </c>
      <c r="AA152" s="10">
        <f t="shared" si="30"/>
        <v>90481333.51812759</v>
      </c>
      <c r="AB152" s="10">
        <f t="shared" si="30"/>
        <v>58127773.578281961</v>
      </c>
      <c r="AC152" s="10">
        <f t="shared" si="30"/>
        <v>70521744.846223056</v>
      </c>
      <c r="AD152" s="10">
        <f t="shared" si="30"/>
        <v>70500546.263310358</v>
      </c>
      <c r="AE152" s="10">
        <f t="shared" si="30"/>
        <v>251616438.23309025</v>
      </c>
      <c r="AF152" s="10">
        <f t="shared" si="30"/>
        <v>24794065.099577919</v>
      </c>
      <c r="AG152" s="10">
        <f t="shared" si="30"/>
        <v>19014861.00728292</v>
      </c>
      <c r="AH152" s="10">
        <f t="shared" si="30"/>
        <v>30040084.318335932</v>
      </c>
      <c r="AI152" s="10">
        <f t="shared" si="30"/>
        <v>40339363.544166908</v>
      </c>
      <c r="AJ152" s="10">
        <f t="shared" si="30"/>
        <v>172147413.38276032</v>
      </c>
      <c r="AK152" s="10">
        <f t="shared" si="30"/>
        <v>67025300.106107406</v>
      </c>
      <c r="AL152" s="10">
        <f t="shared" si="30"/>
        <v>57843258.079152554</v>
      </c>
      <c r="AM152" s="10">
        <f t="shared" si="30"/>
        <v>125620576.23094876</v>
      </c>
      <c r="AN152" s="10">
        <f t="shared" si="30"/>
        <v>61868178.85946358</v>
      </c>
      <c r="AO152" s="10">
        <f t="shared" si="30"/>
        <v>124174704.62077725</v>
      </c>
      <c r="AP152" s="10">
        <f t="shared" si="30"/>
        <v>57886939.307484776</v>
      </c>
      <c r="AQ152" s="10">
        <f t="shared" si="30"/>
        <v>111467725.73663446</v>
      </c>
      <c r="AR152" s="10">
        <f t="shared" si="30"/>
        <v>349487323.40350324</v>
      </c>
      <c r="AS152" s="10">
        <f t="shared" si="30"/>
        <v>50644399.144952096</v>
      </c>
      <c r="AT152" s="10">
        <f t="shared" si="30"/>
        <v>217587104.16072235</v>
      </c>
      <c r="AU152" s="10">
        <f t="shared" si="30"/>
        <v>63907539.669620268</v>
      </c>
      <c r="AV152" s="10">
        <f t="shared" si="30"/>
        <v>20356577.168957271</v>
      </c>
      <c r="AW152" s="10">
        <f t="shared" si="30"/>
        <v>52614484.403669745</v>
      </c>
      <c r="AX152" s="10">
        <f t="shared" si="30"/>
        <v>150548216.85232559</v>
      </c>
      <c r="AY152" s="10">
        <f t="shared" si="30"/>
        <v>163540441.77336848</v>
      </c>
      <c r="AZ152" s="10">
        <f t="shared" si="30"/>
        <v>33804872.425856628</v>
      </c>
      <c r="BA152" s="10">
        <f t="shared" si="30"/>
        <v>158635332.51622486</v>
      </c>
      <c r="BB152" s="10">
        <f t="shared" si="30"/>
        <v>66372799.366085276</v>
      </c>
      <c r="BC152" s="10">
        <f t="shared" si="30"/>
        <v>76382908.878950059</v>
      </c>
      <c r="BD152" s="10">
        <f t="shared" si="30"/>
        <v>206495510.65972611</v>
      </c>
      <c r="BE152" s="10">
        <f t="shared" si="30"/>
        <v>105561328.84306447</v>
      </c>
      <c r="BF152" s="10">
        <f t="shared" si="30"/>
        <v>87402838.98843874</v>
      </c>
      <c r="BG152" s="10">
        <f t="shared" si="30"/>
        <v>115301140.84679434</v>
      </c>
      <c r="BH152" s="10">
        <f t="shared" si="30"/>
        <v>63102747.824064359</v>
      </c>
      <c r="BI152" s="10">
        <f t="shared" si="30"/>
        <v>22697592.457989071</v>
      </c>
      <c r="BJ152" s="10">
        <f t="shared" si="30"/>
        <v>33289827.017453104</v>
      </c>
      <c r="BK152" s="10">
        <f t="shared" si="30"/>
        <v>38690756.079552174</v>
      </c>
      <c r="BL152" s="10">
        <f t="shared" si="30"/>
        <v>161251792.18949494</v>
      </c>
      <c r="BM152" s="10">
        <f t="shared" si="30"/>
        <v>512653045.72338414</v>
      </c>
      <c r="BN152" s="10">
        <f t="shared" si="30"/>
        <v>27239337.32011687</v>
      </c>
      <c r="BO152" s="10">
        <f t="shared" si="30"/>
        <v>234135483.01591006</v>
      </c>
      <c r="BP152" s="10">
        <f t="shared" si="30"/>
        <v>165853415.74788737</v>
      </c>
      <c r="BQ152" s="10">
        <f t="shared" ref="BQ152:EB152" si="31">BQ146+BQ151</f>
        <v>322264920.82231975</v>
      </c>
      <c r="BR152" s="10">
        <f t="shared" si="31"/>
        <v>46747371.885337368</v>
      </c>
      <c r="BS152" s="10">
        <f t="shared" si="31"/>
        <v>48472989.545717463</v>
      </c>
      <c r="BT152" s="10">
        <f t="shared" si="31"/>
        <v>60771300.029954314</v>
      </c>
      <c r="BU152" s="10">
        <f t="shared" si="31"/>
        <v>73414846.077947527</v>
      </c>
      <c r="BV152" s="10">
        <f t="shared" si="31"/>
        <v>21473159.281847723</v>
      </c>
      <c r="BW152" s="10">
        <f t="shared" si="31"/>
        <v>171283381.71806341</v>
      </c>
      <c r="BX152" s="10">
        <f t="shared" si="31"/>
        <v>122812837.48514685</v>
      </c>
      <c r="BY152" s="10">
        <f t="shared" si="31"/>
        <v>46046115.50555858</v>
      </c>
      <c r="BZ152" s="10">
        <f t="shared" si="31"/>
        <v>30033342.221548833</v>
      </c>
      <c r="CA152" s="10">
        <f t="shared" si="31"/>
        <v>113034071.57879804</v>
      </c>
      <c r="CB152" s="10">
        <f t="shared" si="31"/>
        <v>268036832.05352896</v>
      </c>
      <c r="CC152" s="10">
        <f t="shared" si="31"/>
        <v>230631686.80725008</v>
      </c>
      <c r="CD152" s="10">
        <f t="shared" si="31"/>
        <v>32625849.440738853</v>
      </c>
      <c r="CE152" s="10">
        <f t="shared" si="31"/>
        <v>58752056.188669287</v>
      </c>
      <c r="CF152" s="10">
        <f t="shared" si="31"/>
        <v>56518585.430663869</v>
      </c>
      <c r="CG152" s="10">
        <f t="shared" si="31"/>
        <v>53276638.796565801</v>
      </c>
      <c r="CH152" s="10">
        <f t="shared" si="31"/>
        <v>132626514.96986696</v>
      </c>
      <c r="CI152" s="10">
        <f t="shared" si="31"/>
        <v>136152331.39167732</v>
      </c>
      <c r="CJ152" s="10">
        <f t="shared" si="31"/>
        <v>37155202.902166866</v>
      </c>
      <c r="CK152" s="10">
        <f t="shared" si="31"/>
        <v>103427498.82307687</v>
      </c>
      <c r="CL152" s="10">
        <f t="shared" si="31"/>
        <v>37408489.236644484</v>
      </c>
      <c r="CM152" s="10">
        <f t="shared" si="31"/>
        <v>188908483.63770923</v>
      </c>
      <c r="CN152" s="10">
        <f t="shared" si="31"/>
        <v>122286031.96478279</v>
      </c>
      <c r="CO152" s="10">
        <f t="shared" si="31"/>
        <v>23390376.951613165</v>
      </c>
      <c r="CP152" s="10">
        <f t="shared" si="31"/>
        <v>48730349.478334196</v>
      </c>
      <c r="CQ152" s="10">
        <f t="shared" si="31"/>
        <v>243860665.16886115</v>
      </c>
      <c r="CR152" s="10">
        <f t="shared" si="31"/>
        <v>20835926.132312536</v>
      </c>
      <c r="CS152" s="10">
        <f t="shared" si="31"/>
        <v>54723552.775503367</v>
      </c>
      <c r="CT152" s="10">
        <f t="shared" si="31"/>
        <v>25130652.328436177</v>
      </c>
      <c r="CU152" s="10">
        <f t="shared" si="31"/>
        <v>42225883.456364095</v>
      </c>
      <c r="CV152" s="10">
        <f t="shared" si="31"/>
        <v>9442028.924598366</v>
      </c>
      <c r="CW152" s="10">
        <f t="shared" si="31"/>
        <v>486933590.64727056</v>
      </c>
      <c r="CX152" s="10">
        <f t="shared" si="31"/>
        <v>31228469.782568973</v>
      </c>
      <c r="CY152" s="10">
        <f t="shared" si="31"/>
        <v>17037597.814137056</v>
      </c>
      <c r="CZ152" s="10">
        <f t="shared" si="31"/>
        <v>851272774.9432478</v>
      </c>
      <c r="DA152" s="10">
        <f t="shared" si="31"/>
        <v>317535677.12119615</v>
      </c>
      <c r="DB152" s="10">
        <f t="shared" si="31"/>
        <v>102680405.27447662</v>
      </c>
      <c r="DC152" s="10">
        <f t="shared" si="31"/>
        <v>114637014.40874073</v>
      </c>
      <c r="DD152" s="10">
        <f t="shared" si="31"/>
        <v>721553392.03252411</v>
      </c>
      <c r="DE152" s="10">
        <f t="shared" si="31"/>
        <v>50799440.000000015</v>
      </c>
      <c r="DF152" s="10">
        <f t="shared" si="31"/>
        <v>324701578.36632097</v>
      </c>
      <c r="DG152" s="10">
        <f t="shared" si="31"/>
        <v>58146750.155197717</v>
      </c>
      <c r="DH152" s="10">
        <f t="shared" si="31"/>
        <v>50913117.899131097</v>
      </c>
      <c r="DI152" s="10">
        <f t="shared" si="31"/>
        <v>8986913.8411813043</v>
      </c>
      <c r="DJ152" s="10">
        <f t="shared" si="31"/>
        <v>61096779.73462148</v>
      </c>
      <c r="DK152" s="10">
        <f t="shared" si="31"/>
        <v>42891995.40733099</v>
      </c>
      <c r="DL152" s="10">
        <f t="shared" si="31"/>
        <v>22129987.706478149</v>
      </c>
      <c r="DM152" s="10">
        <f t="shared" si="31"/>
        <v>48721074.590511754</v>
      </c>
      <c r="DN152" s="10">
        <f t="shared" si="31"/>
        <v>184623830.57949859</v>
      </c>
      <c r="DO152" s="10">
        <f t="shared" si="31"/>
        <v>148067932.46754599</v>
      </c>
      <c r="DP152" s="10">
        <f t="shared" si="31"/>
        <v>102783019.69536954</v>
      </c>
      <c r="DQ152" s="10">
        <f t="shared" si="31"/>
        <v>496769176.58499318</v>
      </c>
      <c r="DR152" s="10">
        <f t="shared" si="31"/>
        <v>34331943.107020415</v>
      </c>
      <c r="DS152" s="10">
        <f t="shared" si="31"/>
        <v>59039134.597293116</v>
      </c>
      <c r="DT152" s="10">
        <f t="shared" si="31"/>
        <v>419085368.01998818</v>
      </c>
      <c r="DU152" s="10">
        <f t="shared" si="31"/>
        <v>17427163.888715059</v>
      </c>
      <c r="DV152" s="10">
        <f t="shared" si="31"/>
        <v>326624758.70940107</v>
      </c>
      <c r="DW152" s="10">
        <f t="shared" si="31"/>
        <v>50757733.306419425</v>
      </c>
      <c r="DX152" s="10">
        <f t="shared" si="31"/>
        <v>152139576.44093513</v>
      </c>
      <c r="DY152" s="10">
        <f t="shared" si="31"/>
        <v>46438818.477260515</v>
      </c>
      <c r="DZ152" s="10">
        <f t="shared" si="31"/>
        <v>10707619.758012258</v>
      </c>
      <c r="EA152" s="10">
        <f t="shared" si="31"/>
        <v>7312417.0591763686</v>
      </c>
      <c r="EB152" s="10">
        <f t="shared" si="31"/>
        <v>43604049.303015843</v>
      </c>
      <c r="EC152" s="10">
        <f t="shared" ref="EC152:EO152" si="32">EC146+EC151</f>
        <v>82292992.797047436</v>
      </c>
      <c r="ED152" s="10">
        <f t="shared" si="32"/>
        <v>74931495.613658249</v>
      </c>
      <c r="EE152" s="10">
        <f t="shared" si="32"/>
        <v>220302537.98323131</v>
      </c>
      <c r="EF152" s="10">
        <f t="shared" si="32"/>
        <v>203320158.51360989</v>
      </c>
      <c r="EG152" s="10">
        <f t="shared" si="32"/>
        <v>4377909.4828146528</v>
      </c>
      <c r="EH152" s="10">
        <f t="shared" si="32"/>
        <v>16842268.017045356</v>
      </c>
      <c r="EI152" s="10">
        <f t="shared" si="32"/>
        <v>17063509.544008508</v>
      </c>
      <c r="EJ152" s="10">
        <f t="shared" si="32"/>
        <v>12524138.244344376</v>
      </c>
      <c r="EK152" s="10">
        <f t="shared" si="32"/>
        <v>4365256.922122824</v>
      </c>
      <c r="EL152" s="10">
        <f t="shared" si="32"/>
        <v>19241395.51843518</v>
      </c>
      <c r="EM152" s="10">
        <f t="shared" si="32"/>
        <v>4320367.3533953046</v>
      </c>
      <c r="EN152" s="10">
        <f t="shared" si="32"/>
        <v>332062426.75641775</v>
      </c>
      <c r="EO152" s="10">
        <f t="shared" si="32"/>
        <v>16016549296.082308</v>
      </c>
      <c r="EP152" s="10"/>
      <c r="EQ152" s="10"/>
      <c r="ER152" s="10"/>
      <c r="ES152" s="10"/>
      <c r="ET152" s="10"/>
      <c r="EU152" s="10"/>
      <c r="EV152" s="10"/>
      <c r="EW152" s="14"/>
      <c r="EX152" s="10"/>
      <c r="EY152" s="10"/>
      <c r="EZ152" s="10"/>
      <c r="FA152" s="12"/>
      <c r="FD152" s="11">
        <v>469404579.65975076</v>
      </c>
      <c r="FE152" s="11">
        <v>78872209.867221937</v>
      </c>
    </row>
    <row r="155" spans="1:163" x14ac:dyDescent="0.25">
      <c r="B155" s="8" t="s">
        <v>299</v>
      </c>
      <c r="C155" s="9" t="s">
        <v>160</v>
      </c>
      <c r="D155" s="10">
        <v>49655846.347711362</v>
      </c>
      <c r="E155" s="10"/>
      <c r="F155" s="10">
        <v>329054.51216873963</v>
      </c>
      <c r="G155" s="10">
        <v>27705438.735172015</v>
      </c>
      <c r="H155" s="10">
        <v>2556357.7276825188</v>
      </c>
      <c r="I155" s="10">
        <v>2794168.7896809122</v>
      </c>
      <c r="J155" s="10">
        <v>0</v>
      </c>
      <c r="K155" s="10">
        <v>0</v>
      </c>
      <c r="L155" s="10">
        <v>0</v>
      </c>
      <c r="M155" s="10">
        <v>0</v>
      </c>
      <c r="N155" s="10">
        <v>4.6082490786641239E-3</v>
      </c>
      <c r="O155" s="10">
        <v>0</v>
      </c>
      <c r="P155" s="10">
        <v>63821535.181254894</v>
      </c>
      <c r="Q155" s="10">
        <v>32200535.549604323</v>
      </c>
      <c r="R155" s="10">
        <v>37747760.319269732</v>
      </c>
      <c r="S155" s="10"/>
      <c r="T155" s="10">
        <v>5503712.011372746</v>
      </c>
      <c r="U155" s="10">
        <v>1491938.2242429315</v>
      </c>
      <c r="V155" s="10">
        <v>50238.959585855831</v>
      </c>
      <c r="W155" s="10">
        <v>31339792.576700881</v>
      </c>
      <c r="X155" s="10">
        <v>1406183.4207788226</v>
      </c>
      <c r="Y155" s="10">
        <v>422031.42070110369</v>
      </c>
      <c r="Z155" s="10">
        <v>4900298.6089801351</v>
      </c>
      <c r="AA155" s="10">
        <v>10044304.483675556</v>
      </c>
      <c r="AB155" s="10">
        <v>10054235.033678284</v>
      </c>
      <c r="AC155" s="10">
        <v>5746777.1703619361</v>
      </c>
      <c r="AD155" s="10">
        <v>4879901.4134866996</v>
      </c>
      <c r="AE155" s="10">
        <v>37719205.346229836</v>
      </c>
      <c r="AF155" s="10">
        <v>317924.45342793904</v>
      </c>
      <c r="AG155" s="10">
        <v>2845879.0280830408</v>
      </c>
      <c r="AH155" s="10">
        <v>119415.08953773834</v>
      </c>
      <c r="AI155" s="10">
        <v>135473.41248774249</v>
      </c>
      <c r="AJ155" s="10">
        <v>548988.58954402374</v>
      </c>
      <c r="AK155" s="10">
        <v>69892.180228304569</v>
      </c>
      <c r="AL155" s="10">
        <v>58088.807686907414</v>
      </c>
      <c r="AM155" s="10">
        <v>2609466.6960923667</v>
      </c>
      <c r="AN155" s="10">
        <v>189738.8959759408</v>
      </c>
      <c r="AO155" s="10">
        <v>6323829.8765400937</v>
      </c>
      <c r="AP155" s="10">
        <v>0</v>
      </c>
      <c r="AQ155" s="10">
        <v>776870.45548836119</v>
      </c>
      <c r="AR155" s="10">
        <v>0</v>
      </c>
      <c r="AS155" s="10">
        <v>0</v>
      </c>
      <c r="AT155" s="10">
        <v>1184718.4650068185</v>
      </c>
      <c r="AU155" s="10">
        <v>597135.06465380499</v>
      </c>
      <c r="AV155" s="10">
        <v>240636.11731261443</v>
      </c>
      <c r="AW155" s="10">
        <v>134287.78954898453</v>
      </c>
      <c r="AX155" s="10">
        <v>82752.624464393593</v>
      </c>
      <c r="AY155" s="10">
        <v>1114969.5233322917</v>
      </c>
      <c r="AZ155" s="10">
        <v>448325.34269094275</v>
      </c>
      <c r="BA155" s="10">
        <v>14132835.870078912</v>
      </c>
      <c r="BB155" s="10">
        <v>312967.5242207062</v>
      </c>
      <c r="BC155" s="10">
        <v>133959.87717669512</v>
      </c>
      <c r="BD155" s="10">
        <v>9315.5149629251373</v>
      </c>
      <c r="BE155" s="10">
        <v>12.866550621435916</v>
      </c>
      <c r="BF155" s="10">
        <v>261.67690543924454</v>
      </c>
      <c r="BG155" s="10">
        <v>0</v>
      </c>
      <c r="BH155" s="10">
        <v>185.53477885929692</v>
      </c>
      <c r="BI155" s="10">
        <v>3832.1858523014821</v>
      </c>
      <c r="BJ155" s="10">
        <v>876.4292337905315</v>
      </c>
      <c r="BK155" s="10">
        <v>1096.6316822849469</v>
      </c>
      <c r="BL155" s="10">
        <v>0</v>
      </c>
      <c r="BM155" s="10">
        <v>1288.6215367577956</v>
      </c>
      <c r="BN155" s="10">
        <v>1708.0648755138718</v>
      </c>
      <c r="BO155" s="10">
        <v>1391.5471150553549</v>
      </c>
      <c r="BP155" s="10">
        <v>4193.8560644561476</v>
      </c>
      <c r="BQ155" s="10">
        <v>36194.113526624213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23.290500989910587</v>
      </c>
      <c r="BX155" s="10">
        <v>3.2297803368929054</v>
      </c>
      <c r="BY155" s="10">
        <v>0</v>
      </c>
      <c r="BZ155" s="10">
        <v>38832.202714330706</v>
      </c>
      <c r="CA155" s="10">
        <v>41964.901181058711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313518.3824813299</v>
      </c>
      <c r="CU155" s="10">
        <v>6423.928811985209</v>
      </c>
      <c r="CV155" s="10">
        <v>0</v>
      </c>
      <c r="CW155" s="10">
        <v>40422.990886510554</v>
      </c>
      <c r="CX155" s="10">
        <v>108.38262778046487</v>
      </c>
      <c r="CY155" s="10">
        <v>332.88058089218163</v>
      </c>
      <c r="CZ155" s="10">
        <v>2594184.7810540404</v>
      </c>
      <c r="DA155" s="10">
        <v>745491.28856584581</v>
      </c>
      <c r="DB155" s="10">
        <v>14548.211033782864</v>
      </c>
      <c r="DC155" s="10">
        <v>294470.55306854582</v>
      </c>
      <c r="DD155" s="10">
        <v>57435.416156427302</v>
      </c>
      <c r="DE155" s="10">
        <v>25668.327309500644</v>
      </c>
      <c r="DF155" s="10">
        <v>0</v>
      </c>
      <c r="DG155" s="10">
        <v>468.4399035612426</v>
      </c>
      <c r="DH155" s="10">
        <v>0</v>
      </c>
      <c r="DI155" s="10">
        <v>0</v>
      </c>
      <c r="DJ155" s="10">
        <v>329.54382218973103</v>
      </c>
      <c r="DK155" s="10">
        <v>7887467.2410831386</v>
      </c>
      <c r="DL155" s="10">
        <v>0</v>
      </c>
      <c r="DM155" s="10">
        <v>45519.917826410987</v>
      </c>
      <c r="DN155" s="10">
        <v>3722546.014933791</v>
      </c>
      <c r="DO155" s="10">
        <v>517725.19606284605</v>
      </c>
      <c r="DP155" s="10">
        <v>0</v>
      </c>
      <c r="DQ155" s="10">
        <v>0</v>
      </c>
      <c r="DR155" s="10">
        <v>0</v>
      </c>
      <c r="DS155" s="10">
        <v>0</v>
      </c>
      <c r="DT155" s="10">
        <v>88095.257543970045</v>
      </c>
      <c r="DU155" s="10">
        <v>4442.838773730814</v>
      </c>
      <c r="DV155" s="10">
        <v>2406929.3501131921</v>
      </c>
      <c r="DW155" s="10">
        <v>505397.03745217441</v>
      </c>
      <c r="DX155" s="10">
        <v>6264.6041120375139</v>
      </c>
      <c r="DY155" s="10">
        <v>65164.877350662624</v>
      </c>
      <c r="DZ155" s="10">
        <v>35925.635203472899</v>
      </c>
      <c r="EA155" s="10">
        <v>40599.545317651493</v>
      </c>
      <c r="EB155" s="10">
        <v>4130136.1105174227</v>
      </c>
      <c r="EC155" s="10">
        <v>517116.52298918559</v>
      </c>
      <c r="ED155" s="10">
        <v>23180.992071932218</v>
      </c>
      <c r="EE155" s="10">
        <v>245489.87087343071</v>
      </c>
      <c r="EF155" s="10">
        <v>541039.55766782421</v>
      </c>
      <c r="EG155" s="10">
        <v>67672.558128243036</v>
      </c>
      <c r="EH155" s="10">
        <v>7460.113422494137</v>
      </c>
      <c r="EI155" s="10">
        <v>926.25442199552344</v>
      </c>
      <c r="EJ155" s="10">
        <v>38264.735042943939</v>
      </c>
      <c r="EK155" s="10">
        <v>7877.7446267610921</v>
      </c>
      <c r="EL155" s="10">
        <v>2813.2836461715488</v>
      </c>
      <c r="EM155" s="10">
        <v>4006.8527503048863</v>
      </c>
      <c r="EN155" s="10">
        <v>0</v>
      </c>
      <c r="EO155" s="11">
        <v>387894117.42602164</v>
      </c>
      <c r="EP155" s="10">
        <v>38028611.256746002</v>
      </c>
      <c r="EQ155" s="10">
        <v>55368359.403598607</v>
      </c>
      <c r="ER155" s="10">
        <v>0</v>
      </c>
      <c r="ES155" s="11">
        <v>93396970.660344601</v>
      </c>
      <c r="ET155" s="10">
        <v>0</v>
      </c>
      <c r="EU155" s="10">
        <v>16976583.130785629</v>
      </c>
      <c r="EV155" s="11">
        <v>16976583.130785629</v>
      </c>
      <c r="EW155" s="10">
        <v>6401968.305420843</v>
      </c>
      <c r="EX155" s="11">
        <v>116775522.09655108</v>
      </c>
      <c r="EY155" s="10">
        <v>38414554.663506247</v>
      </c>
      <c r="EZ155" s="11">
        <v>469404579.65975076</v>
      </c>
      <c r="FA155" s="12">
        <v>3149494.8006843328</v>
      </c>
    </row>
    <row r="156" spans="1:163" x14ac:dyDescent="0.25">
      <c r="B156" s="8" t="s">
        <v>22</v>
      </c>
      <c r="C156" s="9" t="s">
        <v>173</v>
      </c>
      <c r="D156" s="10">
        <v>28842.286643183805</v>
      </c>
      <c r="E156" s="10"/>
      <c r="F156" s="10">
        <v>0</v>
      </c>
      <c r="G156" s="10">
        <v>240423.35566755669</v>
      </c>
      <c r="H156" s="10">
        <v>185025.76302427496</v>
      </c>
      <c r="I156" s="10">
        <v>282429.72804898501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14665.328571019369</v>
      </c>
      <c r="Q156" s="10">
        <v>5113539.0948740076</v>
      </c>
      <c r="R156" s="10">
        <v>18547746.551016282</v>
      </c>
      <c r="S156" s="10"/>
      <c r="T156" s="10">
        <v>74852.886063431026</v>
      </c>
      <c r="U156" s="10">
        <v>47794.147394853091</v>
      </c>
      <c r="V156" s="10">
        <v>388873.30031028332</v>
      </c>
      <c r="W156" s="10">
        <v>3896264.8742739321</v>
      </c>
      <c r="X156" s="10">
        <v>1340993.8140539294</v>
      </c>
      <c r="Y156" s="10">
        <v>192066.24203462864</v>
      </c>
      <c r="Z156" s="10">
        <v>1007777.4458339149</v>
      </c>
      <c r="AA156" s="10">
        <v>3708259.124812087</v>
      </c>
      <c r="AB156" s="10">
        <v>0</v>
      </c>
      <c r="AC156" s="10">
        <v>744479.91363720549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6679.0492055074446</v>
      </c>
      <c r="AP156" s="10">
        <v>0</v>
      </c>
      <c r="AQ156" s="10">
        <v>0</v>
      </c>
      <c r="AR156" s="10">
        <v>469321.77415211126</v>
      </c>
      <c r="AS156" s="10">
        <v>0</v>
      </c>
      <c r="AT156" s="10">
        <v>1000685.7933881144</v>
      </c>
      <c r="AU156" s="10">
        <v>0</v>
      </c>
      <c r="AV156" s="10">
        <v>42344.906134231125</v>
      </c>
      <c r="AW156" s="10">
        <v>950133.898600969</v>
      </c>
      <c r="AX156" s="10">
        <v>8112.7908752146532</v>
      </c>
      <c r="AY156" s="10">
        <v>5569330.4907877641</v>
      </c>
      <c r="AZ156" s="10">
        <v>3101942.7519357065</v>
      </c>
      <c r="BA156" s="10">
        <v>632063.95939375588</v>
      </c>
      <c r="BB156" s="10">
        <v>81880.128439001492</v>
      </c>
      <c r="BC156" s="10">
        <v>8793.969004522929</v>
      </c>
      <c r="BD156" s="10">
        <v>85145.008458811382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0.15849314344003207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19925.004225679186</v>
      </c>
      <c r="CU156" s="10">
        <v>2549.1370739841477</v>
      </c>
      <c r="CV156" s="10">
        <v>0</v>
      </c>
      <c r="CW156" s="10">
        <v>11850.625414833008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6723.0236182391172</v>
      </c>
      <c r="DE156" s="10">
        <v>17482.326204550685</v>
      </c>
      <c r="DF156" s="10">
        <v>0</v>
      </c>
      <c r="DG156" s="10">
        <v>9606.6678666484222</v>
      </c>
      <c r="DH156" s="10">
        <v>0</v>
      </c>
      <c r="DI156" s="10">
        <v>0</v>
      </c>
      <c r="DJ156" s="10">
        <v>0</v>
      </c>
      <c r="DK156" s="10">
        <v>789549.91943938425</v>
      </c>
      <c r="DL156" s="10">
        <v>0</v>
      </c>
      <c r="DM156" s="10">
        <v>100726.81665748106</v>
      </c>
      <c r="DN156" s="10">
        <v>7319359.6471033646</v>
      </c>
      <c r="DO156" s="10">
        <v>614598.27344463416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20427.29501735653</v>
      </c>
      <c r="DW156" s="10">
        <v>117700.24206965961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45420.552514601863</v>
      </c>
      <c r="ED156" s="10">
        <v>30208.62929611712</v>
      </c>
      <c r="EE156" s="10">
        <v>865000.2717761324</v>
      </c>
      <c r="EF156" s="10">
        <v>30259.615226480848</v>
      </c>
      <c r="EG156" s="10">
        <v>121976.91848777462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14834.911656017768</v>
      </c>
      <c r="EN156" s="10">
        <v>665592.97098380327</v>
      </c>
      <c r="EO156" s="11">
        <v>58574261.38320516</v>
      </c>
      <c r="EP156" s="10">
        <v>9166398.4626826644</v>
      </c>
      <c r="EQ156" s="10">
        <v>16403659.772205846</v>
      </c>
      <c r="ER156" s="10">
        <v>0</v>
      </c>
      <c r="ES156" s="11">
        <v>25570058.234888509</v>
      </c>
      <c r="ET156" s="10">
        <v>0</v>
      </c>
      <c r="EU156" s="10">
        <v>2012759.1363682463</v>
      </c>
      <c r="EV156" s="11">
        <v>2012759.1363682463</v>
      </c>
      <c r="EW156" s="10">
        <v>632191.32564952015</v>
      </c>
      <c r="EX156" s="11">
        <v>28215008.696906272</v>
      </c>
      <c r="EY156" s="10">
        <v>8118543.1074250005</v>
      </c>
      <c r="EZ156" s="11">
        <v>78872209.867221937</v>
      </c>
      <c r="FA156" s="12">
        <v>201482.89453551173</v>
      </c>
    </row>
  </sheetData>
  <mergeCells count="21">
    <mergeCell ref="A147:A151"/>
    <mergeCell ref="A152:B152"/>
    <mergeCell ref="EZ2:EZ4"/>
    <mergeCell ref="FA2:FA4"/>
    <mergeCell ref="EO3:EO4"/>
    <mergeCell ref="EP3:EP4"/>
    <mergeCell ref="EQ3:EQ4"/>
    <mergeCell ref="ER3:ER4"/>
    <mergeCell ref="ES3:ES4"/>
    <mergeCell ref="ET3:ET4"/>
    <mergeCell ref="EU3:EU4"/>
    <mergeCell ref="EV3:EV4"/>
    <mergeCell ref="A1:B1"/>
    <mergeCell ref="A2:B3"/>
    <mergeCell ref="C2:C3"/>
    <mergeCell ref="D2:EO2"/>
    <mergeCell ref="EP2:EX2"/>
    <mergeCell ref="EY2:EY4"/>
    <mergeCell ref="EW3:EW4"/>
    <mergeCell ref="EX3:EX4"/>
    <mergeCell ref="A4:B4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投入产出表</vt:lpstr>
      <vt:lpstr>细分投入产出表（自动平衡）</vt:lpstr>
      <vt:lpstr>细分投入产出表（手动未平衡）</vt:lpstr>
      <vt:lpstr>细分投入产出表（RAS平衡）</vt:lpstr>
      <vt:lpstr>细分投入产出表（完全平衡）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李花菊:</dc:creator>
  <cp:keywords/>
  <dc:description/>
  <cp:lastModifiedBy>林德</cp:lastModifiedBy>
  <cp:revision/>
  <dcterms:created xsi:type="dcterms:W3CDTF">2015-06-18T08:34:23Z</dcterms:created>
  <dcterms:modified xsi:type="dcterms:W3CDTF">2026-04-02T08:32:28Z</dcterms:modified>
  <cp:category/>
  <cp:contentStatus/>
</cp:coreProperties>
</file>