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15" i="1" l="1"/>
  <c r="G3" i="1"/>
  <c r="G4" i="1"/>
  <c r="G5" i="1"/>
  <c r="G6" i="1"/>
  <c r="G7" i="1"/>
  <c r="G8" i="1"/>
  <c r="G9" i="1"/>
  <c r="G10" i="1"/>
  <c r="G11" i="1"/>
  <c r="G12" i="1"/>
  <c r="G15" i="1" l="1"/>
</calcChain>
</file>

<file path=xl/sharedStrings.xml><?xml version="1.0" encoding="utf-8"?>
<sst xmlns="http://schemas.openxmlformats.org/spreadsheetml/2006/main" count="47" uniqueCount="42">
  <si>
    <t>Qté</t>
  </si>
  <si>
    <t>Nom</t>
  </si>
  <si>
    <t>Description</t>
  </si>
  <si>
    <t>Fournisseur</t>
  </si>
  <si>
    <t>Prix</t>
  </si>
  <si>
    <t>Raspberry Pi 3 model B</t>
  </si>
  <si>
    <t>PC miniature 64 bits basé sur ARM</t>
  </si>
  <si>
    <t>Distrelec.ch</t>
  </si>
  <si>
    <t>Référence</t>
  </si>
  <si>
    <t>300-85-264</t>
  </si>
  <si>
    <t>300-37-316</t>
  </si>
  <si>
    <t>Ecran LCD Raspberry Pi</t>
  </si>
  <si>
    <t>Ecran tactile pour Raspberry Pi</t>
  </si>
  <si>
    <t>ABC Smart Card</t>
  </si>
  <si>
    <t>ACR1281U-C2</t>
  </si>
  <si>
    <t>Lecteur RFID plug-and-play</t>
  </si>
  <si>
    <t>Prix unitaire</t>
  </si>
  <si>
    <t>Tag RFID</t>
  </si>
  <si>
    <t> Avery Dennison RFID 700070</t>
  </si>
  <si>
    <t>1543-1054-ND</t>
  </si>
  <si>
    <t>Digi-key.ch</t>
  </si>
  <si>
    <t>Total</t>
  </si>
  <si>
    <t>T5875DV</t>
  </si>
  <si>
    <t>Alimentation 12V pour Raspberry Pi</t>
  </si>
  <si>
    <t>Farnell</t>
  </si>
  <si>
    <t>Boîtier plastique 250 x 200 x 64 mm gris ABS</t>
  </si>
  <si>
    <t>Distrelec.ch  </t>
  </si>
  <si>
    <t>300-43-294</t>
  </si>
  <si>
    <t>Boîte en plastique</t>
  </si>
  <si>
    <t>300-25-226</t>
  </si>
  <si>
    <t>Connectique USB</t>
  </si>
  <si>
    <t>Adaptateur USB dans un boîtier XLR 1 x USB 2.0 A, 1 x USB 2.0 B, CP30209NX</t>
  </si>
  <si>
    <t>Adaptateur pour montage panneau RJ45, boîtier XLR, sans blindage, CP30220X</t>
  </si>
  <si>
    <t>300-17-858</t>
  </si>
  <si>
    <t>Connectique ethernet</t>
  </si>
  <si>
    <t>XLR Connecteur d'appareil 3 N/A noir, ACM, Cliff</t>
  </si>
  <si>
    <t>142-31-908</t>
  </si>
  <si>
    <t>Connectique alimentation</t>
  </si>
  <si>
    <t>XLR Prise de câble 3 N/A noir, APF, Cliff</t>
  </si>
  <si>
    <t>142-31-858</t>
  </si>
  <si>
    <t>Prise alimentation</t>
  </si>
  <si>
    <t>Liste des pièces - P1699 - MCT 2017 - Francis Le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</si>
</sst>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fr.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1F497D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</cellXfs>
  <cellStyles count="2">
    <cellStyle name="Lien hypertexte" xfId="1" builtinId="8"/>
    <cellStyle name="Normal" xfId="0" builtinId="0"/>
  </cellStyles>
  <dxfs count="4">
    <dxf>
      <numFmt numFmtId="164" formatCode="&quot;fr.&quot;\ #,##0.00"/>
    </dxf>
    <dxf>
      <numFmt numFmtId="164" formatCode="&quot;fr.&quot;\ #,##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2:G15" totalsRowShown="0">
  <autoFilter ref="A2:G15"/>
  <tableColumns count="7">
    <tableColumn id="1" name="Qté"/>
    <tableColumn id="2" name="Nom"/>
    <tableColumn id="3" name="Référence"/>
    <tableColumn id="4" name="Description"/>
    <tableColumn id="5" name="Fournisseur"/>
    <tableColumn id="9" name="Prix unitaire" dataDxfId="1"/>
    <tableColumn id="10" name="Pri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strelec.ch/fr/adaptateur-pour-montage-panneau-rj45-boitier-xlr-sans-blindage-cliff-cp30220x/p/30017858" TargetMode="External"/><Relationship Id="rId3" Type="http://schemas.openxmlformats.org/officeDocument/2006/relationships/hyperlink" Target="http://www.shop-smartcard.com/index.php/acr1281u-c2.html" TargetMode="External"/><Relationship Id="rId7" Type="http://schemas.openxmlformats.org/officeDocument/2006/relationships/hyperlink" Target="https://www.distrelec.ch/fr/adaptateur-usb-dans-un-boitier-xlr-usb-usb-cliff-cp30209nx/p/30025226?queryFromSuggest=true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distrelec.ch/fr/kit-affichage-tactile-lcd-tft-raspberry-pi-pi-2b-raspberry-pi-raspberry-pi-7td/p/30037316?channel=b2c&amp;price_gs=97.848&amp;wt_mc=ch.cse.gshop.fr.-&amp;source=googleps&amp;gclid=COWM6MChrtQCFbIV0wodStUPEg" TargetMode="External"/><Relationship Id="rId1" Type="http://schemas.openxmlformats.org/officeDocument/2006/relationships/hyperlink" Target="https://www.distrelec.ch/fr/raspberry-pi-modele-arm-cortex-a53-quad-core-raspberry-pi-raspberry-pi/p/30085264?q=raspberry+pi&amp;page=7&amp;origPos=106&amp;origPageSize=50&amp;simi=95.99" TargetMode="External"/><Relationship Id="rId6" Type="http://schemas.openxmlformats.org/officeDocument/2006/relationships/hyperlink" Target="https://www.distrelec.ch/fr/boitier-plastique-250-200-64-mm-gris-abs-grande-resistance-aux-chocs-ip-54-rnd-components-rnd-455-00051/p/30043294?q=300-43-294&amp;page=1&amp;origPos=1&amp;origPageSize=50&amp;simi=98.5&amp;no-cache=tru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ch.farnell.com/fr-CH/stontronics/t5875dv/psu-raspberry-pi-5v-2-5a-multi/dp/2520785?ost=2520785&amp;searchView=table&amp;iscrfnonsku=false&amp;ddkey=http%3Afr-CH%2FElement14_Switzerland%2Fsearch" TargetMode="External"/><Relationship Id="rId10" Type="http://schemas.openxmlformats.org/officeDocument/2006/relationships/hyperlink" Target="https://www.distrelec.ch/fr/xlr-prise-de-cable-noir-cliff-apf/p/14231858?q=142-31-858&amp;page=1&amp;origPos=1&amp;origPageSize=50&amp;simi=96.5&amp;no-cache=true" TargetMode="External"/><Relationship Id="rId4" Type="http://schemas.openxmlformats.org/officeDocument/2006/relationships/hyperlink" Target="https://www.digikey.ch/product-detail/fr/avery-dennison-rfid/700070/1543-1054-ND/5254226?keywords=1543-1054-ND&amp;cur=EUR&amp;lang=fr" TargetMode="External"/><Relationship Id="rId9" Type="http://schemas.openxmlformats.org/officeDocument/2006/relationships/hyperlink" Target="https://www.distrelec.ch/fr/xlr-connecteur-appareil-noir-cliff-acm/p/14231908?queryFromSugges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tabSelected="1" workbookViewId="0">
      <selection activeCell="C8" sqref="C8"/>
    </sheetView>
  </sheetViews>
  <sheetFormatPr baseColWidth="10" defaultRowHeight="15" x14ac:dyDescent="0.25"/>
  <cols>
    <col min="1" max="1" width="6.5703125" customWidth="1"/>
    <col min="2" max="2" width="68.85546875" customWidth="1"/>
    <col min="3" max="3" width="12.5703125" customWidth="1"/>
    <col min="4" max="4" width="32.28515625" customWidth="1"/>
    <col min="5" max="5" width="14.28515625" customWidth="1"/>
    <col min="6" max="6" width="13.85546875" customWidth="1"/>
    <col min="7" max="7" width="10.85546875" customWidth="1"/>
  </cols>
  <sheetData>
    <row r="1" spans="1:7" ht="26.25" x14ac:dyDescent="0.4">
      <c r="A1" s="9" t="s">
        <v>41</v>
      </c>
      <c r="B1" s="9"/>
      <c r="C1" s="9"/>
      <c r="D1" s="9"/>
    </row>
    <row r="2" spans="1:7" x14ac:dyDescent="0.25">
      <c r="A2" t="s">
        <v>0</v>
      </c>
      <c r="B2" t="s">
        <v>1</v>
      </c>
      <c r="C2" t="s">
        <v>8</v>
      </c>
      <c r="D2" t="s">
        <v>2</v>
      </c>
      <c r="E2" t="s">
        <v>3</v>
      </c>
      <c r="F2" s="2" t="s">
        <v>16</v>
      </c>
      <c r="G2" s="2" t="s">
        <v>4</v>
      </c>
    </row>
    <row r="3" spans="1:7" x14ac:dyDescent="0.25">
      <c r="A3">
        <v>5</v>
      </c>
      <c r="B3" s="1" t="s">
        <v>5</v>
      </c>
      <c r="C3" t="s">
        <v>9</v>
      </c>
      <c r="D3" t="s">
        <v>6</v>
      </c>
      <c r="E3" t="s">
        <v>7</v>
      </c>
      <c r="F3" s="2">
        <v>43.9</v>
      </c>
      <c r="G3" s="2">
        <f>Tableau1[[#This Row],[Qté]]*Tableau1[[#This Row],[Prix unitaire]]</f>
        <v>219.5</v>
      </c>
    </row>
    <row r="4" spans="1:7" x14ac:dyDescent="0.25">
      <c r="A4">
        <v>5</v>
      </c>
      <c r="B4" s="1" t="s">
        <v>11</v>
      </c>
      <c r="C4" t="s">
        <v>10</v>
      </c>
      <c r="D4" t="s">
        <v>12</v>
      </c>
      <c r="E4" t="s">
        <v>7</v>
      </c>
      <c r="F4" s="2">
        <v>97.85</v>
      </c>
      <c r="G4" s="2">
        <f>Tableau1[[#This Row],[Qté]]*Tableau1[[#This Row],[Prix unitaire]]</f>
        <v>489.25</v>
      </c>
    </row>
    <row r="5" spans="1:7" x14ac:dyDescent="0.25">
      <c r="A5">
        <v>6</v>
      </c>
      <c r="B5" s="1" t="s">
        <v>14</v>
      </c>
      <c r="D5" t="s">
        <v>15</v>
      </c>
      <c r="E5" t="s">
        <v>13</v>
      </c>
      <c r="F5" s="2">
        <v>55</v>
      </c>
      <c r="G5" s="2">
        <f>Tableau1[[#This Row],[Qté]]*Tableau1[[#This Row],[Prix unitaire]]</f>
        <v>330</v>
      </c>
    </row>
    <row r="6" spans="1:7" x14ac:dyDescent="0.25">
      <c r="A6">
        <v>500</v>
      </c>
      <c r="B6" s="1" t="s">
        <v>18</v>
      </c>
      <c r="C6" s="3" t="s">
        <v>19</v>
      </c>
      <c r="D6" t="s">
        <v>17</v>
      </c>
      <c r="E6" t="s">
        <v>20</v>
      </c>
      <c r="F6" s="4">
        <v>0.72</v>
      </c>
      <c r="G6" s="2">
        <f>Tableau1[[#This Row],[Qté]]*Tableau1[[#This Row],[Prix unitaire]]</f>
        <v>360</v>
      </c>
    </row>
    <row r="7" spans="1:7" x14ac:dyDescent="0.25">
      <c r="A7">
        <v>5</v>
      </c>
      <c r="B7" s="1" t="s">
        <v>22</v>
      </c>
      <c r="C7" s="7">
        <v>2520785</v>
      </c>
      <c r="D7" t="s">
        <v>23</v>
      </c>
      <c r="E7" t="s">
        <v>24</v>
      </c>
      <c r="F7" s="2">
        <v>9.33</v>
      </c>
      <c r="G7" s="2">
        <f>Tableau1[[#This Row],[Qté]]*Tableau1[[#This Row],[Prix unitaire]]</f>
        <v>46.65</v>
      </c>
    </row>
    <row r="8" spans="1:7" x14ac:dyDescent="0.25">
      <c r="A8">
        <v>5</v>
      </c>
      <c r="B8" s="1" t="s">
        <v>25</v>
      </c>
      <c r="C8" s="10" t="s">
        <v>27</v>
      </c>
      <c r="D8" t="s">
        <v>28</v>
      </c>
      <c r="E8" s="8" t="s">
        <v>26</v>
      </c>
      <c r="F8" s="2">
        <v>16.2</v>
      </c>
      <c r="G8" s="2">
        <f>Tableau1[[#This Row],[Qté]]*Tableau1[[#This Row],[Prix unitaire]]</f>
        <v>81</v>
      </c>
    </row>
    <row r="9" spans="1:7" x14ac:dyDescent="0.25">
      <c r="A9">
        <v>5</v>
      </c>
      <c r="B9" s="1" t="s">
        <v>31</v>
      </c>
      <c r="C9" t="s">
        <v>29</v>
      </c>
      <c r="D9" t="s">
        <v>30</v>
      </c>
      <c r="E9" t="s">
        <v>7</v>
      </c>
      <c r="F9" s="2">
        <v>6.75</v>
      </c>
      <c r="G9" s="2">
        <f>Tableau1[[#This Row],[Qté]]*Tableau1[[#This Row],[Prix unitaire]]</f>
        <v>33.75</v>
      </c>
    </row>
    <row r="10" spans="1:7" x14ac:dyDescent="0.25">
      <c r="A10">
        <v>5</v>
      </c>
      <c r="B10" s="1" t="s">
        <v>32</v>
      </c>
      <c r="C10" t="s">
        <v>33</v>
      </c>
      <c r="D10" t="s">
        <v>34</v>
      </c>
      <c r="E10" t="s">
        <v>7</v>
      </c>
      <c r="F10" s="2">
        <v>5.8</v>
      </c>
      <c r="G10" s="2">
        <f>Tableau1[[#This Row],[Qté]]*Tableau1[[#This Row],[Prix unitaire]]</f>
        <v>29</v>
      </c>
    </row>
    <row r="11" spans="1:7" x14ac:dyDescent="0.25">
      <c r="A11">
        <v>5</v>
      </c>
      <c r="B11" s="1" t="s">
        <v>35</v>
      </c>
      <c r="C11" s="10" t="s">
        <v>36</v>
      </c>
      <c r="D11" t="s">
        <v>37</v>
      </c>
      <c r="E11" t="s">
        <v>7</v>
      </c>
      <c r="F11" s="2">
        <v>2.4500000000000002</v>
      </c>
      <c r="G11" s="2">
        <f>Tableau1[[#This Row],[Qté]]*Tableau1[[#This Row],[Prix unitaire]]</f>
        <v>12.25</v>
      </c>
    </row>
    <row r="12" spans="1:7" x14ac:dyDescent="0.25">
      <c r="A12">
        <v>5</v>
      </c>
      <c r="B12" s="1" t="s">
        <v>38</v>
      </c>
      <c r="C12" t="s">
        <v>39</v>
      </c>
      <c r="D12" t="s">
        <v>40</v>
      </c>
      <c r="E12" t="s">
        <v>7</v>
      </c>
      <c r="F12" s="2">
        <v>5.85</v>
      </c>
      <c r="G12" s="2">
        <f>Tableau1[[#This Row],[Qté]]*Tableau1[[#This Row],[Prix unitaire]]</f>
        <v>29.25</v>
      </c>
    </row>
    <row r="13" spans="1:7" x14ac:dyDescent="0.25">
      <c r="F13" s="2"/>
      <c r="G13" s="2"/>
    </row>
    <row r="14" spans="1:7" x14ac:dyDescent="0.25">
      <c r="F14" s="2"/>
      <c r="G14" s="2"/>
    </row>
    <row r="15" spans="1:7" x14ac:dyDescent="0.25">
      <c r="A15" s="5">
        <f>SUM(A3:A6)</f>
        <v>516</v>
      </c>
      <c r="B15" s="5" t="s">
        <v>21</v>
      </c>
      <c r="C15" s="5"/>
      <c r="D15" s="5"/>
      <c r="E15" s="5"/>
      <c r="F15" s="6"/>
      <c r="G15" s="6">
        <f>SUM(G3:G12)</f>
        <v>1630.65</v>
      </c>
    </row>
    <row r="16" spans="1:7" x14ac:dyDescent="0.25">
      <c r="F16" s="2"/>
      <c r="G16" s="2"/>
    </row>
    <row r="17" spans="6:7" x14ac:dyDescent="0.25">
      <c r="F17" s="2"/>
      <c r="G17" s="2"/>
    </row>
  </sheetData>
  <mergeCells count="1">
    <mergeCell ref="A1:D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 display="Adaptateur USB "/>
    <hyperlink ref="B10" r:id="rId8"/>
    <hyperlink ref="B11" r:id="rId9"/>
    <hyperlink ref="B12" r:id="rId10"/>
  </hyperlinks>
  <pageMargins left="0.25" right="0.25" top="0.75" bottom="0.75" header="0.3" footer="0.3"/>
  <pageSetup paperSize="9" scale="89" orientation="landscape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CPNV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Liste des pièces</dc:title>
  <dc:creator>Le Roy Francis</dc:creator>
  <cp:lastModifiedBy>Le Roy Francis</cp:lastModifiedBy>
  <cp:lastPrinted>2017-06-16T12:38:21Z</cp:lastPrinted>
  <dcterms:created xsi:type="dcterms:W3CDTF">2017-06-08T12:30:27Z</dcterms:created>
  <dcterms:modified xsi:type="dcterms:W3CDTF">2017-06-16T12:38:54Z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aa8a2d25-be78-4d87-a2bc-b3de4cdfd89c</vt:lpwstr>
  </property>
</Properties>
</file>