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0" yWindow="15" windowWidth="16740" windowHeight="11565" tabRatio="883"/>
  </bookViews>
  <sheets>
    <sheet name="1 月別・種類別発行数" sheetId="1" r:id="rId1"/>
    <sheet name="２　年代別・性別発行数" sheetId="2" r:id="rId2"/>
    <sheet name="３　年代別・月別発行数" sheetId="6" r:id="rId3"/>
    <sheet name="４　性別・月別発行数" sheetId="7" r:id="rId4"/>
    <sheet name="５　月別・都道府県別発行数" sheetId="5" r:id="rId5"/>
    <sheet name="６　一般旅券発行数" sheetId="4" r:id="rId6"/>
    <sheet name="７　年代別・都道府県別発行数" sheetId="8" r:id="rId7"/>
    <sheet name="８　一般旅券発行地別有効旅券数" sheetId="9" r:id="rId8"/>
    <sheet name="９　旅券発行数及び海外旅行者数" sheetId="10" r:id="rId9"/>
    <sheet name="１０　一般旅券発行数の推移（国内）" sheetId="11" r:id="rId10"/>
    <sheet name="【その他】１　紛失・盗難件数" sheetId="13" r:id="rId11"/>
    <sheet name="【その他】２　不正使用件数" sheetId="12" r:id="rId12"/>
    <sheet name="【その他】３　一般旅券紛失・盗難件数" sheetId="14" r:id="rId13"/>
  </sheets>
  <definedNames>
    <definedName name="_xlnm.Print_Area" localSheetId="10">'【その他】１　紛失・盗難件数'!$A$1:$J$6</definedName>
    <definedName name="_xlnm.Print_Area" localSheetId="11">'【その他】２　不正使用件数'!$A$1:$J$11</definedName>
    <definedName name="_xlnm.Print_Area" localSheetId="12">'【その他】３　一般旅券紛失・盗難件数'!$C$15:$P$44</definedName>
    <definedName name="_xlnm.Print_Area" localSheetId="0">'1 月別・種類別発行数'!$A$1:$I$17</definedName>
    <definedName name="_xlnm.Print_Area" localSheetId="9">'１０　一般旅券発行数の推移（国内）'!$A$1:$Q$39</definedName>
    <definedName name="_xlnm.Print_Area" localSheetId="1">'２　年代別・性別発行数'!$A$1:$K$14</definedName>
    <definedName name="_xlnm.Print_Area" localSheetId="2">'３　年代別・月別発行数'!$A$1:$J$16</definedName>
    <definedName name="_xlnm.Print_Area" localSheetId="3">'４　性別・月別発行数'!$A$1:$D$17</definedName>
    <definedName name="_xlnm.Print_Area" localSheetId="4">'５　月別・都道府県別発行数'!$A$1:$N$54</definedName>
    <definedName name="_xlnm.Print_Area" localSheetId="5">'６　一般旅券発行数'!$A$1:$G$52</definedName>
    <definedName name="_xlnm.Print_Area" localSheetId="6">'７　年代別・都道府県別発行数'!$A$1:$J$53</definedName>
    <definedName name="_xlnm.Print_Area" localSheetId="7">'８　一般旅券発行地別有効旅券数'!$A$1:$G$65</definedName>
    <definedName name="_xlnm.Print_Area" localSheetId="8">'９　旅券発行数及び海外旅行者数'!$A$1:$I$74</definedName>
  </definedNames>
  <calcPr calcId="145621"/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J14" i="6"/>
  <c r="J15" i="6"/>
  <c r="J4" i="6"/>
  <c r="F65" i="9" l="1"/>
  <c r="E65" i="9"/>
  <c r="D6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E63" i="9"/>
  <c r="D63" i="9"/>
  <c r="F63" i="9" l="1"/>
  <c r="N42" i="5"/>
  <c r="J16" i="6" l="1"/>
  <c r="C16" i="6" l="1"/>
  <c r="D16" i="6"/>
  <c r="E16" i="6"/>
  <c r="F16" i="6"/>
  <c r="G16" i="6"/>
  <c r="H16" i="6"/>
  <c r="I16" i="6"/>
  <c r="B16" i="6"/>
  <c r="E16" i="1" l="1"/>
  <c r="B16" i="1"/>
  <c r="I51" i="8"/>
  <c r="H51" i="8"/>
  <c r="G51" i="8"/>
  <c r="F51" i="8"/>
  <c r="E51" i="8"/>
  <c r="D51" i="8"/>
  <c r="C51" i="8"/>
  <c r="B51" i="8" l="1"/>
  <c r="B53" i="8" s="1"/>
  <c r="J51" i="5" l="1"/>
  <c r="K51" i="5"/>
  <c r="L51" i="5"/>
  <c r="M51" i="5"/>
  <c r="I51" i="5"/>
  <c r="H51" i="5"/>
  <c r="G51" i="5"/>
  <c r="F51" i="5"/>
  <c r="F53" i="5" s="1"/>
  <c r="E51" i="5"/>
  <c r="D51" i="5"/>
  <c r="D53" i="5" s="1"/>
  <c r="C51" i="5"/>
  <c r="C53" i="5" s="1"/>
  <c r="B51" i="5"/>
  <c r="B53" i="5" s="1"/>
  <c r="E5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3" i="5"/>
  <c r="N44" i="5"/>
  <c r="N45" i="5"/>
  <c r="N46" i="5"/>
  <c r="N47" i="5"/>
  <c r="N48" i="5"/>
  <c r="N49" i="5"/>
  <c r="N50" i="5"/>
  <c r="G53" i="5"/>
  <c r="H53" i="5"/>
  <c r="I53" i="5"/>
  <c r="J53" i="5"/>
  <c r="K53" i="5"/>
  <c r="L53" i="5"/>
  <c r="M53" i="5"/>
  <c r="N4" i="5"/>
  <c r="N51" i="5" l="1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4" i="4"/>
  <c r="G5" i="4"/>
  <c r="G6" i="4"/>
  <c r="G7" i="4"/>
  <c r="G8" i="4"/>
  <c r="G9" i="4"/>
  <c r="G10" i="4"/>
  <c r="G11" i="4"/>
  <c r="G12" i="4"/>
  <c r="G13" i="4"/>
  <c r="J4" i="13" l="1"/>
  <c r="D6" i="2" l="1"/>
  <c r="H6" i="2"/>
  <c r="J6" i="2"/>
  <c r="F6" i="2"/>
  <c r="C16" i="1"/>
  <c r="D16" i="1"/>
  <c r="F52" i="4" l="1"/>
  <c r="G17" i="4"/>
  <c r="G16" i="4"/>
  <c r="G15" i="4"/>
  <c r="G14" i="4"/>
  <c r="H63" i="10" l="1"/>
  <c r="H64" i="10"/>
  <c r="G64" i="10"/>
  <c r="J4" i="8" l="1"/>
  <c r="J51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E5" i="1" l="1"/>
  <c r="E6" i="1"/>
  <c r="E7" i="1"/>
  <c r="E8" i="1"/>
  <c r="E9" i="1"/>
  <c r="E10" i="1"/>
  <c r="E11" i="1"/>
  <c r="E12" i="1"/>
  <c r="E13" i="1"/>
  <c r="E14" i="1"/>
  <c r="E15" i="1"/>
  <c r="E4" i="1"/>
  <c r="D17" i="1" l="1"/>
  <c r="I4" i="13" l="1"/>
  <c r="H5" i="1" l="1"/>
  <c r="H6" i="1"/>
  <c r="H7" i="1"/>
  <c r="H8" i="1"/>
  <c r="H9" i="1"/>
  <c r="H10" i="1"/>
  <c r="H11" i="1"/>
  <c r="H12" i="1"/>
  <c r="H13" i="1"/>
  <c r="H14" i="1"/>
  <c r="H15" i="1"/>
  <c r="H4" i="1"/>
  <c r="F16" i="1"/>
  <c r="G16" i="1"/>
  <c r="H16" i="1" l="1"/>
  <c r="Z4" i="1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D52" i="4"/>
  <c r="G52" i="4" s="1"/>
  <c r="Y4" i="14" l="1"/>
  <c r="X4" i="14"/>
  <c r="W4" i="14"/>
  <c r="V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H4" i="13"/>
  <c r="D53" i="8" l="1"/>
  <c r="I53" i="8"/>
  <c r="G71" i="10"/>
  <c r="H71" i="10" s="1"/>
  <c r="H53" i="8" l="1"/>
  <c r="J52" i="8"/>
  <c r="J53" i="8" s="1"/>
  <c r="E53" i="8" l="1"/>
  <c r="F53" i="8"/>
  <c r="D7" i="7"/>
  <c r="B16" i="7"/>
  <c r="C16" i="7"/>
  <c r="D5" i="7"/>
  <c r="D8" i="7"/>
  <c r="D9" i="7"/>
  <c r="D10" i="7"/>
  <c r="D11" i="7"/>
  <c r="D12" i="7"/>
  <c r="D13" i="7"/>
  <c r="D14" i="7"/>
  <c r="D15" i="7"/>
  <c r="D4" i="7"/>
  <c r="N52" i="5"/>
  <c r="N53" i="5" s="1"/>
  <c r="D6" i="7" l="1"/>
  <c r="D16" i="7" s="1"/>
  <c r="G53" i="8"/>
  <c r="E52" i="4" l="1"/>
  <c r="D13" i="2"/>
  <c r="F13" i="2"/>
  <c r="B13" i="2"/>
  <c r="B6" i="2"/>
  <c r="I12" i="1"/>
  <c r="I8" i="1"/>
  <c r="I7" i="1"/>
  <c r="I9" i="1"/>
  <c r="I10" i="1"/>
  <c r="I14" i="1"/>
  <c r="I5" i="1"/>
  <c r="I11" i="1"/>
  <c r="I13" i="1"/>
  <c r="I15" i="1"/>
  <c r="I4" i="1"/>
  <c r="H13" i="2" l="1"/>
  <c r="I6" i="1"/>
  <c r="B17" i="1" l="1"/>
  <c r="D14" i="2"/>
  <c r="J7" i="2"/>
  <c r="F7" i="2"/>
  <c r="D7" i="2"/>
  <c r="I14" i="2"/>
  <c r="F14" i="2"/>
  <c r="B14" i="2"/>
  <c r="H7" i="2"/>
  <c r="B7" i="2"/>
  <c r="H14" i="2"/>
  <c r="I16" i="1" l="1"/>
  <c r="E17" i="1"/>
  <c r="C17" i="1"/>
  <c r="C53" i="8"/>
</calcChain>
</file>

<file path=xl/sharedStrings.xml><?xml version="1.0" encoding="utf-8"?>
<sst xmlns="http://schemas.openxmlformats.org/spreadsheetml/2006/main" count="563" uniqueCount="334">
  <si>
    <t>一般旅券</t>
  </si>
  <si>
    <t>公用旅券</t>
  </si>
  <si>
    <t>合計</t>
  </si>
  <si>
    <t>5年</t>
  </si>
  <si>
    <t>10年</t>
  </si>
  <si>
    <t>小計</t>
  </si>
  <si>
    <t>外交旅券</t>
  </si>
  <si>
    <t>計</t>
  </si>
  <si>
    <t>19才以下</t>
  </si>
  <si>
    <t>20～29才</t>
  </si>
  <si>
    <t>30～39才</t>
  </si>
  <si>
    <t>40～49才</t>
  </si>
  <si>
    <t>50～59才</t>
  </si>
  <si>
    <t>性別</t>
  </si>
  <si>
    <t>男</t>
  </si>
  <si>
    <t>女</t>
  </si>
  <si>
    <t>人数</t>
  </si>
  <si>
    <t>60～69才</t>
  </si>
  <si>
    <t>70～79才</t>
  </si>
  <si>
    <t>80才以上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</si>
  <si>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</si>
  <si>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</si>
  <si>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</si>
  <si>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</si>
  <si>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</si>
  <si>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</si>
  <si>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</si>
  <si>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</si>
  <si>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</si>
  <si>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</si>
  <si>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</si>
  <si>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</si>
  <si>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</si>
  <si>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</si>
  <si>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</si>
  <si>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</si>
  <si>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</si>
  <si>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</si>
  <si>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</si>
  <si>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</si>
  <si>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</si>
  <si>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</si>
  <si>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</si>
  <si>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</si>
  <si>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</si>
  <si>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</si>
  <si>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</si>
  <si>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</si>
  <si>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</si>
  <si>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</si>
  <si>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</si>
  <si>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</si>
  <si>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</si>
  <si>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</si>
  <si>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</si>
  <si>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</si>
  <si>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</si>
  <si>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</si>
  <si>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</si>
  <si>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</si>
  <si>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</si>
  <si>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</si>
  <si>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</si>
  <si>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</si>
  <si>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</si>
  <si>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</si>
  <si>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</si>
  <si>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外務省</t>
  </si>
  <si>
    <t>都道府県名</t>
  </si>
  <si>
    <t>一般旅券発行数</t>
  </si>
  <si>
    <t>対前年比</t>
  </si>
  <si>
    <t>平成25年</t>
    <phoneticPr fontId="4"/>
  </si>
  <si>
    <t>比率</t>
    <rPh sb="0" eb="2">
      <t>ヒリツ</t>
    </rPh>
    <phoneticPr fontId="4"/>
  </si>
  <si>
    <t>計</t>
    <rPh sb="0" eb="1">
      <t>ケイ</t>
    </rPh>
    <phoneticPr fontId="4"/>
  </si>
  <si>
    <t>合計</t>
    <rPh sb="0" eb="2">
      <t>ゴウケイ</t>
    </rPh>
    <phoneticPr fontId="4"/>
  </si>
  <si>
    <t>5年旅券</t>
  </si>
  <si>
    <t>10年旅券</t>
  </si>
  <si>
    <t>北海道庁</t>
  </si>
  <si>
    <t>青森県庁</t>
  </si>
  <si>
    <t>岩手県庁</t>
  </si>
  <si>
    <t>宮城県庁</t>
  </si>
  <si>
    <t>秋田県庁</t>
  </si>
  <si>
    <t>山形県庁</t>
  </si>
  <si>
    <t>福島県庁</t>
  </si>
  <si>
    <t>茨城県庁</t>
  </si>
  <si>
    <t>栃木県庁</t>
  </si>
  <si>
    <t>群馬県庁</t>
  </si>
  <si>
    <t>埼玉県庁</t>
  </si>
  <si>
    <t>川越分室</t>
  </si>
  <si>
    <t>春日部分室</t>
  </si>
  <si>
    <t>千葉県庁</t>
  </si>
  <si>
    <t>東葛飾分室</t>
  </si>
  <si>
    <t>東京都庁</t>
  </si>
  <si>
    <t>有楽町分室</t>
  </si>
  <si>
    <t>立川分室</t>
  </si>
  <si>
    <t>池袋分室</t>
  </si>
  <si>
    <t>神奈川県庁</t>
  </si>
  <si>
    <t>厚木分室</t>
  </si>
  <si>
    <t>川崎分室</t>
  </si>
  <si>
    <t>新潟県庁</t>
  </si>
  <si>
    <t>富山県庁</t>
  </si>
  <si>
    <t>石川県庁</t>
  </si>
  <si>
    <t>福井県庁</t>
  </si>
  <si>
    <t>山梨県庁</t>
  </si>
  <si>
    <t>長野県庁</t>
  </si>
  <si>
    <t>岐阜県庁</t>
  </si>
  <si>
    <t>静岡県庁</t>
  </si>
  <si>
    <t>愛知県庁</t>
  </si>
  <si>
    <t>豊橋分室</t>
  </si>
  <si>
    <t>三重県庁</t>
  </si>
  <si>
    <t>滋賀県庁</t>
  </si>
  <si>
    <t>京都府庁</t>
  </si>
  <si>
    <t>大阪府庁</t>
  </si>
  <si>
    <t>阿倍野分室</t>
  </si>
  <si>
    <t>りんくう分室</t>
  </si>
  <si>
    <t>兵庫県庁</t>
  </si>
  <si>
    <t>尼崎分室</t>
  </si>
  <si>
    <t>奈良県庁</t>
  </si>
  <si>
    <t>和歌山県庁</t>
  </si>
  <si>
    <t>鳥取県庁</t>
  </si>
  <si>
    <t>島根県庁</t>
  </si>
  <si>
    <t>岡山県庁</t>
  </si>
  <si>
    <t>広島県庁</t>
  </si>
  <si>
    <t>山口県庁</t>
  </si>
  <si>
    <t>徳島県庁</t>
  </si>
  <si>
    <t>香川県庁</t>
  </si>
  <si>
    <t>愛媛県庁</t>
  </si>
  <si>
    <t>高知県庁</t>
  </si>
  <si>
    <t>福岡県庁</t>
  </si>
  <si>
    <t>北九州分室</t>
  </si>
  <si>
    <t>佐賀県庁</t>
  </si>
  <si>
    <t>長崎県庁</t>
  </si>
  <si>
    <t>熊本県庁</t>
  </si>
  <si>
    <t>大分県庁</t>
  </si>
  <si>
    <t>宮崎県庁</t>
  </si>
  <si>
    <t>鹿児島県庁</t>
  </si>
  <si>
    <t>沖縄県庁</t>
  </si>
  <si>
    <t>北海道</t>
    <phoneticPr fontId="4"/>
  </si>
  <si>
    <t>70～79才</t>
    <rPh sb="5" eb="6">
      <t>サイ</t>
    </rPh>
    <phoneticPr fontId="4"/>
  </si>
  <si>
    <t>海外渡航者</t>
  </si>
  <si>
    <t>数次往復</t>
  </si>
  <si>
    <t>一往復・限定</t>
  </si>
  <si>
    <t>外交</t>
  </si>
  <si>
    <t>公用</t>
  </si>
  <si>
    <t>昭和２１年</t>
  </si>
  <si>
    <t>－</t>
  </si>
  <si>
    <t>-</t>
  </si>
  <si>
    <t>平成元年</t>
  </si>
  <si>
    <t>２００８年</t>
  </si>
  <si>
    <t>（H２０年）</t>
  </si>
  <si>
    <t>２００９年</t>
  </si>
  <si>
    <t>（H２１年）</t>
  </si>
  <si>
    <t>２０１０年</t>
  </si>
  <si>
    <t>（H２２年）</t>
  </si>
  <si>
    <t>２０１１年</t>
  </si>
  <si>
    <t>（H２３年）</t>
  </si>
  <si>
    <t>２０１２年</t>
  </si>
  <si>
    <t>（H２４年）</t>
  </si>
  <si>
    <t>２０１３年</t>
  </si>
  <si>
    <t>（H２５年）</t>
  </si>
  <si>
    <t>　　　　　暦年　　　発生地</t>
  </si>
  <si>
    <t>２００７年</t>
  </si>
  <si>
    <t>（H１９年）</t>
  </si>
  <si>
    <t>国内</t>
  </si>
  <si>
    <t>国外</t>
  </si>
  <si>
    <t>215(448)</t>
  </si>
  <si>
    <t>173(313)</t>
  </si>
  <si>
    <t>138(223)</t>
  </si>
  <si>
    <t>86（196）</t>
  </si>
  <si>
    <t>46（92）</t>
  </si>
  <si>
    <t>52(114)</t>
  </si>
  <si>
    <t>47(65)</t>
  </si>
  <si>
    <t>欧州</t>
  </si>
  <si>
    <t>142(294)</t>
  </si>
  <si>
    <t>100(174)</t>
  </si>
  <si>
    <t>54(78)</t>
  </si>
  <si>
    <t>31（57）</t>
  </si>
  <si>
    <t>23（45）</t>
  </si>
  <si>
    <t>27(52)</t>
  </si>
  <si>
    <t>20(31)</t>
  </si>
  <si>
    <t>アジア</t>
  </si>
  <si>
    <t>37(75)</t>
  </si>
  <si>
    <t>32(58)</t>
  </si>
  <si>
    <t>19(31)</t>
  </si>
  <si>
    <t>16（24）</t>
  </si>
  <si>
    <t>6（6）</t>
  </si>
  <si>
    <t>13(16)</t>
  </si>
  <si>
    <t>12(17)</t>
  </si>
  <si>
    <t>北米</t>
  </si>
  <si>
    <t>6(11)</t>
  </si>
  <si>
    <t>14(24)</t>
  </si>
  <si>
    <t>27(40)</t>
  </si>
  <si>
    <t>21（33）</t>
  </si>
  <si>
    <t>13（30）</t>
  </si>
  <si>
    <t>4(15)</t>
  </si>
  <si>
    <t>8(8)</t>
  </si>
  <si>
    <t>中南米</t>
  </si>
  <si>
    <t>8(17)</t>
  </si>
  <si>
    <t>14(31)</t>
  </si>
  <si>
    <t>19(36)</t>
  </si>
  <si>
    <t>13（60）</t>
  </si>
  <si>
    <t>4（11）</t>
  </si>
  <si>
    <t>5(18)</t>
  </si>
  <si>
    <t>3(5)</t>
  </si>
  <si>
    <t>（H１９年）</t>
    <phoneticPr fontId="4"/>
  </si>
  <si>
    <t>（H２０年）</t>
    <phoneticPr fontId="4"/>
  </si>
  <si>
    <t>（H２１年）</t>
    <phoneticPr fontId="4"/>
  </si>
  <si>
    <t>（H２２年）</t>
    <phoneticPr fontId="4"/>
  </si>
  <si>
    <t>（H２３年）</t>
    <phoneticPr fontId="4"/>
  </si>
  <si>
    <t>（H２５年）</t>
    <phoneticPr fontId="4"/>
  </si>
  <si>
    <t>２０１２年　</t>
    <phoneticPr fontId="4"/>
  </si>
  <si>
    <t>（Ｈ２４年）</t>
  </si>
  <si>
    <t>２００７年</t>
    <phoneticPr fontId="4"/>
  </si>
  <si>
    <t>２００８年</t>
    <phoneticPr fontId="4"/>
  </si>
  <si>
    <t>２００９年</t>
    <phoneticPr fontId="4"/>
  </si>
  <si>
    <t>２０１０年</t>
    <phoneticPr fontId="4"/>
  </si>
  <si>
    <t>２０１１年</t>
    <phoneticPr fontId="4"/>
  </si>
  <si>
    <t>２０１３年</t>
    <rPh sb="4" eb="5">
      <t>ネン</t>
    </rPh>
    <phoneticPr fontId="4"/>
  </si>
  <si>
    <t>注　（　）内は冊数</t>
    <rPh sb="0" eb="1">
      <t>チュウ</t>
    </rPh>
    <rPh sb="5" eb="6">
      <t>ウチ</t>
    </rPh>
    <rPh sb="7" eb="9">
      <t>サッスウ</t>
    </rPh>
    <phoneticPr fontId="4"/>
  </si>
  <si>
    <t>平成</t>
    <rPh sb="0" eb="2">
      <t>ヘイセイ</t>
    </rPh>
    <phoneticPr fontId="19"/>
  </si>
  <si>
    <t>発行数</t>
    <rPh sb="0" eb="3">
      <t>ハッコウスウ</t>
    </rPh>
    <phoneticPr fontId="19"/>
  </si>
  <si>
    <t>元年</t>
    <rPh sb="0" eb="2">
      <t>ガンネン</t>
    </rPh>
    <phoneticPr fontId="19"/>
  </si>
  <si>
    <t>元</t>
    <rPh sb="0" eb="1">
      <t>モト</t>
    </rPh>
    <phoneticPr fontId="19"/>
  </si>
  <si>
    <t>１９８９年
（H元年）</t>
    <rPh sb="4" eb="5">
      <t>ネン</t>
    </rPh>
    <rPh sb="8" eb="9">
      <t>ガン</t>
    </rPh>
    <rPh sb="9" eb="10">
      <t>ネン</t>
    </rPh>
    <phoneticPr fontId="19"/>
  </si>
  <si>
    <t>１９９０年
（H２年）</t>
    <rPh sb="4" eb="5">
      <t>ネン</t>
    </rPh>
    <rPh sb="9" eb="10">
      <t>ネン</t>
    </rPh>
    <phoneticPr fontId="19"/>
  </si>
  <si>
    <t>１９９１年
（H３年）</t>
    <rPh sb="4" eb="5">
      <t>ネン</t>
    </rPh>
    <rPh sb="9" eb="10">
      <t>ネン</t>
    </rPh>
    <phoneticPr fontId="19"/>
  </si>
  <si>
    <t>１９９２年
（H４年）</t>
    <rPh sb="4" eb="5">
      <t>ネン</t>
    </rPh>
    <rPh sb="9" eb="10">
      <t>ネン</t>
    </rPh>
    <phoneticPr fontId="19"/>
  </si>
  <si>
    <t>１９９３年
（H５年）</t>
    <rPh sb="4" eb="5">
      <t>ネン</t>
    </rPh>
    <rPh sb="9" eb="10">
      <t>ネン</t>
    </rPh>
    <phoneticPr fontId="19"/>
  </si>
  <si>
    <t>１９９４年
（H６年）</t>
    <rPh sb="4" eb="5">
      <t>ネン</t>
    </rPh>
    <rPh sb="9" eb="10">
      <t>ネン</t>
    </rPh>
    <phoneticPr fontId="19"/>
  </si>
  <si>
    <t>１９９５年
（H７年）</t>
    <rPh sb="4" eb="5">
      <t>ネン</t>
    </rPh>
    <rPh sb="9" eb="10">
      <t>ネン</t>
    </rPh>
    <phoneticPr fontId="19"/>
  </si>
  <si>
    <t>１９９６年
（H８年）</t>
    <rPh sb="4" eb="5">
      <t>ネン</t>
    </rPh>
    <rPh sb="9" eb="10">
      <t>ネン</t>
    </rPh>
    <phoneticPr fontId="19"/>
  </si>
  <si>
    <t>１９９７年
（H９年）</t>
    <rPh sb="4" eb="5">
      <t>ネン</t>
    </rPh>
    <rPh sb="9" eb="10">
      <t>ネン</t>
    </rPh>
    <phoneticPr fontId="19"/>
  </si>
  <si>
    <t>１９９８年
（H１０年）</t>
    <rPh sb="4" eb="5">
      <t>ネン</t>
    </rPh>
    <rPh sb="10" eb="11">
      <t>ネン</t>
    </rPh>
    <phoneticPr fontId="19"/>
  </si>
  <si>
    <t>１９９９年
（H１１年）</t>
    <rPh sb="4" eb="5">
      <t>ネン</t>
    </rPh>
    <rPh sb="10" eb="11">
      <t>ネン</t>
    </rPh>
    <phoneticPr fontId="19"/>
  </si>
  <si>
    <t>２０００年
（H１２年）</t>
    <rPh sb="4" eb="5">
      <t>ネン</t>
    </rPh>
    <rPh sb="10" eb="11">
      <t>ネン</t>
    </rPh>
    <phoneticPr fontId="19"/>
  </si>
  <si>
    <t>２００１年
（H１３年）</t>
    <rPh sb="4" eb="5">
      <t>ネン</t>
    </rPh>
    <rPh sb="10" eb="11">
      <t>ネン</t>
    </rPh>
    <phoneticPr fontId="19"/>
  </si>
  <si>
    <t>２００２年
（H１４年）</t>
    <rPh sb="4" eb="5">
      <t>ネン</t>
    </rPh>
    <rPh sb="10" eb="11">
      <t>ネン</t>
    </rPh>
    <phoneticPr fontId="19"/>
  </si>
  <si>
    <t>２００３年
（H１５年）</t>
    <rPh sb="4" eb="5">
      <t>ネン</t>
    </rPh>
    <rPh sb="10" eb="11">
      <t>ネン</t>
    </rPh>
    <phoneticPr fontId="19"/>
  </si>
  <si>
    <t>２００４年
（H１６年）</t>
    <rPh sb="4" eb="5">
      <t>ネン</t>
    </rPh>
    <rPh sb="10" eb="11">
      <t>ネン</t>
    </rPh>
    <phoneticPr fontId="19"/>
  </si>
  <si>
    <t>２００５年
（H１７年）</t>
    <rPh sb="4" eb="5">
      <t>ネン</t>
    </rPh>
    <rPh sb="10" eb="11">
      <t>ネン</t>
    </rPh>
    <phoneticPr fontId="19"/>
  </si>
  <si>
    <t>２００６年
（H１８年）</t>
    <rPh sb="4" eb="5">
      <t>ネン</t>
    </rPh>
    <rPh sb="10" eb="11">
      <t>ネン</t>
    </rPh>
    <phoneticPr fontId="19"/>
  </si>
  <si>
    <t>２００７年
（H１９年）</t>
    <rPh sb="4" eb="5">
      <t>ネン</t>
    </rPh>
    <rPh sb="10" eb="11">
      <t>ネン</t>
    </rPh>
    <phoneticPr fontId="19"/>
  </si>
  <si>
    <t>２００８年
（H２０年）</t>
    <rPh sb="4" eb="5">
      <t>ネン</t>
    </rPh>
    <rPh sb="10" eb="11">
      <t>ネン</t>
    </rPh>
    <phoneticPr fontId="19"/>
  </si>
  <si>
    <t>２００９年
（H２１年）</t>
    <rPh sb="4" eb="5">
      <t>ネン</t>
    </rPh>
    <rPh sb="10" eb="11">
      <t>ネン</t>
    </rPh>
    <phoneticPr fontId="19"/>
  </si>
  <si>
    <t>２０１０年
（H２２年）</t>
    <rPh sb="4" eb="5">
      <t>ネン</t>
    </rPh>
    <rPh sb="10" eb="11">
      <t>ネン</t>
    </rPh>
    <phoneticPr fontId="19"/>
  </si>
  <si>
    <t>２０１１年
（H２３年）</t>
    <rPh sb="4" eb="5">
      <t>ネン</t>
    </rPh>
    <rPh sb="10" eb="11">
      <t>ネン</t>
    </rPh>
    <phoneticPr fontId="19"/>
  </si>
  <si>
    <t>２０１２年
（H２４年）</t>
    <rPh sb="4" eb="5">
      <t>ネン</t>
    </rPh>
    <rPh sb="10" eb="11">
      <t>ネン</t>
    </rPh>
    <phoneticPr fontId="19"/>
  </si>
  <si>
    <t>２年</t>
    <rPh sb="1" eb="2">
      <t>ネン</t>
    </rPh>
    <phoneticPr fontId="19"/>
  </si>
  <si>
    <t>３年</t>
    <rPh sb="1" eb="2">
      <t>ネン</t>
    </rPh>
    <phoneticPr fontId="19"/>
  </si>
  <si>
    <t>４年</t>
    <rPh sb="1" eb="2">
      <t>ネン</t>
    </rPh>
    <phoneticPr fontId="19"/>
  </si>
  <si>
    <t>５年</t>
    <rPh sb="1" eb="2">
      <t>ネン</t>
    </rPh>
    <phoneticPr fontId="19"/>
  </si>
  <si>
    <t>６年</t>
    <rPh sb="1" eb="2">
      <t>ネン</t>
    </rPh>
    <phoneticPr fontId="19"/>
  </si>
  <si>
    <t>７年</t>
    <rPh sb="1" eb="2">
      <t>ネン</t>
    </rPh>
    <phoneticPr fontId="19"/>
  </si>
  <si>
    <t>８年</t>
    <rPh sb="1" eb="2">
      <t>ネン</t>
    </rPh>
    <phoneticPr fontId="19"/>
  </si>
  <si>
    <t>９年</t>
    <rPh sb="1" eb="2">
      <t>ネン</t>
    </rPh>
    <phoneticPr fontId="19"/>
  </si>
  <si>
    <t>１０年</t>
    <rPh sb="2" eb="3">
      <t>ネン</t>
    </rPh>
    <phoneticPr fontId="19"/>
  </si>
  <si>
    <t>１１年</t>
    <rPh sb="2" eb="3">
      <t>ネン</t>
    </rPh>
    <phoneticPr fontId="19"/>
  </si>
  <si>
    <t>１２年</t>
    <rPh sb="2" eb="3">
      <t>ネン</t>
    </rPh>
    <phoneticPr fontId="19"/>
  </si>
  <si>
    <t>１３年</t>
    <rPh sb="2" eb="3">
      <t>ネン</t>
    </rPh>
    <phoneticPr fontId="19"/>
  </si>
  <si>
    <t>１４年</t>
    <rPh sb="2" eb="3">
      <t>ネン</t>
    </rPh>
    <phoneticPr fontId="19"/>
  </si>
  <si>
    <t>１５年</t>
    <rPh sb="2" eb="3">
      <t>ネン</t>
    </rPh>
    <phoneticPr fontId="19"/>
  </si>
  <si>
    <t>１６年</t>
    <rPh sb="2" eb="3">
      <t>ネン</t>
    </rPh>
    <phoneticPr fontId="19"/>
  </si>
  <si>
    <t>１７年</t>
    <rPh sb="2" eb="3">
      <t>ネン</t>
    </rPh>
    <phoneticPr fontId="19"/>
  </si>
  <si>
    <t>１８年</t>
    <rPh sb="2" eb="3">
      <t>ネン</t>
    </rPh>
    <phoneticPr fontId="19"/>
  </si>
  <si>
    <t>１９年</t>
    <rPh sb="2" eb="3">
      <t>ネン</t>
    </rPh>
    <phoneticPr fontId="19"/>
  </si>
  <si>
    <t>２０年</t>
    <rPh sb="2" eb="3">
      <t>ネン</t>
    </rPh>
    <phoneticPr fontId="19"/>
  </si>
  <si>
    <t>２１年</t>
    <rPh sb="2" eb="3">
      <t>ネン</t>
    </rPh>
    <phoneticPr fontId="19"/>
  </si>
  <si>
    <t>２２年</t>
    <rPh sb="2" eb="3">
      <t>ネン</t>
    </rPh>
    <phoneticPr fontId="19"/>
  </si>
  <si>
    <t>２３年</t>
    <rPh sb="2" eb="3">
      <t>ネン</t>
    </rPh>
    <phoneticPr fontId="19"/>
  </si>
  <si>
    <t>２４年</t>
    <rPh sb="2" eb="3">
      <t>ネン</t>
    </rPh>
    <phoneticPr fontId="19"/>
  </si>
  <si>
    <t>合計</t>
    <rPh sb="0" eb="2">
      <t>ゴウケイ</t>
    </rPh>
    <phoneticPr fontId="19"/>
  </si>
  <si>
    <t>国内紛失・盗難件数</t>
    <rPh sb="0" eb="2">
      <t>コクナイ</t>
    </rPh>
    <rPh sb="2" eb="4">
      <t>フンシツ</t>
    </rPh>
    <rPh sb="5" eb="7">
      <t>トウナン</t>
    </rPh>
    <rPh sb="7" eb="9">
      <t>ケンスウ</t>
    </rPh>
    <phoneticPr fontId="19"/>
  </si>
  <si>
    <t>国外紛失・盗難件数</t>
    <rPh sb="0" eb="2">
      <t>コクガイ</t>
    </rPh>
    <rPh sb="2" eb="4">
      <t>フンシツ</t>
    </rPh>
    <rPh sb="5" eb="7">
      <t>トウナン</t>
    </rPh>
    <rPh sb="7" eb="9">
      <t>ケンスウ</t>
    </rPh>
    <phoneticPr fontId="19"/>
  </si>
  <si>
    <t>　　　暦年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発生地</t>
    <rPh sb="3" eb="5">
      <t>レキネン</t>
    </rPh>
    <rPh sb="128" eb="131">
      <t>ハッセイチ</t>
    </rPh>
    <phoneticPr fontId="19"/>
  </si>
  <si>
    <t>２５年</t>
    <rPh sb="2" eb="3">
      <t>ネン</t>
    </rPh>
    <phoneticPr fontId="4"/>
  </si>
  <si>
    <t>２０１３年
（H２５年）</t>
    <rPh sb="4" eb="5">
      <t>ネン</t>
    </rPh>
    <rPh sb="10" eb="11">
      <t>ネン</t>
    </rPh>
    <phoneticPr fontId="19"/>
  </si>
  <si>
    <t>比率</t>
    <rPh sb="0" eb="2">
      <t>ヒリツ</t>
    </rPh>
    <phoneticPr fontId="4"/>
  </si>
  <si>
    <t>中東・アフリカ</t>
    <rPh sb="0" eb="2">
      <t>チュウトウ</t>
    </rPh>
    <phoneticPr fontId="4"/>
  </si>
  <si>
    <t>大洋州</t>
    <rPh sb="0" eb="3">
      <t>タイヨウシュウ</t>
    </rPh>
    <phoneticPr fontId="4"/>
  </si>
  <si>
    <t>22(51)</t>
    <phoneticPr fontId="4"/>
  </si>
  <si>
    <t>0(0)</t>
    <phoneticPr fontId="4"/>
  </si>
  <si>
    <t>12(25)</t>
    <phoneticPr fontId="4"/>
  </si>
  <si>
    <t>1(1)</t>
    <phoneticPr fontId="4"/>
  </si>
  <si>
    <t>18(37)</t>
    <phoneticPr fontId="4"/>
  </si>
  <si>
    <t>5(22)</t>
    <phoneticPr fontId="4"/>
  </si>
  <si>
    <t>3(13)</t>
    <phoneticPr fontId="4"/>
  </si>
  <si>
    <t>4(4)</t>
    <phoneticPr fontId="4"/>
  </si>
  <si>
    <t>　　　　暦年　　　　　　　　　　　　　　　　　　発生地</t>
    <rPh sb="24" eb="27">
      <t>ハッセイチ</t>
    </rPh>
    <phoneticPr fontId="4"/>
  </si>
  <si>
    <t>平成26年</t>
  </si>
  <si>
    <t>２０１４年</t>
  </si>
  <si>
    <t>（H２６年）</t>
  </si>
  <si>
    <t>２０１４年</t>
    <rPh sb="4" eb="5">
      <t>ネン</t>
    </rPh>
    <phoneticPr fontId="4"/>
  </si>
  <si>
    <t>２６年</t>
    <rPh sb="2" eb="3">
      <t>ネン</t>
    </rPh>
    <phoneticPr fontId="4"/>
  </si>
  <si>
    <t>13(30)</t>
    <phoneticPr fontId="4"/>
  </si>
  <si>
    <t>3(3)</t>
    <phoneticPr fontId="4"/>
  </si>
  <si>
    <t>6(8)</t>
    <phoneticPr fontId="4"/>
  </si>
  <si>
    <t>0(0)</t>
    <phoneticPr fontId="4"/>
  </si>
  <si>
    <t>0(0)</t>
    <phoneticPr fontId="4"/>
  </si>
  <si>
    <t>25(46)</t>
    <phoneticPr fontId="4"/>
  </si>
  <si>
    <t>3(5)</t>
    <phoneticPr fontId="4"/>
  </si>
  <si>
    <t>記載変更</t>
    <rPh sb="0" eb="2">
      <t>キサイ</t>
    </rPh>
    <rPh sb="2" eb="4">
      <t>ヘンコウ</t>
    </rPh>
    <phoneticPr fontId="4"/>
  </si>
  <si>
    <t>平成27年</t>
    <phoneticPr fontId="4"/>
  </si>
  <si>
    <t>*平成27年の海外渡航者数は、暫定値</t>
    <phoneticPr fontId="4"/>
  </si>
  <si>
    <t>（H２７年）</t>
  </si>
  <si>
    <t>２７年</t>
    <rPh sb="2" eb="3">
      <t>ネン</t>
    </rPh>
    <phoneticPr fontId="4"/>
  </si>
  <si>
    <t>29（57）</t>
    <phoneticPr fontId="4"/>
  </si>
  <si>
    <t>19（45）</t>
    <phoneticPr fontId="4"/>
  </si>
  <si>
    <t>4（4）</t>
    <phoneticPr fontId="4"/>
  </si>
  <si>
    <t>3（3）</t>
    <phoneticPr fontId="4"/>
  </si>
  <si>
    <t>3（5）</t>
    <phoneticPr fontId="4"/>
  </si>
  <si>
    <t>２０１５年</t>
    <rPh sb="4" eb="5">
      <t>ネン</t>
    </rPh>
    <phoneticPr fontId="4"/>
  </si>
  <si>
    <t>年代</t>
    <phoneticPr fontId="4"/>
  </si>
  <si>
    <t xml:space="preserve">          年代           月</t>
    <phoneticPr fontId="4"/>
  </si>
  <si>
    <t>　　月</t>
    <rPh sb="2" eb="3">
      <t>ツキ</t>
    </rPh>
    <phoneticPr fontId="4"/>
  </si>
  <si>
    <t>　　　　 　　　年代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都道府県</t>
    <rPh sb="8" eb="10">
      <t>ネンダイ</t>
    </rPh>
    <rPh sb="120" eb="124">
      <t>トドウフケン</t>
    </rPh>
    <phoneticPr fontId="4"/>
  </si>
  <si>
    <t>80才以上</t>
    <rPh sb="2" eb="3">
      <t>サイ</t>
    </rPh>
    <rPh sb="3" eb="5">
      <t>イジョウ</t>
    </rPh>
    <phoneticPr fontId="4"/>
  </si>
  <si>
    <t>事務所名</t>
    <rPh sb="0" eb="3">
      <t>ジムショ</t>
    </rPh>
    <rPh sb="3" eb="4">
      <t>メイ</t>
    </rPh>
    <phoneticPr fontId="4"/>
  </si>
  <si>
    <t>２０１５年</t>
  </si>
  <si>
    <t>　　　 　性別　   月</t>
    <rPh sb="5" eb="7">
      <t>セイベツ</t>
    </rPh>
    <phoneticPr fontId="4"/>
  </si>
  <si>
    <t>１　旅券月別・種類別発行数(国内）</t>
    <rPh sb="14" eb="16">
      <t>コクナイ</t>
    </rPh>
    <phoneticPr fontId="4"/>
  </si>
  <si>
    <t>５　一般旅券月別・都道府県別発行数</t>
    <rPh sb="2" eb="4">
      <t>イッパン</t>
    </rPh>
    <rPh sb="4" eb="6">
      <t>リョケン</t>
    </rPh>
    <rPh sb="6" eb="8">
      <t>ツキベツ</t>
    </rPh>
    <rPh sb="9" eb="13">
      <t>トドウフケン</t>
    </rPh>
    <rPh sb="13" eb="14">
      <t>ベツ</t>
    </rPh>
    <rPh sb="14" eb="17">
      <t>ハッコウスウ</t>
    </rPh>
    <phoneticPr fontId="4"/>
  </si>
  <si>
    <t>９　戦後の旅券発行数（国内）及び海外渡航者数</t>
    <rPh sb="2" eb="4">
      <t>センゴ</t>
    </rPh>
    <rPh sb="5" eb="7">
      <t>リョケン</t>
    </rPh>
    <rPh sb="7" eb="10">
      <t>ハッコウスウ</t>
    </rPh>
    <rPh sb="11" eb="13">
      <t>コクナイ</t>
    </rPh>
    <rPh sb="14" eb="15">
      <t>オヨ</t>
    </rPh>
    <rPh sb="16" eb="18">
      <t>カイガイ</t>
    </rPh>
    <rPh sb="18" eb="21">
      <t>トコウシャ</t>
    </rPh>
    <rPh sb="21" eb="22">
      <t>スウ</t>
    </rPh>
    <phoneticPr fontId="4"/>
  </si>
  <si>
    <t>２　一般旅券年代別・性別発行数（国内）</t>
    <rPh sb="16" eb="18">
      <t>コクナイ</t>
    </rPh>
    <phoneticPr fontId="4"/>
  </si>
  <si>
    <t>３　一般旅券年代別・月別発行数（国内）</t>
    <rPh sb="16" eb="17">
      <t>コク</t>
    </rPh>
    <rPh sb="17" eb="18">
      <t>ナイ</t>
    </rPh>
    <phoneticPr fontId="4"/>
  </si>
  <si>
    <t>４　一般旅券性別・月別発行数（国内）</t>
    <rPh sb="15" eb="17">
      <t>コクナイ</t>
    </rPh>
    <phoneticPr fontId="4"/>
  </si>
  <si>
    <t>６　一般旅券年別・都道府県別発行数</t>
    <rPh sb="2" eb="4">
      <t>イッパン</t>
    </rPh>
    <rPh sb="4" eb="6">
      <t>リョケン</t>
    </rPh>
    <rPh sb="6" eb="8">
      <t>ネンベツ</t>
    </rPh>
    <phoneticPr fontId="4"/>
  </si>
  <si>
    <t>７　一般旅券年代別・都道府県別発行数</t>
    <rPh sb="2" eb="4">
      <t>イッパン</t>
    </rPh>
    <rPh sb="4" eb="6">
      <t>リョケン</t>
    </rPh>
    <rPh sb="6" eb="9">
      <t>ネンダイベツ</t>
    </rPh>
    <rPh sb="10" eb="14">
      <t>トドウフケン</t>
    </rPh>
    <rPh sb="14" eb="15">
      <t>ベツ</t>
    </rPh>
    <rPh sb="15" eb="18">
      <t>ハッコウスウ</t>
    </rPh>
    <phoneticPr fontId="4"/>
  </si>
  <si>
    <t>８　一般旅券発行地別有効旅券数（平成27年12月31日現在）</t>
    <rPh sb="2" eb="4">
      <t>イッパン</t>
    </rPh>
    <rPh sb="4" eb="6">
      <t>リョケン</t>
    </rPh>
    <rPh sb="6" eb="8">
      <t>ハッコウ</t>
    </rPh>
    <rPh sb="8" eb="9">
      <t>チ</t>
    </rPh>
    <rPh sb="9" eb="10">
      <t>ベツ</t>
    </rPh>
    <rPh sb="10" eb="12">
      <t>ユウコウ</t>
    </rPh>
    <rPh sb="12" eb="14">
      <t>リョケン</t>
    </rPh>
    <rPh sb="14" eb="15">
      <t>カズ</t>
    </rPh>
    <rPh sb="16" eb="18">
      <t>ヘイセイ</t>
    </rPh>
    <rPh sb="20" eb="21">
      <t>ネン</t>
    </rPh>
    <rPh sb="23" eb="24">
      <t>ガツ</t>
    </rPh>
    <rPh sb="26" eb="27">
      <t>ニチ</t>
    </rPh>
    <rPh sb="27" eb="29">
      <t>ゲンザイ</t>
    </rPh>
    <phoneticPr fontId="4"/>
  </si>
  <si>
    <t>小計</t>
    <rPh sb="0" eb="2">
      <t>ショウケイ</t>
    </rPh>
    <phoneticPr fontId="4"/>
  </si>
  <si>
    <t>２０１５年
（H２７年）</t>
    <rPh sb="4" eb="5">
      <t>ネン</t>
    </rPh>
    <rPh sb="10" eb="11">
      <t>ネン</t>
    </rPh>
    <phoneticPr fontId="19"/>
  </si>
  <si>
    <t>２０１４年
（H２６年）</t>
    <rPh sb="4" eb="5">
      <t>ネン</t>
    </rPh>
    <rPh sb="10" eb="11">
      <t>ネン</t>
    </rPh>
    <phoneticPr fontId="19"/>
  </si>
  <si>
    <t>３　一般旅券の紛失・盗難件数</t>
    <rPh sb="2" eb="4">
      <t>イッパン</t>
    </rPh>
    <rPh sb="4" eb="6">
      <t>リョケン</t>
    </rPh>
    <rPh sb="7" eb="9">
      <t>フンシツ</t>
    </rPh>
    <rPh sb="10" eb="12">
      <t>トウナン</t>
    </rPh>
    <rPh sb="12" eb="14">
      <t>ケンスウ</t>
    </rPh>
    <phoneticPr fontId="19"/>
  </si>
  <si>
    <t>２　国外における一般旅券の不正使用件数</t>
    <phoneticPr fontId="4"/>
  </si>
  <si>
    <t>１　一般旅券の紛失・盗難件数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</si>
</sst>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"/>
    <numFmt numFmtId="177" formatCode="#,##0_);[Red]\(#,##0\)"/>
    <numFmt numFmtId="178" formatCode="#,##0;&quot;-&quot;#,##0"/>
    <numFmt numFmtId="179" formatCode="0.0%"/>
  </numFmts>
  <fonts count="45"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10.5"/>
      <color rgb="FF000000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b/>
      <sz val="10.5"/>
      <color rgb="FF000000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0.5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2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.5"/>
      <name val="Century"/>
      <family val="1"/>
    </font>
    <font>
      <sz val="10"/>
      <color rgb="FF00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38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49" fontId="7" fillId="0" borderId="0" xfId="0" applyNumberFormat="1" applyFont="1" applyAlignment="1">
      <alignment horizontal="left" vertical="top"/>
    </xf>
    <xf numFmtId="0" fontId="3" fillId="0" borderId="0" xfId="0" applyFont="1">
      <alignment vertical="center"/>
    </xf>
    <xf numFmtId="49" fontId="7" fillId="0" borderId="8" xfId="0" applyNumberFormat="1" applyFont="1" applyBorder="1" applyAlignment="1">
      <alignment horizontal="center" vertical="top"/>
    </xf>
    <xf numFmtId="178" fontId="7" fillId="0" borderId="8" xfId="0" quotePrefix="1" applyNumberFormat="1" applyFont="1" applyBorder="1" applyAlignment="1">
      <alignment horizontal="right" vertical="top"/>
    </xf>
    <xf numFmtId="3" fontId="18" fillId="0" borderId="7" xfId="0" applyNumberFormat="1" applyFont="1" applyBorder="1" applyAlignment="1">
      <alignment horizontal="right"/>
    </xf>
    <xf numFmtId="3" fontId="18" fillId="0" borderId="9" xfId="0" applyNumberFormat="1" applyFont="1" applyBorder="1" applyAlignment="1">
      <alignment horizontal="right"/>
    </xf>
    <xf numFmtId="0" fontId="6" fillId="0" borderId="0" xfId="0" quotePrefix="1" applyFont="1" applyAlignment="1">
      <alignment vertical="center"/>
    </xf>
    <xf numFmtId="0" fontId="6" fillId="0" borderId="0" xfId="0" quotePrefix="1" applyFont="1" applyBorder="1" applyAlignment="1">
      <alignment vertical="center"/>
    </xf>
    <xf numFmtId="0" fontId="10" fillId="0" borderId="0" xfId="0" quotePrefix="1" applyFont="1" applyAlignment="1">
      <alignment vertical="center"/>
    </xf>
    <xf numFmtId="49" fontId="20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right" vertical="center"/>
    </xf>
    <xf numFmtId="3" fontId="21" fillId="0" borderId="1" xfId="0" applyNumberFormat="1" applyFont="1" applyBorder="1" applyAlignment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right" vertical="center"/>
    </xf>
    <xf numFmtId="3" fontId="24" fillId="0" borderId="1" xfId="0" applyNumberFormat="1" applyFont="1" applyBorder="1" applyAlignment="1">
      <alignment horizontal="right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1" xfId="0" applyFont="1" applyBorder="1" applyAlignment="1">
      <alignment horizontal="right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28" fillId="0" borderId="1" xfId="0" applyFont="1" applyBorder="1" applyAlignment="1">
      <alignment horizontal="center" vertical="center"/>
    </xf>
    <xf numFmtId="177" fontId="29" fillId="0" borderId="1" xfId="0" applyNumberFormat="1" applyFont="1" applyFill="1" applyBorder="1" applyAlignment="1">
      <alignment horizontal="center" vertical="center"/>
    </xf>
    <xf numFmtId="3" fontId="26" fillId="0" borderId="1" xfId="0" applyNumberFormat="1" applyFont="1" applyBorder="1" applyAlignment="1">
      <alignment horizontal="center"/>
    </xf>
    <xf numFmtId="0" fontId="26" fillId="0" borderId="0" xfId="0" applyFont="1">
      <alignment vertical="center"/>
    </xf>
    <xf numFmtId="0" fontId="30" fillId="0" borderId="0" xfId="0" applyFont="1">
      <alignment vertical="center"/>
    </xf>
    <xf numFmtId="0" fontId="8" fillId="0" borderId="0" xfId="0" applyFont="1" applyAlignment="1">
      <alignment vertical="center" wrapText="1"/>
    </xf>
    <xf numFmtId="177" fontId="27" fillId="0" borderId="19" xfId="0" applyNumberFormat="1" applyFont="1" applyBorder="1" applyAlignment="1">
      <alignment horizontal="right" vertical="center"/>
    </xf>
    <xf numFmtId="177" fontId="27" fillId="0" borderId="1" xfId="0" applyNumberFormat="1" applyFont="1" applyBorder="1">
      <alignment vertical="center"/>
    </xf>
    <xf numFmtId="177" fontId="27" fillId="0" borderId="20" xfId="0" applyNumberFormat="1" applyFont="1" applyBorder="1">
      <alignment vertical="center"/>
    </xf>
    <xf numFmtId="3" fontId="31" fillId="0" borderId="1" xfId="0" applyNumberFormat="1" applyFont="1" applyFill="1" applyBorder="1">
      <alignment vertical="center"/>
    </xf>
    <xf numFmtId="3" fontId="31" fillId="0" borderId="20" xfId="0" applyNumberFormat="1" applyFont="1" applyFill="1" applyBorder="1">
      <alignment vertical="center"/>
    </xf>
    <xf numFmtId="3" fontId="31" fillId="2" borderId="20" xfId="0" applyNumberFormat="1" applyFont="1" applyFill="1" applyBorder="1">
      <alignment vertical="center"/>
    </xf>
    <xf numFmtId="177" fontId="27" fillId="0" borderId="22" xfId="0" applyNumberFormat="1" applyFont="1" applyBorder="1" applyAlignment="1">
      <alignment horizontal="right" vertical="center"/>
    </xf>
    <xf numFmtId="177" fontId="27" fillId="0" borderId="23" xfId="0" applyNumberFormat="1" applyFont="1" applyBorder="1">
      <alignment vertical="center"/>
    </xf>
    <xf numFmtId="177" fontId="27" fillId="0" borderId="24" xfId="0" applyNumberFormat="1" applyFont="1" applyBorder="1">
      <alignment vertical="center"/>
    </xf>
    <xf numFmtId="3" fontId="31" fillId="0" borderId="23" xfId="0" applyNumberFormat="1" applyFont="1" applyFill="1" applyBorder="1">
      <alignment vertical="center"/>
    </xf>
    <xf numFmtId="3" fontId="31" fillId="0" borderId="24" xfId="0" applyNumberFormat="1" applyFont="1" applyFill="1" applyBorder="1">
      <alignment vertical="center"/>
    </xf>
    <xf numFmtId="3" fontId="31" fillId="2" borderId="24" xfId="0" applyNumberFormat="1" applyFont="1" applyFill="1" applyBorder="1">
      <alignment vertical="center"/>
    </xf>
    <xf numFmtId="0" fontId="27" fillId="0" borderId="12" xfId="0" applyFont="1" applyBorder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27" fillId="0" borderId="15" xfId="0" applyFont="1" applyBorder="1">
      <alignment vertical="center"/>
    </xf>
    <xf numFmtId="0" fontId="27" fillId="0" borderId="1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3" fillId="0" borderId="18" xfId="0" applyFont="1" applyBorder="1">
      <alignment vertical="center"/>
    </xf>
    <xf numFmtId="177" fontId="33" fillId="0" borderId="19" xfId="0" applyNumberFormat="1" applyFont="1" applyBorder="1">
      <alignment vertical="center"/>
    </xf>
    <xf numFmtId="177" fontId="33" fillId="0" borderId="1" xfId="0" applyNumberFormat="1" applyFont="1" applyBorder="1">
      <alignment vertical="center"/>
    </xf>
    <xf numFmtId="177" fontId="33" fillId="0" borderId="20" xfId="0" applyNumberFormat="1" applyFont="1" applyBorder="1">
      <alignment vertical="center"/>
    </xf>
    <xf numFmtId="3" fontId="34" fillId="0" borderId="1" xfId="0" applyNumberFormat="1" applyFont="1" applyFill="1" applyBorder="1">
      <alignment vertical="center"/>
    </xf>
    <xf numFmtId="3" fontId="34" fillId="0" borderId="20" xfId="0" applyNumberFormat="1" applyFont="1" applyFill="1" applyBorder="1">
      <alignment vertical="center"/>
    </xf>
    <xf numFmtId="3" fontId="34" fillId="2" borderId="20" xfId="0" applyNumberFormat="1" applyFont="1" applyFill="1" applyBorder="1">
      <alignment vertical="center"/>
    </xf>
    <xf numFmtId="0" fontId="27" fillId="0" borderId="18" xfId="0" applyFont="1" applyBorder="1" applyAlignment="1">
      <alignment horizontal="center" vertical="center" shrinkToFit="1"/>
    </xf>
    <xf numFmtId="0" fontId="27" fillId="0" borderId="21" xfId="0" applyFont="1" applyBorder="1" applyAlignment="1">
      <alignment horizontal="center" vertical="center" shrinkToFit="1"/>
    </xf>
    <xf numFmtId="0" fontId="32" fillId="0" borderId="20" xfId="0" applyFont="1" applyBorder="1" applyAlignment="1">
      <alignment horizontal="center" vertical="center"/>
    </xf>
    <xf numFmtId="176" fontId="32" fillId="2" borderId="20" xfId="0" applyNumberFormat="1" applyFont="1" applyFill="1" applyBorder="1">
      <alignment vertical="center"/>
    </xf>
    <xf numFmtId="176" fontId="32" fillId="2" borderId="24" xfId="0" applyNumberFormat="1" applyFont="1" applyFill="1" applyBorder="1">
      <alignment vertical="center"/>
    </xf>
    <xf numFmtId="176" fontId="17" fillId="0" borderId="1" xfId="0" applyNumberFormat="1" applyFont="1" applyBorder="1">
      <alignment vertical="center"/>
    </xf>
    <xf numFmtId="10" fontId="17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right"/>
    </xf>
    <xf numFmtId="0" fontId="26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32" fillId="0" borderId="1" xfId="0" applyFont="1" applyBorder="1" applyAlignment="1">
      <alignment horizontal="center" vertical="center"/>
    </xf>
    <xf numFmtId="3" fontId="33" fillId="0" borderId="1" xfId="0" applyNumberFormat="1" applyFont="1" applyBorder="1" applyAlignment="1">
      <alignment horizontal="right" vertical="center"/>
    </xf>
    <xf numFmtId="3" fontId="27" fillId="0" borderId="1" xfId="0" applyNumberFormat="1" applyFont="1" applyBorder="1" applyAlignment="1">
      <alignment horizontal="right" vertical="center"/>
    </xf>
    <xf numFmtId="3" fontId="27" fillId="0" borderId="23" xfId="0" applyNumberFormat="1" applyFont="1" applyBorder="1" applyAlignment="1">
      <alignment horizontal="right" vertical="center"/>
    </xf>
    <xf numFmtId="178" fontId="7" fillId="0" borderId="0" xfId="0" applyNumberFormat="1" applyFont="1" applyFill="1" applyBorder="1" applyAlignment="1">
      <alignment horizontal="right" vertical="top"/>
    </xf>
    <xf numFmtId="0" fontId="14" fillId="0" borderId="1" xfId="0" applyFont="1" applyFill="1" applyBorder="1" applyAlignment="1">
      <alignment horizontal="left" vertical="center"/>
    </xf>
    <xf numFmtId="178" fontId="16" fillId="0" borderId="1" xfId="0" quotePrefix="1" applyNumberFormat="1" applyFont="1" applyFill="1" applyBorder="1" applyAlignment="1">
      <alignment horizontal="right" vertical="center"/>
    </xf>
    <xf numFmtId="3" fontId="12" fillId="0" borderId="1" xfId="0" applyNumberFormat="1" applyFont="1" applyFill="1" applyBorder="1" applyAlignment="1">
      <alignment horizontal="right" vertical="center"/>
    </xf>
    <xf numFmtId="178" fontId="16" fillId="0" borderId="3" xfId="0" quotePrefix="1" applyNumberFormat="1" applyFont="1" applyFill="1" applyBorder="1" applyAlignment="1">
      <alignment horizontal="right" vertical="center"/>
    </xf>
    <xf numFmtId="178" fontId="16" fillId="0" borderId="3" xfId="0" quotePrefix="1" applyNumberFormat="1" applyFont="1" applyFill="1" applyBorder="1" applyAlignment="1">
      <alignment horizontal="right" vertical="top"/>
    </xf>
    <xf numFmtId="3" fontId="12" fillId="0" borderId="0" xfId="0" applyNumberFormat="1" applyFont="1" applyFill="1" applyBorder="1" applyAlignment="1">
      <alignment vertical="center"/>
    </xf>
    <xf numFmtId="0" fontId="13" fillId="0" borderId="0" xfId="0" applyFont="1" applyFill="1">
      <alignment vertical="center"/>
    </xf>
    <xf numFmtId="3" fontId="18" fillId="0" borderId="7" xfId="0" applyNumberFormat="1" applyFont="1" applyFill="1" applyBorder="1" applyAlignment="1">
      <alignment horizontal="right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179" fontId="0" fillId="0" borderId="0" xfId="2" applyNumberFormat="1" applyFont="1">
      <alignment vertical="center"/>
    </xf>
    <xf numFmtId="0" fontId="36" fillId="0" borderId="2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18" fillId="0" borderId="6" xfId="0" applyFont="1" applyBorder="1" applyAlignment="1">
      <alignment horizontal="right"/>
    </xf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right"/>
    </xf>
    <xf numFmtId="0" fontId="39" fillId="0" borderId="0" xfId="0" applyFont="1" applyAlignment="1"/>
    <xf numFmtId="0" fontId="39" fillId="0" borderId="0" xfId="0" applyFont="1" applyBorder="1" applyAlignment="1"/>
    <xf numFmtId="49" fontId="20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41" fillId="0" borderId="1" xfId="1" quotePrefix="1" applyFont="1" applyFill="1" applyBorder="1" applyAlignment="1">
      <alignment horizontal="right" vertical="top"/>
    </xf>
    <xf numFmtId="38" fontId="2" fillId="0" borderId="1" xfId="1" applyFont="1" applyBorder="1" applyAlignment="1">
      <alignment horizontal="right" vertical="center"/>
    </xf>
    <xf numFmtId="49" fontId="20" fillId="0" borderId="0" xfId="0" applyNumberFormat="1" applyFont="1" applyAlignment="1">
      <alignment horizontal="left" vertical="center" wrapText="1"/>
    </xf>
    <xf numFmtId="3" fontId="8" fillId="0" borderId="1" xfId="0" applyNumberFormat="1" applyFont="1" applyBorder="1" applyAlignment="1">
      <alignment horizontal="center" vertical="center"/>
    </xf>
    <xf numFmtId="178" fontId="8" fillId="0" borderId="8" xfId="0" quotePrefix="1" applyNumberFormat="1" applyFont="1" applyBorder="1" applyAlignment="1">
      <alignment horizontal="right" vertical="top"/>
    </xf>
    <xf numFmtId="0" fontId="37" fillId="0" borderId="1" xfId="0" applyFont="1" applyBorder="1" applyAlignment="1">
      <alignment horizontal="right" vertical="center"/>
    </xf>
    <xf numFmtId="10" fontId="37" fillId="0" borderId="1" xfId="0" applyNumberFormat="1" applyFont="1" applyBorder="1" applyAlignment="1">
      <alignment horizontal="right"/>
    </xf>
    <xf numFmtId="3" fontId="37" fillId="0" borderId="1" xfId="0" applyNumberFormat="1" applyFont="1" applyBorder="1" applyAlignment="1">
      <alignment horizontal="right"/>
    </xf>
    <xf numFmtId="38" fontId="37" fillId="0" borderId="1" xfId="1" applyFont="1" applyBorder="1" applyAlignment="1">
      <alignment horizontal="right" vertical="center"/>
    </xf>
    <xf numFmtId="38" fontId="37" fillId="0" borderId="1" xfId="1" quotePrefix="1" applyFont="1" applyBorder="1" applyAlignment="1">
      <alignment horizontal="right" vertical="top"/>
    </xf>
    <xf numFmtId="3" fontId="37" fillId="0" borderId="1" xfId="0" applyNumberFormat="1" applyFont="1" applyBorder="1" applyAlignment="1">
      <alignment horizontal="right" vertical="center"/>
    </xf>
    <xf numFmtId="3" fontId="38" fillId="0" borderId="1" xfId="0" applyNumberFormat="1" applyFont="1" applyBorder="1">
      <alignment vertical="center"/>
    </xf>
    <xf numFmtId="0" fontId="43" fillId="0" borderId="0" xfId="0" applyFont="1">
      <alignment vertical="center"/>
    </xf>
    <xf numFmtId="0" fontId="37" fillId="0" borderId="1" xfId="0" applyFont="1" applyBorder="1" applyAlignment="1">
      <alignment horizontal="center" vertical="center"/>
    </xf>
    <xf numFmtId="3" fontId="37" fillId="0" borderId="1" xfId="0" applyNumberFormat="1" applyFont="1" applyBorder="1" applyAlignment="1">
      <alignment horizontal="right" vertical="center" shrinkToFit="1"/>
    </xf>
    <xf numFmtId="179" fontId="38" fillId="0" borderId="1" xfId="0" applyNumberFormat="1" applyFont="1" applyBorder="1" applyAlignment="1">
      <alignment horizontal="center" vertical="center"/>
    </xf>
    <xf numFmtId="176" fontId="24" fillId="0" borderId="1" xfId="0" applyNumberFormat="1" applyFont="1" applyBorder="1">
      <alignment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shrinkToFit="1"/>
    </xf>
    <xf numFmtId="3" fontId="18" fillId="0" borderId="25" xfId="0" applyNumberFormat="1" applyFont="1" applyBorder="1" applyAlignment="1">
      <alignment horizontal="right"/>
    </xf>
    <xf numFmtId="3" fontId="18" fillId="0" borderId="9" xfId="0" applyNumberFormat="1" applyFont="1" applyFill="1" applyBorder="1" applyAlignment="1">
      <alignment horizontal="right"/>
    </xf>
    <xf numFmtId="3" fontId="18" fillId="0" borderId="16" xfId="0" applyNumberFormat="1" applyFont="1" applyBorder="1" applyAlignment="1">
      <alignment horizontal="right"/>
    </xf>
    <xf numFmtId="0" fontId="36" fillId="0" borderId="1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38" fontId="0" fillId="0" borderId="1" xfId="1" applyFont="1" applyBorder="1">
      <alignment vertical="center"/>
    </xf>
    <xf numFmtId="3" fontId="0" fillId="0" borderId="1" xfId="0" applyNumberFormat="1" applyBorder="1">
      <alignment vertical="center"/>
    </xf>
    <xf numFmtId="38" fontId="0" fillId="0" borderId="28" xfId="1" applyFont="1" applyBorder="1">
      <alignment vertical="center"/>
    </xf>
    <xf numFmtId="38" fontId="0" fillId="0" borderId="29" xfId="1" applyFont="1" applyBorder="1">
      <alignment vertical="center"/>
    </xf>
    <xf numFmtId="38" fontId="44" fillId="0" borderId="28" xfId="1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38" fontId="37" fillId="0" borderId="1" xfId="1" applyFont="1" applyFill="1" applyBorder="1" applyAlignment="1"/>
    <xf numFmtId="38" fontId="40" fillId="0" borderId="1" xfId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38" fontId="11" fillId="0" borderId="1" xfId="1" applyFont="1" applyFill="1" applyBorder="1">
      <alignment vertical="center"/>
    </xf>
    <xf numFmtId="38" fontId="41" fillId="0" borderId="1" xfId="1" applyFont="1" applyFill="1" applyBorder="1" applyAlignment="1">
      <alignment horizontal="right" vertical="top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38" fontId="2" fillId="0" borderId="1" xfId="1" applyFont="1" applyFill="1" applyBorder="1" applyAlignment="1">
      <alignment horizontal="right" vertical="center"/>
    </xf>
    <xf numFmtId="176" fontId="3" fillId="0" borderId="0" xfId="0" applyNumberFormat="1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vertical="center"/>
    </xf>
    <xf numFmtId="178" fontId="16" fillId="0" borderId="1" xfId="0" applyNumberFormat="1" applyFont="1" applyFill="1" applyBorder="1" applyAlignment="1">
      <alignment horizontal="right" vertical="center"/>
    </xf>
    <xf numFmtId="178" fontId="16" fillId="0" borderId="4" xfId="0" quotePrefix="1" applyNumberFormat="1" applyFont="1" applyFill="1" applyBorder="1" applyAlignment="1">
      <alignment horizontal="right" vertical="center"/>
    </xf>
    <xf numFmtId="178" fontId="16" fillId="0" borderId="4" xfId="0" quotePrefix="1" applyNumberFormat="1" applyFont="1" applyFill="1" applyBorder="1" applyAlignment="1">
      <alignment horizontal="right" vertical="top"/>
    </xf>
    <xf numFmtId="0" fontId="42" fillId="0" borderId="1" xfId="0" applyFont="1" applyFill="1" applyBorder="1" applyAlignment="1">
      <alignment horizontal="right" vertical="center"/>
    </xf>
    <xf numFmtId="3" fontId="42" fillId="0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3" fontId="0" fillId="0" borderId="0" xfId="0" applyNumberFormat="1">
      <alignment vertical="center"/>
    </xf>
    <xf numFmtId="0" fontId="18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37" fillId="0" borderId="1" xfId="0" applyNumberFormat="1" applyFont="1" applyBorder="1" applyAlignment="1">
      <alignment horizontal="center" vertical="center"/>
    </xf>
    <xf numFmtId="179" fontId="37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38" fillId="0" borderId="1" xfId="0" applyNumberFormat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40" fillId="0" borderId="2" xfId="0" applyFont="1" applyBorder="1" applyAlignment="1">
      <alignment horizontal="left" vertical="center" wrapText="1" indent="1"/>
    </xf>
    <xf numFmtId="0" fontId="11" fillId="0" borderId="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top"/>
    </xf>
    <xf numFmtId="49" fontId="7" fillId="0" borderId="8" xfId="0" applyNumberFormat="1" applyFont="1" applyBorder="1" applyAlignment="1">
      <alignment horizontal="left" vertical="top"/>
    </xf>
    <xf numFmtId="178" fontId="8" fillId="0" borderId="8" xfId="0" quotePrefix="1" applyNumberFormat="1" applyFont="1" applyBorder="1" applyAlignment="1">
      <alignment vertical="top"/>
    </xf>
    <xf numFmtId="178" fontId="7" fillId="0" borderId="8" xfId="0" quotePrefix="1" applyNumberFormat="1" applyFont="1" applyBorder="1" applyAlignment="1">
      <alignment vertical="top"/>
    </xf>
    <xf numFmtId="49" fontId="7" fillId="0" borderId="8" xfId="0" applyNumberFormat="1" applyFont="1" applyBorder="1" applyAlignment="1">
      <alignment horizontal="center" vertical="top"/>
    </xf>
    <xf numFmtId="178" fontId="8" fillId="0" borderId="30" xfId="0" quotePrefix="1" applyNumberFormat="1" applyFont="1" applyBorder="1" applyAlignment="1">
      <alignment horizontal="right" vertical="top"/>
    </xf>
    <xf numFmtId="178" fontId="8" fillId="0" borderId="32" xfId="0" quotePrefix="1" applyNumberFormat="1" applyFont="1" applyBorder="1" applyAlignment="1">
      <alignment horizontal="right" vertical="top"/>
    </xf>
    <xf numFmtId="49" fontId="2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7" fillId="0" borderId="30" xfId="0" applyNumberFormat="1" applyFont="1" applyBorder="1" applyAlignment="1">
      <alignment horizontal="left" vertical="top"/>
    </xf>
    <xf numFmtId="49" fontId="7" fillId="0" borderId="31" xfId="0" applyNumberFormat="1" applyFont="1" applyBorder="1" applyAlignment="1">
      <alignment horizontal="left" vertical="top"/>
    </xf>
    <xf numFmtId="49" fontId="7" fillId="0" borderId="32" xfId="0" applyNumberFormat="1" applyFont="1" applyBorder="1" applyAlignment="1">
      <alignment horizontal="left" vertical="top"/>
    </xf>
    <xf numFmtId="178" fontId="7" fillId="0" borderId="30" xfId="0" quotePrefix="1" applyNumberFormat="1" applyFont="1" applyBorder="1" applyAlignment="1">
      <alignment horizontal="right" vertical="top"/>
    </xf>
    <xf numFmtId="178" fontId="7" fillId="0" borderId="32" xfId="0" quotePrefix="1" applyNumberFormat="1" applyFont="1" applyBorder="1" applyAlignment="1">
      <alignment horizontal="right" vertical="top"/>
    </xf>
    <xf numFmtId="49" fontId="26" fillId="0" borderId="0" xfId="0" applyNumberFormat="1" applyFont="1" applyBorder="1" applyAlignment="1">
      <alignment horizontal="center" vertical="center"/>
    </xf>
    <xf numFmtId="3" fontId="37" fillId="0" borderId="5" xfId="0" applyNumberFormat="1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3" fontId="18" fillId="0" borderId="9" xfId="0" applyNumberFormat="1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3" fontId="18" fillId="0" borderId="26" xfId="0" applyNumberFormat="1" applyFont="1" applyBorder="1" applyAlignment="1">
      <alignment horizontal="center"/>
    </xf>
    <xf numFmtId="3" fontId="18" fillId="0" borderId="25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3" fontId="18" fillId="0" borderId="0" xfId="0" applyNumberFormat="1" applyFont="1" applyBorder="1" applyAlignment="1">
      <alignment horizontal="center"/>
    </xf>
    <xf numFmtId="3" fontId="18" fillId="0" borderId="5" xfId="0" applyNumberFormat="1" applyFont="1" applyBorder="1" applyAlignment="1">
      <alignment horizontal="center"/>
    </xf>
    <xf numFmtId="3" fontId="18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justify" vertical="center" wrapText="1" readingOrder="1"/>
    </xf>
    <xf numFmtId="0" fontId="0" fillId="0" borderId="11" xfId="0" applyBorder="1" applyAlignment="1">
      <alignment horizontal="justify" vertical="center" wrapText="1"/>
    </xf>
    <xf numFmtId="0" fontId="26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00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ja-JP" altLang="en-US" b="0"/>
              <a:t>１０　一般旅券発行数の推移（国内）</a:t>
            </a:r>
            <a:endParaRPr lang="en-US" altLang="ja-JP" b="0"/>
          </a:p>
        </c:rich>
      </c:tx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76800870502638"/>
          <c:y val="0.19709589231402785"/>
          <c:w val="0.81391623465140339"/>
          <c:h val="0.72368081576009891"/>
        </c:manualLayout>
      </c:layout>
      <c:lineChart>
        <c:grouping val="standard"/>
        <c:varyColors val="0"/>
        <c:ser>
          <c:idx val="1"/>
          <c:order val="0"/>
          <c:tx>
            <c:strRef>
              <c:f>'１０　一般旅券発行数の推移（国内）'!$R$2</c:f>
              <c:strCache>
                <c:ptCount val="1"/>
                <c:pt idx="0">
                  <c:v>平成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</c:spPr>
          </c:marker>
          <c:dPt>
            <c:idx val="14"/>
            <c:marker>
              <c:symbol val="square"/>
              <c:size val="5"/>
            </c:marker>
            <c:bubble3D val="0"/>
          </c:dPt>
          <c:val>
            <c:numRef>
              <c:f>'１０　一般旅券発行数の推移（国内）'!$R$3:$R$29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'１０　一般旅券発行数の推移（国内）'!$S$2</c:f>
              <c:strCache>
                <c:ptCount val="1"/>
                <c:pt idx="0">
                  <c:v>発行数</c:v>
                </c:pt>
              </c:strCache>
            </c:strRef>
          </c:tx>
          <c:val>
            <c:numRef>
              <c:f>'１０　一般旅券発行数の推移（国内）'!$S$3:$S$29</c:f>
              <c:numCache>
                <c:formatCode>#,##0_ </c:formatCode>
                <c:ptCount val="27"/>
                <c:pt idx="0">
                  <c:v>4241783</c:v>
                </c:pt>
                <c:pt idx="1">
                  <c:v>4697047</c:v>
                </c:pt>
                <c:pt idx="2">
                  <c:v>4437964</c:v>
                </c:pt>
                <c:pt idx="3">
                  <c:v>4677020</c:v>
                </c:pt>
                <c:pt idx="4">
                  <c:v>4663372</c:v>
                </c:pt>
                <c:pt idx="5">
                  <c:v>5210727</c:v>
                </c:pt>
                <c:pt idx="6">
                  <c:v>5825404</c:v>
                </c:pt>
                <c:pt idx="7">
                  <c:v>6236438</c:v>
                </c:pt>
                <c:pt idx="8">
                  <c:v>5811526</c:v>
                </c:pt>
                <c:pt idx="9">
                  <c:v>5372272</c:v>
                </c:pt>
                <c:pt idx="10">
                  <c:v>5611979</c:v>
                </c:pt>
                <c:pt idx="11">
                  <c:v>5857835</c:v>
                </c:pt>
                <c:pt idx="12">
                  <c:v>4348881</c:v>
                </c:pt>
                <c:pt idx="13">
                  <c:v>3749166</c:v>
                </c:pt>
                <c:pt idx="14">
                  <c:v>2721029</c:v>
                </c:pt>
                <c:pt idx="15">
                  <c:v>3485325</c:v>
                </c:pt>
                <c:pt idx="16">
                  <c:v>3612473</c:v>
                </c:pt>
                <c:pt idx="17">
                  <c:v>4302191</c:v>
                </c:pt>
                <c:pt idx="18">
                  <c:v>4209097</c:v>
                </c:pt>
                <c:pt idx="19">
                  <c:v>3801384</c:v>
                </c:pt>
                <c:pt idx="20">
                  <c:v>4015470</c:v>
                </c:pt>
                <c:pt idx="21">
                  <c:v>4185080</c:v>
                </c:pt>
                <c:pt idx="22">
                  <c:v>3961382</c:v>
                </c:pt>
                <c:pt idx="23">
                  <c:v>3924008</c:v>
                </c:pt>
                <c:pt idx="24" formatCode="#,##0">
                  <c:v>3296810</c:v>
                </c:pt>
                <c:pt idx="25" formatCode="#,##0">
                  <c:v>3210844</c:v>
                </c:pt>
                <c:pt idx="26" formatCode="#,##0">
                  <c:v>3249593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30720"/>
        <c:axId val="76032256"/>
      </c:lineChart>
      <c:catAx>
        <c:axId val="76030720"/>
        <c:scaling>
          <c:orientation val="minMax"/>
        </c:scaling>
        <c:delete val="0"/>
        <c:axPos val="b"/>
        <c:numFmt formatCode="#,##0_ " sourceLinked="0"/>
        <c:majorTickMark val="out"/>
        <c:minorTickMark val="none"/>
        <c:tickLblPos val="nextTo"/>
        <c:crossAx val="76032256"/>
        <c:crosses val="autoZero"/>
        <c:auto val="1"/>
        <c:lblAlgn val="ctr"/>
        <c:lblOffset val="100"/>
        <c:noMultiLvlLbl val="0"/>
      </c:catAx>
      <c:valAx>
        <c:axId val="760322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ja-JP" altLang="en-US" b="0"/>
                  <a:t>（万冊）</a:t>
                </a:r>
              </a:p>
            </c:rich>
          </c:tx>
          <c:layout>
            <c:manualLayout>
              <c:xMode val="edge"/>
              <c:yMode val="edge"/>
              <c:x val="9.8904694235342788E-2"/>
              <c:y val="0.120828781090454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6030720"/>
        <c:crosses val="autoZero"/>
        <c:crossBetween val="between"/>
        <c:dispUnits>
          <c:builtInUnit val="tenThousands"/>
        </c:dispUnits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400"/>
              <a:t>３　一般旅券紛失・盗難件数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FFFF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-1.3640717035486083E-17"/>
                  <c:y val="-1.948503827418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281434070972169E-17"/>
                  <c:y val="-1.9485038274182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6.4022268615170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5.4562868141944338E-17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2.7835768963117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4.732080723729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488095412459624E-3"/>
                  <c:y val="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"/>
                  <c:y val="-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0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"/>
                  <c:y val="-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488095412459624E-3"/>
                  <c:y val="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"/>
                  <c:y val="-4.4537230340988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1.0912573628388871E-16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1.1717286701367952E-7"/>
                  <c:y val="7.2372999304105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2.9761908249191392E-3"/>
                  <c:y val="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1.4880954124595145E-3"/>
                  <c:y val="4.732080723730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1.4352351819313157E-3"/>
                  <c:y val="5.567153792623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'【その他】３　一般旅券紛失・盗難件数'!$B$5:$AB$5</c:f>
              <c:numCache>
                <c:formatCode>#,##0_);[Red]\(#,##0\)</c:formatCode>
                <c:ptCount val="27"/>
                <c:pt idx="0">
                  <c:v>20560</c:v>
                </c:pt>
                <c:pt idx="1">
                  <c:v>22720</c:v>
                </c:pt>
                <c:pt idx="2">
                  <c:v>23223</c:v>
                </c:pt>
                <c:pt idx="3">
                  <c:v>24434</c:v>
                </c:pt>
                <c:pt idx="4">
                  <c:v>27154</c:v>
                </c:pt>
                <c:pt idx="5">
                  <c:v>30683</c:v>
                </c:pt>
                <c:pt idx="6">
                  <c:v>34130</c:v>
                </c:pt>
                <c:pt idx="7">
                  <c:v>33257</c:v>
                </c:pt>
                <c:pt idx="8">
                  <c:v>30197</c:v>
                </c:pt>
                <c:pt idx="9">
                  <c:v>26734</c:v>
                </c:pt>
                <c:pt idx="10">
                  <c:v>23726</c:v>
                </c:pt>
                <c:pt idx="11">
                  <c:v>30128</c:v>
                </c:pt>
                <c:pt idx="12">
                  <c:v>31655</c:v>
                </c:pt>
                <c:pt idx="13">
                  <c:v>36483</c:v>
                </c:pt>
                <c:pt idx="14">
                  <c:v>34174</c:v>
                </c:pt>
                <c:pt idx="15">
                  <c:v>41837</c:v>
                </c:pt>
                <c:pt idx="16">
                  <c:v>42531</c:v>
                </c:pt>
                <c:pt idx="17">
                  <c:v>40960</c:v>
                </c:pt>
                <c:pt idx="18">
                  <c:v>41212</c:v>
                </c:pt>
                <c:pt idx="19">
                  <c:v>35638</c:v>
                </c:pt>
                <c:pt idx="20" formatCode="#,##0">
                  <c:v>35571</c:v>
                </c:pt>
                <c:pt idx="21" formatCode="#,##0">
                  <c:v>34842</c:v>
                </c:pt>
                <c:pt idx="22" formatCode="#,##0">
                  <c:v>35163</c:v>
                </c:pt>
                <c:pt idx="23" formatCode="#,##0_ ">
                  <c:v>34914</c:v>
                </c:pt>
                <c:pt idx="24" formatCode="#,##0">
                  <c:v>32225</c:v>
                </c:pt>
                <c:pt idx="25" formatCode="#,##0">
                  <c:v>31414</c:v>
                </c:pt>
                <c:pt idx="26" formatCode="#,##0_);[Red]\(#,##0\)">
                  <c:v>31187</c:v>
                </c:pt>
              </c:numCache>
            </c:numRef>
          </c:val>
        </c:ser>
        <c:ser>
          <c:idx val="1"/>
          <c:order val="1"/>
          <c:spPr>
            <a:solidFill>
              <a:srgbClr val="FF33CC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2.5052192066805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"/>
                  <c:y val="-1.948503827418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'【その他】３　一般旅券紛失・盗難件数'!$B$6:$AB$6</c:f>
              <c:numCache>
                <c:formatCode>#,##0_);[Red]\(#,##0\)</c:formatCode>
                <c:ptCount val="27"/>
                <c:pt idx="0">
                  <c:v>9579</c:v>
                </c:pt>
                <c:pt idx="1">
                  <c:v>10604</c:v>
                </c:pt>
                <c:pt idx="2">
                  <c:v>8486</c:v>
                </c:pt>
                <c:pt idx="3">
                  <c:v>8240</c:v>
                </c:pt>
                <c:pt idx="4">
                  <c:v>8540</c:v>
                </c:pt>
                <c:pt idx="5">
                  <c:v>8919</c:v>
                </c:pt>
                <c:pt idx="6">
                  <c:v>10109</c:v>
                </c:pt>
                <c:pt idx="7">
                  <c:v>10663</c:v>
                </c:pt>
                <c:pt idx="8">
                  <c:v>10464</c:v>
                </c:pt>
                <c:pt idx="9">
                  <c:v>10083</c:v>
                </c:pt>
                <c:pt idx="10">
                  <c:v>10417</c:v>
                </c:pt>
                <c:pt idx="11">
                  <c:v>11129</c:v>
                </c:pt>
                <c:pt idx="12">
                  <c:v>9861</c:v>
                </c:pt>
                <c:pt idx="13">
                  <c:v>9949</c:v>
                </c:pt>
                <c:pt idx="14">
                  <c:v>9373</c:v>
                </c:pt>
                <c:pt idx="15">
                  <c:v>9394</c:v>
                </c:pt>
                <c:pt idx="16">
                  <c:v>9007</c:v>
                </c:pt>
                <c:pt idx="17">
                  <c:v>8020</c:v>
                </c:pt>
                <c:pt idx="18">
                  <c:v>7749</c:v>
                </c:pt>
                <c:pt idx="19">
                  <c:v>7032</c:v>
                </c:pt>
                <c:pt idx="20" formatCode="#,##0">
                  <c:v>6693</c:v>
                </c:pt>
                <c:pt idx="21" formatCode="#,##0">
                  <c:v>6897</c:v>
                </c:pt>
                <c:pt idx="22" formatCode="#,##0">
                  <c:v>7335</c:v>
                </c:pt>
                <c:pt idx="23" formatCode="#,##0_ ">
                  <c:v>7958</c:v>
                </c:pt>
                <c:pt idx="24" formatCode="#,##0">
                  <c:v>7780</c:v>
                </c:pt>
                <c:pt idx="25" formatCode="#,##0">
                  <c:v>7700</c:v>
                </c:pt>
                <c:pt idx="26" formatCode="#,##0_);[Red]\(#,##0\)">
                  <c:v>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855040"/>
        <c:axId val="86869120"/>
      </c:barChart>
      <c:catAx>
        <c:axId val="868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86869120"/>
        <c:crosses val="autoZero"/>
        <c:auto val="1"/>
        <c:lblAlgn val="ctr"/>
        <c:lblOffset val="100"/>
        <c:noMultiLvlLbl val="0"/>
      </c:catAx>
      <c:valAx>
        <c:axId val="868691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ja-JP" altLang="en-US" b="0"/>
                  <a:t>（件）</a:t>
                </a:r>
              </a:p>
            </c:rich>
          </c:tx>
          <c:layout>
            <c:manualLayout>
              <c:xMode val="edge"/>
              <c:yMode val="edge"/>
              <c:x val="0.11011906052201215"/>
              <c:y val="0.13369410243343796"/>
            </c:manualLayout>
          </c:layout>
          <c:overlay val="0"/>
        </c:title>
        <c:numFmt formatCode="#,##0_);[Red]\(#,##0\)" sourceLinked="1"/>
        <c:majorTickMark val="out"/>
        <c:minorTickMark val="none"/>
        <c:tickLblPos val="nextTo"/>
        <c:crossAx val="86855040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3312243191200116"/>
          <c:y val="0.10688935281837161"/>
          <c:w val="0.31328135506900351"/>
          <c:h val="6.982021819297640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133348</xdr:colOff>
      <xdr:row>2</xdr:row>
      <xdr:rowOff>142875</xdr:rowOff>
    </xdr:from>
    <xdr:to>
      <xdr:col>16</xdr:col>
      <xdr:colOff>171449</xdr:colOff>
      <xdr:row>33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15</xdr:row>
      <xdr:rowOff>57149</xdr:rowOff>
    </xdr:from>
    <xdr:to>
      <xdr:col>5</xdr:col>
      <xdr:colOff>257175</xdr:colOff>
      <xdr:row>29</xdr:row>
      <xdr:rowOff>142874</xdr:rowOff>
    </xdr:to>
    <xdr:sp macro="" textlink="">
      <xdr:nvSpPr>
        <xdr:cNvPr id="2" name="テキスト ボックス 1"/>
        <xdr:cNvSpPr txBox="1"/>
      </xdr:nvSpPr>
      <xdr:spPr>
        <a:xfrm>
          <a:off x="3038475" y="2628899"/>
          <a:ext cx="276225" cy="2486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○平成７年１１月１日　旅券法改正法施行</a:t>
          </a:r>
        </a:p>
      </xdr:txBody>
    </xdr:sp>
    <xdr:clientData/>
  </xdr:twoCellAnchor>
  <xdr:twoCellAnchor>
    <xdr:from>
      <xdr:col>5</xdr:col>
      <xdr:colOff>180975</xdr:colOff>
      <xdr:row>18</xdr:row>
      <xdr:rowOff>114300</xdr:rowOff>
    </xdr:from>
    <xdr:to>
      <xdr:col>5</xdr:col>
      <xdr:colOff>457200</xdr:colOff>
      <xdr:row>28</xdr:row>
      <xdr:rowOff>104775</xdr:rowOff>
    </xdr:to>
    <xdr:sp macro="" textlink="">
      <xdr:nvSpPr>
        <xdr:cNvPr id="4" name="テキスト ボックス 3"/>
        <xdr:cNvSpPr txBox="1"/>
      </xdr:nvSpPr>
      <xdr:spPr>
        <a:xfrm>
          <a:off x="3238500" y="3200400"/>
          <a:ext cx="276225" cy="1704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１０年間有効旅券の発行開始</a:t>
          </a:r>
        </a:p>
      </xdr:txBody>
    </xdr:sp>
    <xdr:clientData/>
  </xdr:twoCellAnchor>
  <xdr:twoCellAnchor>
    <xdr:from>
      <xdr:col>10</xdr:col>
      <xdr:colOff>200025</xdr:colOff>
      <xdr:row>19</xdr:row>
      <xdr:rowOff>114300</xdr:rowOff>
    </xdr:from>
    <xdr:to>
      <xdr:col>10</xdr:col>
      <xdr:colOff>476250</xdr:colOff>
      <xdr:row>28</xdr:row>
      <xdr:rowOff>76200</xdr:rowOff>
    </xdr:to>
    <xdr:sp macro="" textlink="">
      <xdr:nvSpPr>
        <xdr:cNvPr id="5" name="テキスト ボックス 4"/>
        <xdr:cNvSpPr txBox="1"/>
      </xdr:nvSpPr>
      <xdr:spPr>
        <a:xfrm>
          <a:off x="6353175" y="3371850"/>
          <a:ext cx="276225" cy="1504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○平成１８年３月２０日</a:t>
          </a:r>
        </a:p>
      </xdr:txBody>
    </xdr:sp>
    <xdr:clientData/>
  </xdr:twoCellAnchor>
  <xdr:twoCellAnchor>
    <xdr:from>
      <xdr:col>10</xdr:col>
      <xdr:colOff>371475</xdr:colOff>
      <xdr:row>21</xdr:row>
      <xdr:rowOff>161925</xdr:rowOff>
    </xdr:from>
    <xdr:to>
      <xdr:col>11</xdr:col>
      <xdr:colOff>28575</xdr:colOff>
      <xdr:row>28</xdr:row>
      <xdr:rowOff>133350</xdr:rowOff>
    </xdr:to>
    <xdr:sp macro="" textlink="">
      <xdr:nvSpPr>
        <xdr:cNvPr id="6" name="テキスト ボックス 5"/>
        <xdr:cNvSpPr txBox="1"/>
      </xdr:nvSpPr>
      <xdr:spPr>
        <a:xfrm>
          <a:off x="6524625" y="3762375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旅券法改正法施行</a:t>
          </a:r>
        </a:p>
      </xdr:txBody>
    </xdr:sp>
    <xdr:clientData/>
  </xdr:twoCellAnchor>
  <xdr:twoCellAnchor>
    <xdr:from>
      <xdr:col>10</xdr:col>
      <xdr:colOff>552450</xdr:colOff>
      <xdr:row>22</xdr:row>
      <xdr:rowOff>0</xdr:rowOff>
    </xdr:from>
    <xdr:to>
      <xdr:col>11</xdr:col>
      <xdr:colOff>209550</xdr:colOff>
      <xdr:row>28</xdr:row>
      <xdr:rowOff>142875</xdr:rowOff>
    </xdr:to>
    <xdr:sp macro="" textlink="">
      <xdr:nvSpPr>
        <xdr:cNvPr id="7" name="テキスト ボックス 6"/>
        <xdr:cNvSpPr txBox="1"/>
      </xdr:nvSpPr>
      <xdr:spPr>
        <a:xfrm>
          <a:off x="6705600" y="3771900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ＩＣ旅券発行開始</a:t>
          </a:r>
        </a:p>
      </xdr:txBody>
    </xdr:sp>
    <xdr:clientData/>
  </xdr:twoCellAnchor>
  <xdr:twoCellAnchor>
    <xdr:from>
      <xdr:col>0</xdr:col>
      <xdr:colOff>504826</xdr:colOff>
      <xdr:row>31</xdr:row>
      <xdr:rowOff>19050</xdr:rowOff>
    </xdr:from>
    <xdr:to>
      <xdr:col>1</xdr:col>
      <xdr:colOff>552450</xdr:colOff>
      <xdr:row>32</xdr:row>
      <xdr:rowOff>123825</xdr:rowOff>
    </xdr:to>
    <xdr:sp macro="" textlink="">
      <xdr:nvSpPr>
        <xdr:cNvPr id="8" name="テキスト ボックス 7"/>
        <xdr:cNvSpPr txBox="1"/>
      </xdr:nvSpPr>
      <xdr:spPr>
        <a:xfrm>
          <a:off x="504826" y="5334000"/>
          <a:ext cx="628649" cy="2762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（平成）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8</xdr:row>
      <xdr:rowOff>9525</xdr:rowOff>
    </xdr:from>
    <xdr:to>
      <xdr:col>15</xdr:col>
      <xdr:colOff>371475</xdr:colOff>
      <xdr:row>34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0.41752</cdr:x>
      <cdr:y>0.11065</cdr:y>
    </cdr:from>
    <cdr:to>
      <cdr:x>0.6132</cdr:x>
      <cdr:y>0.1691</cdr:y>
    </cdr:to>
    <cdr:grpSp>
      <cdr:nvGrpSpPr>
        <cdr:cNvPr id="4" name="グループ化 3"/>
        <cdr:cNvGrpSpPr/>
      </cdr:nvGrpSpPr>
      <cdr:grpSpPr>
        <a:xfrm xmlns:a="http://schemas.openxmlformats.org/drawingml/2006/main">
          <a:off x="3694519" y="504838"/>
          <a:ext cx="1731519" cy="266677"/>
          <a:chOff x="3495675" y="504838"/>
          <a:chExt cx="1638326" cy="266677"/>
        </a:xfrm>
      </cdr:grpSpPr>
      <cdr:sp macro="" textlink="">
        <cdr:nvSpPr>
          <cdr:cNvPr id="2" name="テキスト ボックス 1"/>
          <cdr:cNvSpPr txBox="1"/>
        </cdr:nvSpPr>
        <cdr:spPr>
          <a:xfrm xmlns:a="http://schemas.openxmlformats.org/drawingml/2006/main">
            <a:off x="3495675" y="504838"/>
            <a:ext cx="619145" cy="25714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ja-JP" altLang="en-US" sz="1100"/>
              <a:t>国内</a:t>
            </a:r>
          </a:p>
        </cdr:txBody>
      </cdr:sp>
      <cdr:sp macro="" textlink="">
        <cdr:nvSpPr>
          <cdr:cNvPr id="3" name="テキスト ボックス 2"/>
          <cdr:cNvSpPr txBox="1"/>
        </cdr:nvSpPr>
        <cdr:spPr>
          <a:xfrm xmlns:a="http://schemas.openxmlformats.org/drawingml/2006/main">
            <a:off x="4514857" y="514328"/>
            <a:ext cx="619144" cy="25718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ja-JP" altLang="en-US" sz="1100"/>
              <a:t>国外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workbookViewId="0">
      <selection activeCell="B2" sqref="B2:E2"/>
    </sheetView>
  </sheetViews>
  <sheetFormatPr defaultRowHeight="13.5"/>
  <cols>
    <col min="1" max="1" width="8.25" style="2" customWidth="1"/>
    <col min="2" max="9" width="9" style="2" customWidth="1"/>
    <col min="10" max="16384" width="9" style="2"/>
  </cols>
  <sheetData>
    <row r="1" spans="1:9" ht="20.100000000000001" customHeight="1">
      <c r="A1" s="175" t="s">
        <v>319</v>
      </c>
      <c r="B1" s="175"/>
      <c r="C1" s="175"/>
      <c r="D1" s="175"/>
      <c r="E1" s="175"/>
      <c r="F1" s="175"/>
      <c r="G1" s="175"/>
      <c r="H1" s="175"/>
      <c r="I1" s="175"/>
    </row>
    <row r="2" spans="1:9" ht="21" customHeight="1">
      <c r="A2" s="176"/>
      <c r="B2" s="178" t="s">
        <v>0</v>
      </c>
      <c r="C2" s="178"/>
      <c r="D2" s="178"/>
      <c r="E2" s="178"/>
      <c r="F2" s="178" t="s">
        <v>1</v>
      </c>
      <c r="G2" s="178"/>
      <c r="H2" s="178"/>
      <c r="I2" s="178" t="s">
        <v>2</v>
      </c>
    </row>
    <row r="3" spans="1:9" ht="24" customHeight="1">
      <c r="A3" s="177"/>
      <c r="B3" s="23" t="s">
        <v>3</v>
      </c>
      <c r="C3" s="23" t="s">
        <v>4</v>
      </c>
      <c r="D3" s="107" t="s">
        <v>300</v>
      </c>
      <c r="E3" s="23" t="s">
        <v>5</v>
      </c>
      <c r="F3" s="23" t="s">
        <v>6</v>
      </c>
      <c r="G3" s="23" t="s">
        <v>1</v>
      </c>
      <c r="H3" s="23" t="s">
        <v>5</v>
      </c>
      <c r="I3" s="178"/>
    </row>
    <row r="4" spans="1:9" ht="20.100000000000001" customHeight="1">
      <c r="A4" s="23">
        <v>1</v>
      </c>
      <c r="B4" s="82">
        <v>122734</v>
      </c>
      <c r="C4" s="82">
        <v>175773</v>
      </c>
      <c r="D4" s="82">
        <v>7523</v>
      </c>
      <c r="E4" s="82">
        <f>SUM(B4:D4)</f>
        <v>306030</v>
      </c>
      <c r="F4" s="82">
        <v>219</v>
      </c>
      <c r="G4" s="82">
        <v>2138</v>
      </c>
      <c r="H4" s="82">
        <f>SUM(F4:G4)</f>
        <v>2357</v>
      </c>
      <c r="I4" s="82">
        <f>E4+H4</f>
        <v>308387</v>
      </c>
    </row>
    <row r="5" spans="1:9" ht="20.100000000000001" customHeight="1">
      <c r="A5" s="23">
        <v>2</v>
      </c>
      <c r="B5" s="82">
        <v>108308</v>
      </c>
      <c r="C5" s="82">
        <v>147736</v>
      </c>
      <c r="D5" s="82">
        <v>6337</v>
      </c>
      <c r="E5" s="82">
        <f t="shared" ref="E5:E15" si="0">SUM(B5:D5)</f>
        <v>262381</v>
      </c>
      <c r="F5" s="82">
        <v>220</v>
      </c>
      <c r="G5" s="82">
        <v>2316</v>
      </c>
      <c r="H5" s="82">
        <f t="shared" ref="H5:H15" si="1">SUM(F5:G5)</f>
        <v>2536</v>
      </c>
      <c r="I5" s="82">
        <f t="shared" ref="I5:I16" si="2">E5+H5</f>
        <v>264917</v>
      </c>
    </row>
    <row r="6" spans="1:9" ht="20.100000000000001" customHeight="1">
      <c r="A6" s="23">
        <v>3</v>
      </c>
      <c r="B6" s="82">
        <v>129113</v>
      </c>
      <c r="C6" s="82">
        <v>149332</v>
      </c>
      <c r="D6" s="82">
        <v>7943</v>
      </c>
      <c r="E6" s="82">
        <f t="shared" si="0"/>
        <v>286388</v>
      </c>
      <c r="F6" s="82">
        <v>305</v>
      </c>
      <c r="G6" s="82">
        <v>1993</v>
      </c>
      <c r="H6" s="82">
        <f t="shared" si="1"/>
        <v>2298</v>
      </c>
      <c r="I6" s="82">
        <f t="shared" si="2"/>
        <v>288686</v>
      </c>
    </row>
    <row r="7" spans="1:9" ht="20.100000000000001" customHeight="1">
      <c r="A7" s="23">
        <v>4</v>
      </c>
      <c r="B7" s="82">
        <v>103125</v>
      </c>
      <c r="C7" s="82">
        <v>141415</v>
      </c>
      <c r="D7" s="82">
        <v>7862</v>
      </c>
      <c r="E7" s="82">
        <f t="shared" si="0"/>
        <v>252402</v>
      </c>
      <c r="F7" s="82">
        <v>356</v>
      </c>
      <c r="G7" s="82">
        <v>2330</v>
      </c>
      <c r="H7" s="82">
        <f t="shared" si="1"/>
        <v>2686</v>
      </c>
      <c r="I7" s="82">
        <f t="shared" si="2"/>
        <v>255088</v>
      </c>
    </row>
    <row r="8" spans="1:9" ht="20.100000000000001" customHeight="1">
      <c r="A8" s="23">
        <v>5</v>
      </c>
      <c r="B8" s="82">
        <v>107846</v>
      </c>
      <c r="C8" s="82">
        <v>144596</v>
      </c>
      <c r="D8" s="82">
        <v>7697</v>
      </c>
      <c r="E8" s="82">
        <f t="shared" si="0"/>
        <v>260139</v>
      </c>
      <c r="F8" s="82">
        <v>242</v>
      </c>
      <c r="G8" s="82">
        <v>2097</v>
      </c>
      <c r="H8" s="82">
        <f t="shared" si="1"/>
        <v>2339</v>
      </c>
      <c r="I8" s="82">
        <f t="shared" si="2"/>
        <v>262478</v>
      </c>
    </row>
    <row r="9" spans="1:9" ht="20.100000000000001" customHeight="1">
      <c r="A9" s="23">
        <v>6</v>
      </c>
      <c r="B9" s="82">
        <v>126050</v>
      </c>
      <c r="C9" s="82">
        <v>153049</v>
      </c>
      <c r="D9" s="82">
        <v>7914</v>
      </c>
      <c r="E9" s="82">
        <f t="shared" si="0"/>
        <v>287013</v>
      </c>
      <c r="F9" s="82">
        <v>304</v>
      </c>
      <c r="G9" s="82">
        <v>2298</v>
      </c>
      <c r="H9" s="82">
        <f t="shared" si="1"/>
        <v>2602</v>
      </c>
      <c r="I9" s="82">
        <f t="shared" si="2"/>
        <v>289615</v>
      </c>
    </row>
    <row r="10" spans="1:9" ht="20.100000000000001" customHeight="1">
      <c r="A10" s="23">
        <v>7</v>
      </c>
      <c r="B10" s="135">
        <v>140361</v>
      </c>
      <c r="C10" s="135">
        <v>163001</v>
      </c>
      <c r="D10" s="135">
        <v>8210</v>
      </c>
      <c r="E10" s="135">
        <f t="shared" si="0"/>
        <v>311572</v>
      </c>
      <c r="F10" s="82">
        <v>297</v>
      </c>
      <c r="G10" s="82">
        <v>2074</v>
      </c>
      <c r="H10" s="82">
        <f t="shared" si="1"/>
        <v>2371</v>
      </c>
      <c r="I10" s="82">
        <f t="shared" si="2"/>
        <v>313943</v>
      </c>
    </row>
    <row r="11" spans="1:9" ht="20.100000000000001" customHeight="1">
      <c r="A11" s="23">
        <v>8</v>
      </c>
      <c r="B11" s="135">
        <v>157743</v>
      </c>
      <c r="C11" s="135">
        <v>174564</v>
      </c>
      <c r="D11" s="135">
        <v>9610</v>
      </c>
      <c r="E11" s="135">
        <f t="shared" si="0"/>
        <v>341917</v>
      </c>
      <c r="F11" s="82">
        <v>216</v>
      </c>
      <c r="G11" s="82">
        <v>2415</v>
      </c>
      <c r="H11" s="82">
        <f t="shared" si="1"/>
        <v>2631</v>
      </c>
      <c r="I11" s="82">
        <f t="shared" si="2"/>
        <v>344548</v>
      </c>
    </row>
    <row r="12" spans="1:9" ht="20.100000000000001" customHeight="1">
      <c r="A12" s="23">
        <v>9</v>
      </c>
      <c r="B12" s="135">
        <v>83633</v>
      </c>
      <c r="C12" s="135">
        <v>142787</v>
      </c>
      <c r="D12" s="135">
        <v>7298</v>
      </c>
      <c r="E12" s="135">
        <f t="shared" si="0"/>
        <v>233718</v>
      </c>
      <c r="F12" s="135">
        <v>182</v>
      </c>
      <c r="G12" s="135">
        <v>2337</v>
      </c>
      <c r="H12" s="135">
        <f t="shared" si="1"/>
        <v>2519</v>
      </c>
      <c r="I12" s="135">
        <f t="shared" si="2"/>
        <v>236237</v>
      </c>
    </row>
    <row r="13" spans="1:9" ht="20.100000000000001" customHeight="1">
      <c r="A13" s="23">
        <v>10</v>
      </c>
      <c r="B13" s="135">
        <v>88088</v>
      </c>
      <c r="C13" s="135">
        <v>153316</v>
      </c>
      <c r="D13" s="135">
        <v>7632</v>
      </c>
      <c r="E13" s="135">
        <f t="shared" si="0"/>
        <v>249036</v>
      </c>
      <c r="F13" s="135">
        <v>225</v>
      </c>
      <c r="G13" s="135">
        <v>2893</v>
      </c>
      <c r="H13" s="135">
        <f t="shared" si="1"/>
        <v>3118</v>
      </c>
      <c r="I13" s="135">
        <f t="shared" si="2"/>
        <v>252154</v>
      </c>
    </row>
    <row r="14" spans="1:9" ht="20.100000000000001" customHeight="1">
      <c r="A14" s="23">
        <v>11</v>
      </c>
      <c r="B14" s="135">
        <v>80811</v>
      </c>
      <c r="C14" s="135">
        <v>132590</v>
      </c>
      <c r="D14" s="135">
        <v>5873</v>
      </c>
      <c r="E14" s="135">
        <f t="shared" si="0"/>
        <v>219274</v>
      </c>
      <c r="F14" s="135">
        <v>147</v>
      </c>
      <c r="G14" s="135">
        <v>1801</v>
      </c>
      <c r="H14" s="135">
        <f t="shared" si="1"/>
        <v>1948</v>
      </c>
      <c r="I14" s="135">
        <f t="shared" si="2"/>
        <v>221222</v>
      </c>
    </row>
    <row r="15" spans="1:9" ht="20.100000000000001" customHeight="1">
      <c r="A15" s="23">
        <v>12</v>
      </c>
      <c r="B15" s="135">
        <v>93491</v>
      </c>
      <c r="C15" s="135">
        <v>140096</v>
      </c>
      <c r="D15" s="135">
        <v>6136</v>
      </c>
      <c r="E15" s="135">
        <f t="shared" si="0"/>
        <v>239723</v>
      </c>
      <c r="F15" s="135">
        <v>138</v>
      </c>
      <c r="G15" s="135">
        <v>1832</v>
      </c>
      <c r="H15" s="135">
        <f t="shared" si="1"/>
        <v>1970</v>
      </c>
      <c r="I15" s="135">
        <f t="shared" si="2"/>
        <v>241693</v>
      </c>
    </row>
    <row r="16" spans="1:9" ht="20.100000000000001" customHeight="1">
      <c r="A16" s="23" t="s">
        <v>7</v>
      </c>
      <c r="B16" s="135">
        <f>SUM(B4:B15)</f>
        <v>1341303</v>
      </c>
      <c r="C16" s="135">
        <f t="shared" ref="C16:D16" si="3">SUM(C4:C15)</f>
        <v>1818255</v>
      </c>
      <c r="D16" s="135">
        <f t="shared" si="3"/>
        <v>90035</v>
      </c>
      <c r="E16" s="135">
        <f>SUM(E4:E15)</f>
        <v>3249593</v>
      </c>
      <c r="F16" s="135">
        <f t="shared" ref="F16:H16" si="4">SUM(F4:F15)</f>
        <v>2851</v>
      </c>
      <c r="G16" s="135">
        <f t="shared" si="4"/>
        <v>26524</v>
      </c>
      <c r="H16" s="135">
        <f t="shared" si="4"/>
        <v>29375</v>
      </c>
      <c r="I16" s="135">
        <f t="shared" si="2"/>
        <v>3278968</v>
      </c>
    </row>
    <row r="17" spans="1:8" ht="20.100000000000001" customHeight="1">
      <c r="A17" s="23" t="s">
        <v>276</v>
      </c>
      <c r="B17" s="83">
        <f>B16/E16</f>
        <v>0.412760305675203</v>
      </c>
      <c r="C17" s="83">
        <f>C16/E16</f>
        <v>0.55953314768957219</v>
      </c>
      <c r="D17" s="83">
        <f>D16/E16</f>
        <v>2.7706546635224781E-2</v>
      </c>
      <c r="E17" s="83">
        <f>E16/E16</f>
        <v>1</v>
      </c>
    </row>
    <row r="19" spans="1:8">
      <c r="D19" s="159"/>
      <c r="H19" s="106"/>
    </row>
  </sheetData>
  <mergeCells count="5">
    <mergeCell ref="A1:I1"/>
    <mergeCell ref="A2:A3"/>
    <mergeCell ref="B2:E2"/>
    <mergeCell ref="F2:H2"/>
    <mergeCell ref="I2:I3"/>
  </mergeCells>
  <phoneticPr fontId="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9"/>
  <sheetViews>
    <sheetView workbookViewId="0">
      <selection activeCell="R35" sqref="R35"/>
    </sheetView>
  </sheetViews>
  <sheetFormatPr defaultRowHeight="13.5"/>
  <cols>
    <col min="1" max="1" width="7.625" customWidth="1"/>
    <col min="2" max="17" width="8.125" customWidth="1"/>
    <col min="19" max="19" width="9.875" bestFit="1" customWidth="1"/>
    <col min="258" max="258" width="7.625" customWidth="1"/>
    <col min="259" max="273" width="8.125" customWidth="1"/>
    <col min="275" max="275" width="9.875" bestFit="1" customWidth="1"/>
    <col min="514" max="514" width="7.625" customWidth="1"/>
    <col min="515" max="529" width="8.125" customWidth="1"/>
    <col min="531" max="531" width="9.875" bestFit="1" customWidth="1"/>
    <col min="770" max="770" width="7.625" customWidth="1"/>
    <col min="771" max="785" width="8.125" customWidth="1"/>
    <col min="787" max="787" width="9.875" bestFit="1" customWidth="1"/>
    <col min="1026" max="1026" width="7.625" customWidth="1"/>
    <col min="1027" max="1041" width="8.125" customWidth="1"/>
    <col min="1043" max="1043" width="9.875" bestFit="1" customWidth="1"/>
    <col min="1282" max="1282" width="7.625" customWidth="1"/>
    <col min="1283" max="1297" width="8.125" customWidth="1"/>
    <col min="1299" max="1299" width="9.875" bestFit="1" customWidth="1"/>
    <col min="1538" max="1538" width="7.625" customWidth="1"/>
    <col min="1539" max="1553" width="8.125" customWidth="1"/>
    <col min="1555" max="1555" width="9.875" bestFit="1" customWidth="1"/>
    <col min="1794" max="1794" width="7.625" customWidth="1"/>
    <col min="1795" max="1809" width="8.125" customWidth="1"/>
    <col min="1811" max="1811" width="9.875" bestFit="1" customWidth="1"/>
    <col min="2050" max="2050" width="7.625" customWidth="1"/>
    <col min="2051" max="2065" width="8.125" customWidth="1"/>
    <col min="2067" max="2067" width="9.875" bestFit="1" customWidth="1"/>
    <col min="2306" max="2306" width="7.625" customWidth="1"/>
    <col min="2307" max="2321" width="8.125" customWidth="1"/>
    <col min="2323" max="2323" width="9.875" bestFit="1" customWidth="1"/>
    <col min="2562" max="2562" width="7.625" customWidth="1"/>
    <col min="2563" max="2577" width="8.125" customWidth="1"/>
    <col min="2579" max="2579" width="9.875" bestFit="1" customWidth="1"/>
    <col min="2818" max="2818" width="7.625" customWidth="1"/>
    <col min="2819" max="2833" width="8.125" customWidth="1"/>
    <col min="2835" max="2835" width="9.875" bestFit="1" customWidth="1"/>
    <col min="3074" max="3074" width="7.625" customWidth="1"/>
    <col min="3075" max="3089" width="8.125" customWidth="1"/>
    <col min="3091" max="3091" width="9.875" bestFit="1" customWidth="1"/>
    <col min="3330" max="3330" width="7.625" customWidth="1"/>
    <col min="3331" max="3345" width="8.125" customWidth="1"/>
    <col min="3347" max="3347" width="9.875" bestFit="1" customWidth="1"/>
    <col min="3586" max="3586" width="7.625" customWidth="1"/>
    <col min="3587" max="3601" width="8.125" customWidth="1"/>
    <col min="3603" max="3603" width="9.875" bestFit="1" customWidth="1"/>
    <col min="3842" max="3842" width="7.625" customWidth="1"/>
    <col min="3843" max="3857" width="8.125" customWidth="1"/>
    <col min="3859" max="3859" width="9.875" bestFit="1" customWidth="1"/>
    <col min="4098" max="4098" width="7.625" customWidth="1"/>
    <col min="4099" max="4113" width="8.125" customWidth="1"/>
    <col min="4115" max="4115" width="9.875" bestFit="1" customWidth="1"/>
    <col min="4354" max="4354" width="7.625" customWidth="1"/>
    <col min="4355" max="4369" width="8.125" customWidth="1"/>
    <col min="4371" max="4371" width="9.875" bestFit="1" customWidth="1"/>
    <col min="4610" max="4610" width="7.625" customWidth="1"/>
    <col min="4611" max="4625" width="8.125" customWidth="1"/>
    <col min="4627" max="4627" width="9.875" bestFit="1" customWidth="1"/>
    <col min="4866" max="4866" width="7.625" customWidth="1"/>
    <col min="4867" max="4881" width="8.125" customWidth="1"/>
    <col min="4883" max="4883" width="9.875" bestFit="1" customWidth="1"/>
    <col min="5122" max="5122" width="7.625" customWidth="1"/>
    <col min="5123" max="5137" width="8.125" customWidth="1"/>
    <col min="5139" max="5139" width="9.875" bestFit="1" customWidth="1"/>
    <col min="5378" max="5378" width="7.625" customWidth="1"/>
    <col min="5379" max="5393" width="8.125" customWidth="1"/>
    <col min="5395" max="5395" width="9.875" bestFit="1" customWidth="1"/>
    <col min="5634" max="5634" width="7.625" customWidth="1"/>
    <col min="5635" max="5649" width="8.125" customWidth="1"/>
    <col min="5651" max="5651" width="9.875" bestFit="1" customWidth="1"/>
    <col min="5890" max="5890" width="7.625" customWidth="1"/>
    <col min="5891" max="5905" width="8.125" customWidth="1"/>
    <col min="5907" max="5907" width="9.875" bestFit="1" customWidth="1"/>
    <col min="6146" max="6146" width="7.625" customWidth="1"/>
    <col min="6147" max="6161" width="8.125" customWidth="1"/>
    <col min="6163" max="6163" width="9.875" bestFit="1" customWidth="1"/>
    <col min="6402" max="6402" width="7.625" customWidth="1"/>
    <col min="6403" max="6417" width="8.125" customWidth="1"/>
    <col min="6419" max="6419" width="9.875" bestFit="1" customWidth="1"/>
    <col min="6658" max="6658" width="7.625" customWidth="1"/>
    <col min="6659" max="6673" width="8.125" customWidth="1"/>
    <col min="6675" max="6675" width="9.875" bestFit="1" customWidth="1"/>
    <col min="6914" max="6914" width="7.625" customWidth="1"/>
    <col min="6915" max="6929" width="8.125" customWidth="1"/>
    <col min="6931" max="6931" width="9.875" bestFit="1" customWidth="1"/>
    <col min="7170" max="7170" width="7.625" customWidth="1"/>
    <col min="7171" max="7185" width="8.125" customWidth="1"/>
    <col min="7187" max="7187" width="9.875" bestFit="1" customWidth="1"/>
    <col min="7426" max="7426" width="7.625" customWidth="1"/>
    <col min="7427" max="7441" width="8.125" customWidth="1"/>
    <col min="7443" max="7443" width="9.875" bestFit="1" customWidth="1"/>
    <col min="7682" max="7682" width="7.625" customWidth="1"/>
    <col min="7683" max="7697" width="8.125" customWidth="1"/>
    <col min="7699" max="7699" width="9.875" bestFit="1" customWidth="1"/>
    <col min="7938" max="7938" width="7.625" customWidth="1"/>
    <col min="7939" max="7953" width="8.125" customWidth="1"/>
    <col min="7955" max="7955" width="9.875" bestFit="1" customWidth="1"/>
    <col min="8194" max="8194" width="7.625" customWidth="1"/>
    <col min="8195" max="8209" width="8.125" customWidth="1"/>
    <col min="8211" max="8211" width="9.875" bestFit="1" customWidth="1"/>
    <col min="8450" max="8450" width="7.625" customWidth="1"/>
    <col min="8451" max="8465" width="8.125" customWidth="1"/>
    <col min="8467" max="8467" width="9.875" bestFit="1" customWidth="1"/>
    <col min="8706" max="8706" width="7.625" customWidth="1"/>
    <col min="8707" max="8721" width="8.125" customWidth="1"/>
    <col min="8723" max="8723" width="9.875" bestFit="1" customWidth="1"/>
    <col min="8962" max="8962" width="7.625" customWidth="1"/>
    <col min="8963" max="8977" width="8.125" customWidth="1"/>
    <col min="8979" max="8979" width="9.875" bestFit="1" customWidth="1"/>
    <col min="9218" max="9218" width="7.625" customWidth="1"/>
    <col min="9219" max="9233" width="8.125" customWidth="1"/>
    <col min="9235" max="9235" width="9.875" bestFit="1" customWidth="1"/>
    <col min="9474" max="9474" width="7.625" customWidth="1"/>
    <col min="9475" max="9489" width="8.125" customWidth="1"/>
    <col min="9491" max="9491" width="9.875" bestFit="1" customWidth="1"/>
    <col min="9730" max="9730" width="7.625" customWidth="1"/>
    <col min="9731" max="9745" width="8.125" customWidth="1"/>
    <col min="9747" max="9747" width="9.875" bestFit="1" customWidth="1"/>
    <col min="9986" max="9986" width="7.625" customWidth="1"/>
    <col min="9987" max="10001" width="8.125" customWidth="1"/>
    <col min="10003" max="10003" width="9.875" bestFit="1" customWidth="1"/>
    <col min="10242" max="10242" width="7.625" customWidth="1"/>
    <col min="10243" max="10257" width="8.125" customWidth="1"/>
    <col min="10259" max="10259" width="9.875" bestFit="1" customWidth="1"/>
    <col min="10498" max="10498" width="7.625" customWidth="1"/>
    <col min="10499" max="10513" width="8.125" customWidth="1"/>
    <col min="10515" max="10515" width="9.875" bestFit="1" customWidth="1"/>
    <col min="10754" max="10754" width="7.625" customWidth="1"/>
    <col min="10755" max="10769" width="8.125" customWidth="1"/>
    <col min="10771" max="10771" width="9.875" bestFit="1" customWidth="1"/>
    <col min="11010" max="11010" width="7.625" customWidth="1"/>
    <col min="11011" max="11025" width="8.125" customWidth="1"/>
    <col min="11027" max="11027" width="9.875" bestFit="1" customWidth="1"/>
    <col min="11266" max="11266" width="7.625" customWidth="1"/>
    <col min="11267" max="11281" width="8.125" customWidth="1"/>
    <col min="11283" max="11283" width="9.875" bestFit="1" customWidth="1"/>
    <col min="11522" max="11522" width="7.625" customWidth="1"/>
    <col min="11523" max="11537" width="8.125" customWidth="1"/>
    <col min="11539" max="11539" width="9.875" bestFit="1" customWidth="1"/>
    <col min="11778" max="11778" width="7.625" customWidth="1"/>
    <col min="11779" max="11793" width="8.125" customWidth="1"/>
    <col min="11795" max="11795" width="9.875" bestFit="1" customWidth="1"/>
    <col min="12034" max="12034" width="7.625" customWidth="1"/>
    <col min="12035" max="12049" width="8.125" customWidth="1"/>
    <col min="12051" max="12051" width="9.875" bestFit="1" customWidth="1"/>
    <col min="12290" max="12290" width="7.625" customWidth="1"/>
    <col min="12291" max="12305" width="8.125" customWidth="1"/>
    <col min="12307" max="12307" width="9.875" bestFit="1" customWidth="1"/>
    <col min="12546" max="12546" width="7.625" customWidth="1"/>
    <col min="12547" max="12561" width="8.125" customWidth="1"/>
    <col min="12563" max="12563" width="9.875" bestFit="1" customWidth="1"/>
    <col min="12802" max="12802" width="7.625" customWidth="1"/>
    <col min="12803" max="12817" width="8.125" customWidth="1"/>
    <col min="12819" max="12819" width="9.875" bestFit="1" customWidth="1"/>
    <col min="13058" max="13058" width="7.625" customWidth="1"/>
    <col min="13059" max="13073" width="8.125" customWidth="1"/>
    <col min="13075" max="13075" width="9.875" bestFit="1" customWidth="1"/>
    <col min="13314" max="13314" width="7.625" customWidth="1"/>
    <col min="13315" max="13329" width="8.125" customWidth="1"/>
    <col min="13331" max="13331" width="9.875" bestFit="1" customWidth="1"/>
    <col min="13570" max="13570" width="7.625" customWidth="1"/>
    <col min="13571" max="13585" width="8.125" customWidth="1"/>
    <col min="13587" max="13587" width="9.875" bestFit="1" customWidth="1"/>
    <col min="13826" max="13826" width="7.625" customWidth="1"/>
    <col min="13827" max="13841" width="8.125" customWidth="1"/>
    <col min="13843" max="13843" width="9.875" bestFit="1" customWidth="1"/>
    <col min="14082" max="14082" width="7.625" customWidth="1"/>
    <col min="14083" max="14097" width="8.125" customWidth="1"/>
    <col min="14099" max="14099" width="9.875" bestFit="1" customWidth="1"/>
    <col min="14338" max="14338" width="7.625" customWidth="1"/>
    <col min="14339" max="14353" width="8.125" customWidth="1"/>
    <col min="14355" max="14355" width="9.875" bestFit="1" customWidth="1"/>
    <col min="14594" max="14594" width="7.625" customWidth="1"/>
    <col min="14595" max="14609" width="8.125" customWidth="1"/>
    <col min="14611" max="14611" width="9.875" bestFit="1" customWidth="1"/>
    <col min="14850" max="14850" width="7.625" customWidth="1"/>
    <col min="14851" max="14865" width="8.125" customWidth="1"/>
    <col min="14867" max="14867" width="9.875" bestFit="1" customWidth="1"/>
    <col min="15106" max="15106" width="7.625" customWidth="1"/>
    <col min="15107" max="15121" width="8.125" customWidth="1"/>
    <col min="15123" max="15123" width="9.875" bestFit="1" customWidth="1"/>
    <col min="15362" max="15362" width="7.625" customWidth="1"/>
    <col min="15363" max="15377" width="8.125" customWidth="1"/>
    <col min="15379" max="15379" width="9.875" bestFit="1" customWidth="1"/>
    <col min="15618" max="15618" width="7.625" customWidth="1"/>
    <col min="15619" max="15633" width="8.125" customWidth="1"/>
    <col min="15635" max="15635" width="9.875" bestFit="1" customWidth="1"/>
    <col min="15874" max="15874" width="7.625" customWidth="1"/>
    <col min="15875" max="15889" width="8.125" customWidth="1"/>
    <col min="15891" max="15891" width="9.875" bestFit="1" customWidth="1"/>
    <col min="16130" max="16130" width="7.625" customWidth="1"/>
    <col min="16131" max="16145" width="8.125" customWidth="1"/>
    <col min="16147" max="16147" width="9.875" bestFit="1" customWidth="1"/>
  </cols>
  <sheetData>
    <row r="2" spans="18:19">
      <c r="R2" s="30" t="s">
        <v>219</v>
      </c>
      <c r="S2" s="31" t="s">
        <v>220</v>
      </c>
    </row>
    <row r="3" spans="18:19">
      <c r="R3" s="30" t="s">
        <v>221</v>
      </c>
      <c r="S3" s="32">
        <v>4241783</v>
      </c>
    </row>
    <row r="4" spans="18:19">
      <c r="R4" s="33">
        <v>2</v>
      </c>
      <c r="S4" s="32">
        <v>4697047</v>
      </c>
    </row>
    <row r="5" spans="18:19">
      <c r="R5" s="33">
        <v>3</v>
      </c>
      <c r="S5" s="32">
        <v>4437964</v>
      </c>
    </row>
    <row r="6" spans="18:19">
      <c r="R6" s="33">
        <v>4</v>
      </c>
      <c r="S6" s="32">
        <v>4677020</v>
      </c>
    </row>
    <row r="7" spans="18:19">
      <c r="R7" s="33">
        <v>5</v>
      </c>
      <c r="S7" s="32">
        <v>4663372</v>
      </c>
    </row>
    <row r="8" spans="18:19">
      <c r="R8" s="33">
        <v>6</v>
      </c>
      <c r="S8" s="32">
        <v>5210727</v>
      </c>
    </row>
    <row r="9" spans="18:19">
      <c r="R9" s="33">
        <v>7</v>
      </c>
      <c r="S9" s="32">
        <v>5825404</v>
      </c>
    </row>
    <row r="10" spans="18:19">
      <c r="R10" s="33">
        <v>8</v>
      </c>
      <c r="S10" s="32">
        <v>6236438</v>
      </c>
    </row>
    <row r="11" spans="18:19">
      <c r="R11" s="33">
        <v>9</v>
      </c>
      <c r="S11" s="32">
        <v>5811526</v>
      </c>
    </row>
    <row r="12" spans="18:19">
      <c r="R12" s="33">
        <v>10</v>
      </c>
      <c r="S12" s="32">
        <v>5372272</v>
      </c>
    </row>
    <row r="13" spans="18:19">
      <c r="R13" s="33">
        <v>11</v>
      </c>
      <c r="S13" s="32">
        <v>5611979</v>
      </c>
    </row>
    <row r="14" spans="18:19">
      <c r="R14" s="33">
        <v>12</v>
      </c>
      <c r="S14" s="32">
        <v>5857835</v>
      </c>
    </row>
    <row r="15" spans="18:19">
      <c r="R15" s="33">
        <v>13</v>
      </c>
      <c r="S15" s="32">
        <v>4348881</v>
      </c>
    </row>
    <row r="16" spans="18:19">
      <c r="R16" s="33">
        <v>14</v>
      </c>
      <c r="S16" s="32">
        <v>3749166</v>
      </c>
    </row>
    <row r="17" spans="18:19">
      <c r="R17" s="33">
        <v>15</v>
      </c>
      <c r="S17" s="32">
        <v>2721029</v>
      </c>
    </row>
    <row r="18" spans="18:19">
      <c r="R18" s="33">
        <v>16</v>
      </c>
      <c r="S18" s="32">
        <v>3485325</v>
      </c>
    </row>
    <row r="19" spans="18:19">
      <c r="R19" s="33">
        <v>17</v>
      </c>
      <c r="S19" s="32">
        <v>3612473</v>
      </c>
    </row>
    <row r="20" spans="18:19">
      <c r="R20" s="33">
        <v>18</v>
      </c>
      <c r="S20" s="32">
        <v>4302191</v>
      </c>
    </row>
    <row r="21" spans="18:19">
      <c r="R21" s="33">
        <v>19</v>
      </c>
      <c r="S21" s="32">
        <v>4209097</v>
      </c>
    </row>
    <row r="22" spans="18:19">
      <c r="R22" s="33">
        <v>20</v>
      </c>
      <c r="S22" s="32">
        <v>3801384</v>
      </c>
    </row>
    <row r="23" spans="18:19">
      <c r="R23" s="33">
        <v>21</v>
      </c>
      <c r="S23" s="32">
        <v>4015470</v>
      </c>
    </row>
    <row r="24" spans="18:19">
      <c r="R24" s="33">
        <v>22</v>
      </c>
      <c r="S24" s="32">
        <v>4185080</v>
      </c>
    </row>
    <row r="25" spans="18:19">
      <c r="R25" s="33">
        <v>23</v>
      </c>
      <c r="S25" s="32">
        <v>3961382</v>
      </c>
    </row>
    <row r="26" spans="18:19">
      <c r="R26" s="34">
        <v>24</v>
      </c>
      <c r="S26" s="35">
        <v>3924008</v>
      </c>
    </row>
    <row r="27" spans="18:19">
      <c r="R27" s="34">
        <v>25</v>
      </c>
      <c r="S27" s="43">
        <v>3296810</v>
      </c>
    </row>
    <row r="28" spans="18:19">
      <c r="R28" s="34">
        <v>26</v>
      </c>
      <c r="S28" s="43">
        <v>3210844</v>
      </c>
    </row>
    <row r="29" spans="18:19">
      <c r="R29" s="34">
        <v>27</v>
      </c>
      <c r="S29" s="43">
        <v>3249593</v>
      </c>
    </row>
    <row r="35" spans="1:17" ht="20.100000000000001" customHeight="1">
      <c r="A35" s="36" t="s">
        <v>219</v>
      </c>
      <c r="B35" s="37" t="s">
        <v>222</v>
      </c>
      <c r="C35" s="37">
        <v>2</v>
      </c>
      <c r="D35" s="37">
        <v>3</v>
      </c>
      <c r="E35" s="37">
        <v>4</v>
      </c>
      <c r="F35" s="37">
        <v>5</v>
      </c>
      <c r="G35" s="37">
        <v>6</v>
      </c>
      <c r="H35" s="37">
        <v>7</v>
      </c>
      <c r="I35" s="37">
        <v>8</v>
      </c>
      <c r="J35" s="37">
        <v>9</v>
      </c>
      <c r="K35" s="37">
        <v>10</v>
      </c>
      <c r="L35" s="37">
        <v>11</v>
      </c>
      <c r="M35" s="37">
        <v>12</v>
      </c>
      <c r="N35" s="37">
        <v>13</v>
      </c>
      <c r="O35" s="37">
        <v>14</v>
      </c>
      <c r="P35" s="37">
        <v>15</v>
      </c>
      <c r="Q35" s="136"/>
    </row>
    <row r="36" spans="1:17" ht="20.100000000000001" customHeight="1">
      <c r="A36" s="36" t="s">
        <v>220</v>
      </c>
      <c r="B36" s="38">
        <v>4241783</v>
      </c>
      <c r="C36" s="38">
        <v>4697047</v>
      </c>
      <c r="D36" s="38">
        <v>4437964</v>
      </c>
      <c r="E36" s="38">
        <v>4677020</v>
      </c>
      <c r="F36" s="38">
        <v>4663372</v>
      </c>
      <c r="G36" s="38">
        <v>5210727</v>
      </c>
      <c r="H36" s="38">
        <v>5825404</v>
      </c>
      <c r="I36" s="38">
        <v>6236438</v>
      </c>
      <c r="J36" s="38">
        <v>5811526</v>
      </c>
      <c r="K36" s="38">
        <v>5372272</v>
      </c>
      <c r="L36" s="38">
        <v>5611979</v>
      </c>
      <c r="M36" s="38">
        <v>5857835</v>
      </c>
      <c r="N36" s="38">
        <v>4348881</v>
      </c>
      <c r="O36" s="38">
        <v>3749166</v>
      </c>
      <c r="P36" s="38">
        <v>2721029</v>
      </c>
      <c r="Q36" s="137"/>
    </row>
    <row r="37" spans="1:17" ht="20.100000000000001" customHeight="1"/>
    <row r="38" spans="1:17" ht="20.100000000000001" customHeight="1">
      <c r="A38" s="36" t="s">
        <v>219</v>
      </c>
      <c r="B38" s="37">
        <v>16</v>
      </c>
      <c r="C38" s="37">
        <v>17</v>
      </c>
      <c r="D38" s="37">
        <v>18</v>
      </c>
      <c r="E38" s="37">
        <v>19</v>
      </c>
      <c r="F38" s="39">
        <v>20</v>
      </c>
      <c r="G38" s="39">
        <v>21</v>
      </c>
      <c r="H38" s="39">
        <v>22</v>
      </c>
      <c r="I38" s="39">
        <v>23</v>
      </c>
      <c r="J38" s="41">
        <v>24</v>
      </c>
      <c r="K38" s="42">
        <v>25</v>
      </c>
      <c r="L38" s="42">
        <v>26</v>
      </c>
      <c r="M38" s="42">
        <v>27</v>
      </c>
    </row>
    <row r="39" spans="1:17" ht="20.100000000000001" customHeight="1">
      <c r="A39" s="36" t="s">
        <v>220</v>
      </c>
      <c r="B39" s="38">
        <v>3485325</v>
      </c>
      <c r="C39" s="38">
        <v>3612473</v>
      </c>
      <c r="D39" s="38">
        <v>4302191</v>
      </c>
      <c r="E39" s="38">
        <v>4209097</v>
      </c>
      <c r="F39" s="38">
        <v>3801385</v>
      </c>
      <c r="G39" s="38">
        <v>4015470</v>
      </c>
      <c r="H39" s="38">
        <v>4185080</v>
      </c>
      <c r="I39" s="38">
        <v>3961382</v>
      </c>
      <c r="J39" s="40">
        <v>3924008</v>
      </c>
      <c r="K39" s="122">
        <v>3296805</v>
      </c>
      <c r="L39" s="122">
        <v>3210844</v>
      </c>
      <c r="M39" s="122">
        <v>3249593</v>
      </c>
    </row>
  </sheetData>
  <phoneticPr fontId="4"/>
  <pageMargins left="0.7" right="0.7" top="0.75" bottom="0.75" header="0.3" footer="0.3"/>
  <pageSetup paperSize="9" scale="9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M17" sqref="M17"/>
    </sheetView>
  </sheetViews>
  <sheetFormatPr defaultRowHeight="13.5"/>
  <cols>
    <col min="1" max="1" width="10.625" customWidth="1"/>
    <col min="2" max="9" width="8.625" bestFit="1" customWidth="1"/>
  </cols>
  <sheetData>
    <row r="1" spans="1:10" ht="20.100000000000001" customHeight="1">
      <c r="A1" s="231" t="s">
        <v>333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 ht="30" customHeight="1">
      <c r="A2" s="230" t="s">
        <v>160</v>
      </c>
      <c r="B2" s="11" t="s">
        <v>161</v>
      </c>
      <c r="C2" s="11" t="s">
        <v>148</v>
      </c>
      <c r="D2" s="12" t="s">
        <v>150</v>
      </c>
      <c r="E2" s="12" t="s">
        <v>152</v>
      </c>
      <c r="F2" s="12" t="s">
        <v>154</v>
      </c>
      <c r="G2" s="12" t="s">
        <v>156</v>
      </c>
      <c r="H2" s="19" t="s">
        <v>158</v>
      </c>
      <c r="I2" s="19" t="s">
        <v>289</v>
      </c>
      <c r="J2" s="19" t="s">
        <v>317</v>
      </c>
    </row>
    <row r="3" spans="1:10" ht="30" customHeight="1">
      <c r="A3" s="230"/>
      <c r="B3" s="11" t="s">
        <v>162</v>
      </c>
      <c r="C3" s="11" t="s">
        <v>149</v>
      </c>
      <c r="D3" s="12" t="s">
        <v>151</v>
      </c>
      <c r="E3" s="12" t="s">
        <v>153</v>
      </c>
      <c r="F3" s="12" t="s">
        <v>155</v>
      </c>
      <c r="G3" s="12" t="s">
        <v>157</v>
      </c>
      <c r="H3" s="19" t="s">
        <v>159</v>
      </c>
      <c r="I3" s="19" t="s">
        <v>290</v>
      </c>
      <c r="J3" s="19" t="s">
        <v>303</v>
      </c>
    </row>
    <row r="4" spans="1:10" ht="30" customHeight="1">
      <c r="A4" s="13" t="s">
        <v>2</v>
      </c>
      <c r="B4" s="14">
        <v>48961</v>
      </c>
      <c r="C4" s="14">
        <v>42670</v>
      </c>
      <c r="D4" s="15">
        <v>42264</v>
      </c>
      <c r="E4" s="14">
        <v>41739</v>
      </c>
      <c r="F4" s="14">
        <v>42498</v>
      </c>
      <c r="G4" s="14">
        <v>42872</v>
      </c>
      <c r="H4" s="20">
        <f>H5+H6</f>
        <v>40005</v>
      </c>
      <c r="I4" s="20">
        <f>I5+I6</f>
        <v>39114</v>
      </c>
      <c r="J4" s="20">
        <f>J5+J6</f>
        <v>38385</v>
      </c>
    </row>
    <row r="5" spans="1:10" ht="30" customHeight="1">
      <c r="A5" s="16" t="s">
        <v>163</v>
      </c>
      <c r="B5" s="17">
        <v>41212</v>
      </c>
      <c r="C5" s="17">
        <v>35638</v>
      </c>
      <c r="D5" s="18">
        <v>35571</v>
      </c>
      <c r="E5" s="17">
        <v>34842</v>
      </c>
      <c r="F5" s="17">
        <v>35163</v>
      </c>
      <c r="G5" s="17">
        <v>34914</v>
      </c>
      <c r="H5" s="21">
        <v>32225</v>
      </c>
      <c r="I5" s="21">
        <v>31414</v>
      </c>
      <c r="J5" s="145">
        <v>31187</v>
      </c>
    </row>
    <row r="6" spans="1:10" ht="30" customHeight="1">
      <c r="A6" s="22" t="s">
        <v>164</v>
      </c>
      <c r="B6" s="21">
        <v>7749</v>
      </c>
      <c r="C6" s="21">
        <v>7032</v>
      </c>
      <c r="D6" s="21">
        <v>6693</v>
      </c>
      <c r="E6" s="21">
        <v>6897</v>
      </c>
      <c r="F6" s="21">
        <v>7335</v>
      </c>
      <c r="G6" s="21">
        <v>7958</v>
      </c>
      <c r="H6" s="21">
        <v>7780</v>
      </c>
      <c r="I6" s="21">
        <v>7700</v>
      </c>
      <c r="J6" s="146">
        <v>7198</v>
      </c>
    </row>
    <row r="9" spans="1:10">
      <c r="I9" s="108"/>
      <c r="J9" s="108"/>
    </row>
  </sheetData>
  <mergeCells count="2">
    <mergeCell ref="A2:A3"/>
    <mergeCell ref="A1:J1"/>
  </mergeCells>
  <phoneticPr fontId="4"/>
  <pageMargins left="0.7" right="0.7" top="0.75" bottom="0.75" header="0.3" footer="0.3"/>
  <pageSetup paperSize="9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workbookViewId="0">
      <selection activeCell="C16" sqref="C16"/>
    </sheetView>
  </sheetViews>
  <sheetFormatPr defaultRowHeight="13.5"/>
  <cols>
    <col min="2" max="6" width="9.125" bestFit="1" customWidth="1"/>
    <col min="7" max="7" width="9.375" bestFit="1" customWidth="1"/>
    <col min="8" max="9" width="9.125" bestFit="1" customWidth="1"/>
  </cols>
  <sheetData>
    <row r="1" spans="1:10" ht="20.100000000000001" customHeight="1">
      <c r="A1" s="236" t="s">
        <v>332</v>
      </c>
      <c r="B1" s="236"/>
      <c r="C1" s="236"/>
      <c r="D1" s="236"/>
      <c r="E1" s="236"/>
      <c r="F1" s="236"/>
      <c r="G1" s="236"/>
      <c r="H1" s="236"/>
      <c r="I1" s="236"/>
      <c r="J1" s="236"/>
    </row>
    <row r="2" spans="1:10" ht="24.95" customHeight="1">
      <c r="A2" s="232" t="s">
        <v>287</v>
      </c>
      <c r="B2" s="27" t="s">
        <v>212</v>
      </c>
      <c r="C2" s="27" t="s">
        <v>213</v>
      </c>
      <c r="D2" s="27" t="s">
        <v>214</v>
      </c>
      <c r="E2" s="27" t="s">
        <v>215</v>
      </c>
      <c r="F2" s="27" t="s">
        <v>216</v>
      </c>
      <c r="G2" s="27" t="s">
        <v>210</v>
      </c>
      <c r="H2" s="27" t="s">
        <v>217</v>
      </c>
      <c r="I2" s="27" t="s">
        <v>291</v>
      </c>
      <c r="J2" s="27" t="s">
        <v>310</v>
      </c>
    </row>
    <row r="3" spans="1:10" ht="24.95" customHeight="1">
      <c r="A3" s="233"/>
      <c r="B3" s="29" t="s">
        <v>204</v>
      </c>
      <c r="C3" s="29" t="s">
        <v>205</v>
      </c>
      <c r="D3" s="29" t="s">
        <v>206</v>
      </c>
      <c r="E3" s="29" t="s">
        <v>207</v>
      </c>
      <c r="F3" s="29" t="s">
        <v>208</v>
      </c>
      <c r="G3" s="28" t="s">
        <v>211</v>
      </c>
      <c r="H3" s="29" t="s">
        <v>209</v>
      </c>
      <c r="I3" s="29" t="s">
        <v>290</v>
      </c>
      <c r="J3" s="29" t="s">
        <v>303</v>
      </c>
    </row>
    <row r="4" spans="1:10" ht="24.95" customHeight="1">
      <c r="A4" s="24" t="s">
        <v>2</v>
      </c>
      <c r="B4" s="25" t="s">
        <v>165</v>
      </c>
      <c r="C4" s="25" t="s">
        <v>166</v>
      </c>
      <c r="D4" s="25" t="s">
        <v>167</v>
      </c>
      <c r="E4" s="25" t="s">
        <v>168</v>
      </c>
      <c r="F4" s="25" t="s">
        <v>169</v>
      </c>
      <c r="G4" s="25" t="s">
        <v>170</v>
      </c>
      <c r="H4" s="26" t="s">
        <v>171</v>
      </c>
      <c r="I4" s="26" t="s">
        <v>298</v>
      </c>
      <c r="J4" s="144" t="s">
        <v>305</v>
      </c>
    </row>
    <row r="5" spans="1:10" ht="24.95" customHeight="1">
      <c r="A5" s="24" t="s">
        <v>172</v>
      </c>
      <c r="B5" s="25" t="s">
        <v>173</v>
      </c>
      <c r="C5" s="25" t="s">
        <v>174</v>
      </c>
      <c r="D5" s="25" t="s">
        <v>175</v>
      </c>
      <c r="E5" s="25" t="s">
        <v>176</v>
      </c>
      <c r="F5" s="25" t="s">
        <v>177</v>
      </c>
      <c r="G5" s="25" t="s">
        <v>178</v>
      </c>
      <c r="H5" s="26" t="s">
        <v>179</v>
      </c>
      <c r="I5" s="26" t="s">
        <v>293</v>
      </c>
      <c r="J5" s="144" t="s">
        <v>306</v>
      </c>
    </row>
    <row r="6" spans="1:10" ht="24.95" customHeight="1">
      <c r="A6" s="24" t="s">
        <v>180</v>
      </c>
      <c r="B6" s="25" t="s">
        <v>181</v>
      </c>
      <c r="C6" s="25" t="s">
        <v>182</v>
      </c>
      <c r="D6" s="25" t="s">
        <v>183</v>
      </c>
      <c r="E6" s="25" t="s">
        <v>184</v>
      </c>
      <c r="F6" s="25" t="s">
        <v>185</v>
      </c>
      <c r="G6" s="25" t="s">
        <v>186</v>
      </c>
      <c r="H6" s="26" t="s">
        <v>187</v>
      </c>
      <c r="I6" s="26" t="s">
        <v>294</v>
      </c>
      <c r="J6" s="144" t="s">
        <v>307</v>
      </c>
    </row>
    <row r="7" spans="1:10" ht="24.95" customHeight="1">
      <c r="A7" s="24" t="s">
        <v>188</v>
      </c>
      <c r="B7" s="25" t="s">
        <v>189</v>
      </c>
      <c r="C7" s="25" t="s">
        <v>190</v>
      </c>
      <c r="D7" s="25" t="s">
        <v>191</v>
      </c>
      <c r="E7" s="25" t="s">
        <v>192</v>
      </c>
      <c r="F7" s="25" t="s">
        <v>193</v>
      </c>
      <c r="G7" s="25" t="s">
        <v>194</v>
      </c>
      <c r="H7" s="26" t="s">
        <v>195</v>
      </c>
      <c r="I7" s="26" t="s">
        <v>299</v>
      </c>
      <c r="J7" s="144" t="s">
        <v>308</v>
      </c>
    </row>
    <row r="8" spans="1:10" ht="24.95" customHeight="1">
      <c r="A8" s="24" t="s">
        <v>196</v>
      </c>
      <c r="B8" s="25" t="s">
        <v>197</v>
      </c>
      <c r="C8" s="25" t="s">
        <v>198</v>
      </c>
      <c r="D8" s="25" t="s">
        <v>199</v>
      </c>
      <c r="E8" s="25" t="s">
        <v>200</v>
      </c>
      <c r="F8" s="25" t="s">
        <v>201</v>
      </c>
      <c r="G8" s="25" t="s">
        <v>202</v>
      </c>
      <c r="H8" s="26" t="s">
        <v>203</v>
      </c>
      <c r="I8" s="26" t="s">
        <v>295</v>
      </c>
      <c r="J8" s="144" t="s">
        <v>309</v>
      </c>
    </row>
    <row r="9" spans="1:10" ht="24.95" customHeight="1">
      <c r="A9" s="91" t="s">
        <v>277</v>
      </c>
      <c r="B9" s="25" t="s">
        <v>279</v>
      </c>
      <c r="C9" s="25" t="s">
        <v>281</v>
      </c>
      <c r="D9" s="25" t="s">
        <v>283</v>
      </c>
      <c r="E9" s="25" t="s">
        <v>284</v>
      </c>
      <c r="F9" s="25" t="s">
        <v>280</v>
      </c>
      <c r="G9" s="25" t="s">
        <v>285</v>
      </c>
      <c r="H9" s="26" t="s">
        <v>286</v>
      </c>
      <c r="I9" s="26" t="s">
        <v>296</v>
      </c>
      <c r="J9" s="26" t="s">
        <v>280</v>
      </c>
    </row>
    <row r="10" spans="1:10" ht="24.95" customHeight="1">
      <c r="A10" s="24" t="s">
        <v>278</v>
      </c>
      <c r="B10" s="25" t="s">
        <v>280</v>
      </c>
      <c r="C10" s="25" t="s">
        <v>282</v>
      </c>
      <c r="D10" s="25" t="s">
        <v>282</v>
      </c>
      <c r="E10" s="25" t="s">
        <v>280</v>
      </c>
      <c r="F10" s="25" t="s">
        <v>280</v>
      </c>
      <c r="G10" s="25" t="s">
        <v>280</v>
      </c>
      <c r="H10" s="25" t="s">
        <v>280</v>
      </c>
      <c r="I10" s="25" t="s">
        <v>297</v>
      </c>
      <c r="J10" s="25" t="s">
        <v>280</v>
      </c>
    </row>
    <row r="11" spans="1:10" ht="15" customHeight="1">
      <c r="A11" s="234" t="s">
        <v>218</v>
      </c>
      <c r="B11" s="235"/>
    </row>
  </sheetData>
  <mergeCells count="3">
    <mergeCell ref="A2:A3"/>
    <mergeCell ref="A11:B11"/>
    <mergeCell ref="A1:J1"/>
  </mergeCells>
  <phoneticPr fontId="4"/>
  <pageMargins left="0.7" right="0.7" top="0.75" bottom="0.75" header="0.3" footer="0.3"/>
  <pageSetup paperSize="9" scale="97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20" sqref="R20"/>
    </sheetView>
  </sheetViews>
  <sheetFormatPr defaultRowHeight="13.5"/>
  <cols>
    <col min="2" max="26" width="8.625" customWidth="1"/>
  </cols>
  <sheetData>
    <row r="1" spans="1:28" ht="19.5" thickBo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 t="s">
        <v>331</v>
      </c>
      <c r="O1" s="44"/>
      <c r="P1" s="44"/>
      <c r="Q1" s="44"/>
      <c r="R1" s="46"/>
    </row>
    <row r="2" spans="1:28" ht="50.1" customHeight="1">
      <c r="A2" s="59" t="s">
        <v>273</v>
      </c>
      <c r="B2" s="60" t="s">
        <v>223</v>
      </c>
      <c r="C2" s="60" t="s">
        <v>224</v>
      </c>
      <c r="D2" s="60" t="s">
        <v>225</v>
      </c>
      <c r="E2" s="60" t="s">
        <v>226</v>
      </c>
      <c r="F2" s="60" t="s">
        <v>227</v>
      </c>
      <c r="G2" s="60" t="s">
        <v>228</v>
      </c>
      <c r="H2" s="60" t="s">
        <v>229</v>
      </c>
      <c r="I2" s="60" t="s">
        <v>230</v>
      </c>
      <c r="J2" s="60" t="s">
        <v>231</v>
      </c>
      <c r="K2" s="60" t="s">
        <v>232</v>
      </c>
      <c r="L2" s="60" t="s">
        <v>233</v>
      </c>
      <c r="M2" s="60" t="s">
        <v>234</v>
      </c>
      <c r="N2" s="60" t="s">
        <v>235</v>
      </c>
      <c r="O2" s="60" t="s">
        <v>236</v>
      </c>
      <c r="P2" s="60" t="s">
        <v>237</v>
      </c>
      <c r="Q2" s="60" t="s">
        <v>238</v>
      </c>
      <c r="R2" s="61" t="s">
        <v>239</v>
      </c>
      <c r="S2" s="62" t="s">
        <v>240</v>
      </c>
      <c r="T2" s="62" t="s">
        <v>241</v>
      </c>
      <c r="U2" s="63" t="s">
        <v>242</v>
      </c>
      <c r="V2" s="62" t="s">
        <v>243</v>
      </c>
      <c r="W2" s="63" t="s">
        <v>244</v>
      </c>
      <c r="X2" s="63" t="s">
        <v>245</v>
      </c>
      <c r="Y2" s="63" t="s">
        <v>246</v>
      </c>
      <c r="Z2" s="62" t="s">
        <v>275</v>
      </c>
      <c r="AA2" s="143" t="s">
        <v>330</v>
      </c>
      <c r="AB2" s="143" t="s">
        <v>329</v>
      </c>
    </row>
    <row r="3" spans="1:28" ht="20.100000000000001" customHeight="1">
      <c r="A3" s="64"/>
      <c r="B3" s="65" t="s">
        <v>221</v>
      </c>
      <c r="C3" s="65" t="s">
        <v>247</v>
      </c>
      <c r="D3" s="65" t="s">
        <v>248</v>
      </c>
      <c r="E3" s="65" t="s">
        <v>249</v>
      </c>
      <c r="F3" s="65" t="s">
        <v>250</v>
      </c>
      <c r="G3" s="65" t="s">
        <v>251</v>
      </c>
      <c r="H3" s="65" t="s">
        <v>252</v>
      </c>
      <c r="I3" s="65" t="s">
        <v>253</v>
      </c>
      <c r="J3" s="65" t="s">
        <v>254</v>
      </c>
      <c r="K3" s="65" t="s">
        <v>255</v>
      </c>
      <c r="L3" s="65" t="s">
        <v>256</v>
      </c>
      <c r="M3" s="65" t="s">
        <v>257</v>
      </c>
      <c r="N3" s="65" t="s">
        <v>258</v>
      </c>
      <c r="O3" s="65" t="s">
        <v>259</v>
      </c>
      <c r="P3" s="65" t="s">
        <v>260</v>
      </c>
      <c r="Q3" s="65" t="s">
        <v>261</v>
      </c>
      <c r="R3" s="65" t="s">
        <v>262</v>
      </c>
      <c r="S3" s="65" t="s">
        <v>263</v>
      </c>
      <c r="T3" s="66" t="s">
        <v>264</v>
      </c>
      <c r="U3" s="67" t="s">
        <v>265</v>
      </c>
      <c r="V3" s="68" t="s">
        <v>266</v>
      </c>
      <c r="W3" s="69" t="s">
        <v>267</v>
      </c>
      <c r="X3" s="69" t="s">
        <v>268</v>
      </c>
      <c r="Y3" s="79" t="s">
        <v>269</v>
      </c>
      <c r="Z3" s="93" t="s">
        <v>274</v>
      </c>
      <c r="AA3" s="142" t="s">
        <v>292</v>
      </c>
      <c r="AB3" s="109" t="s">
        <v>304</v>
      </c>
    </row>
    <row r="4" spans="1:28" ht="20.100000000000001" customHeight="1">
      <c r="A4" s="70" t="s">
        <v>270</v>
      </c>
      <c r="B4" s="71">
        <f t="shared" ref="B4:S4" si="0">B5+B6</f>
        <v>30139</v>
      </c>
      <c r="C4" s="71">
        <f t="shared" si="0"/>
        <v>33324</v>
      </c>
      <c r="D4" s="71">
        <f t="shared" si="0"/>
        <v>31709</v>
      </c>
      <c r="E4" s="71">
        <f t="shared" si="0"/>
        <v>32674</v>
      </c>
      <c r="F4" s="71">
        <f t="shared" si="0"/>
        <v>35694</v>
      </c>
      <c r="G4" s="71">
        <f t="shared" si="0"/>
        <v>39602</v>
      </c>
      <c r="H4" s="71">
        <f t="shared" si="0"/>
        <v>44239</v>
      </c>
      <c r="I4" s="71">
        <f t="shared" si="0"/>
        <v>43920</v>
      </c>
      <c r="J4" s="71">
        <f t="shared" si="0"/>
        <v>40661</v>
      </c>
      <c r="K4" s="71">
        <f t="shared" si="0"/>
        <v>36817</v>
      </c>
      <c r="L4" s="71">
        <f t="shared" si="0"/>
        <v>34143</v>
      </c>
      <c r="M4" s="72">
        <f t="shared" si="0"/>
        <v>41257</v>
      </c>
      <c r="N4" s="72">
        <f t="shared" si="0"/>
        <v>41516</v>
      </c>
      <c r="O4" s="72">
        <f t="shared" si="0"/>
        <v>46432</v>
      </c>
      <c r="P4" s="72">
        <f t="shared" si="0"/>
        <v>43547</v>
      </c>
      <c r="Q4" s="72">
        <f t="shared" si="0"/>
        <v>51231</v>
      </c>
      <c r="R4" s="73">
        <f t="shared" si="0"/>
        <v>51538</v>
      </c>
      <c r="S4" s="72">
        <f t="shared" si="0"/>
        <v>48980</v>
      </c>
      <c r="T4" s="72">
        <f>T5+T6</f>
        <v>48961</v>
      </c>
      <c r="U4" s="73">
        <v>42670</v>
      </c>
      <c r="V4" s="74">
        <f>V5+V6</f>
        <v>42264</v>
      </c>
      <c r="W4" s="75">
        <f>W5+W6</f>
        <v>41739</v>
      </c>
      <c r="X4" s="76">
        <f>X5+X6</f>
        <v>42498</v>
      </c>
      <c r="Y4" s="76">
        <f>Y5+Y6</f>
        <v>42872</v>
      </c>
      <c r="Z4" s="94">
        <f>Z5+Z6</f>
        <v>40005</v>
      </c>
      <c r="AA4" s="94">
        <v>39114</v>
      </c>
      <c r="AB4" s="149">
        <v>38385</v>
      </c>
    </row>
    <row r="5" spans="1:28" ht="20.100000000000001" customHeight="1">
      <c r="A5" s="77" t="s">
        <v>271</v>
      </c>
      <c r="B5" s="47">
        <v>20560</v>
      </c>
      <c r="C5" s="47">
        <v>22720</v>
      </c>
      <c r="D5" s="47">
        <v>23223</v>
      </c>
      <c r="E5" s="47">
        <v>24434</v>
      </c>
      <c r="F5" s="47">
        <v>27154</v>
      </c>
      <c r="G5" s="47">
        <v>30683</v>
      </c>
      <c r="H5" s="47">
        <v>34130</v>
      </c>
      <c r="I5" s="47">
        <v>33257</v>
      </c>
      <c r="J5" s="47">
        <v>30197</v>
      </c>
      <c r="K5" s="47">
        <v>26734</v>
      </c>
      <c r="L5" s="47">
        <v>23726</v>
      </c>
      <c r="M5" s="48">
        <v>30128</v>
      </c>
      <c r="N5" s="48">
        <v>31655</v>
      </c>
      <c r="O5" s="48">
        <v>36483</v>
      </c>
      <c r="P5" s="48">
        <v>34174</v>
      </c>
      <c r="Q5" s="48">
        <v>41837</v>
      </c>
      <c r="R5" s="49">
        <v>42531</v>
      </c>
      <c r="S5" s="48">
        <v>40960</v>
      </c>
      <c r="T5" s="48">
        <v>41212</v>
      </c>
      <c r="U5" s="49">
        <v>35638</v>
      </c>
      <c r="V5" s="50">
        <v>35571</v>
      </c>
      <c r="W5" s="51">
        <v>34842</v>
      </c>
      <c r="X5" s="52">
        <v>35163</v>
      </c>
      <c r="Y5" s="80">
        <v>34914</v>
      </c>
      <c r="Z5" s="95">
        <v>32225</v>
      </c>
      <c r="AA5" s="95">
        <v>31414</v>
      </c>
      <c r="AB5" s="147">
        <v>31187</v>
      </c>
    </row>
    <row r="6" spans="1:28" ht="20.100000000000001" customHeight="1" thickBot="1">
      <c r="A6" s="78" t="s">
        <v>272</v>
      </c>
      <c r="B6" s="53">
        <v>9579</v>
      </c>
      <c r="C6" s="53">
        <v>10604</v>
      </c>
      <c r="D6" s="53">
        <v>8486</v>
      </c>
      <c r="E6" s="53">
        <v>8240</v>
      </c>
      <c r="F6" s="53">
        <v>8540</v>
      </c>
      <c r="G6" s="53">
        <v>8919</v>
      </c>
      <c r="H6" s="53">
        <v>10109</v>
      </c>
      <c r="I6" s="53">
        <v>10663</v>
      </c>
      <c r="J6" s="53">
        <v>10464</v>
      </c>
      <c r="K6" s="53">
        <v>10083</v>
      </c>
      <c r="L6" s="53">
        <v>10417</v>
      </c>
      <c r="M6" s="54">
        <v>11129</v>
      </c>
      <c r="N6" s="54">
        <v>9861</v>
      </c>
      <c r="O6" s="54">
        <v>9949</v>
      </c>
      <c r="P6" s="54">
        <v>9373</v>
      </c>
      <c r="Q6" s="54">
        <v>9394</v>
      </c>
      <c r="R6" s="55">
        <v>9007</v>
      </c>
      <c r="S6" s="54">
        <v>8020</v>
      </c>
      <c r="T6" s="54">
        <v>7749</v>
      </c>
      <c r="U6" s="55">
        <v>7032</v>
      </c>
      <c r="V6" s="56">
        <v>6693</v>
      </c>
      <c r="W6" s="57">
        <v>6897</v>
      </c>
      <c r="X6" s="58">
        <v>7335</v>
      </c>
      <c r="Y6" s="81">
        <v>7958</v>
      </c>
      <c r="Z6" s="96">
        <v>7780</v>
      </c>
      <c r="AA6" s="96">
        <v>7700</v>
      </c>
      <c r="AB6" s="148">
        <v>7198</v>
      </c>
    </row>
  </sheetData>
  <phoneticPr fontId="4"/>
  <pageMargins left="0.7" right="0.7" top="0.75" bottom="0.75" header="0.3" footer="0.3"/>
  <pageSetup paperSize="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activeCell="H29" sqref="H29"/>
    </sheetView>
  </sheetViews>
  <sheetFormatPr defaultRowHeight="13.5"/>
  <cols>
    <col min="1" max="1" width="5.625" customWidth="1"/>
    <col min="2" max="11" width="8.625" customWidth="1"/>
  </cols>
  <sheetData>
    <row r="1" spans="1:11" ht="20.100000000000001" customHeight="1">
      <c r="A1" s="181" t="s">
        <v>322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5" customHeight="1">
      <c r="A2" s="179" t="s">
        <v>311</v>
      </c>
      <c r="B2" s="179" t="s">
        <v>8</v>
      </c>
      <c r="C2" s="179"/>
      <c r="D2" s="179" t="s">
        <v>9</v>
      </c>
      <c r="E2" s="179"/>
      <c r="F2" s="179" t="s">
        <v>10</v>
      </c>
      <c r="G2" s="179"/>
      <c r="H2" s="179" t="s">
        <v>11</v>
      </c>
      <c r="I2" s="179"/>
      <c r="J2" s="179" t="s">
        <v>12</v>
      </c>
      <c r="K2" s="179"/>
    </row>
    <row r="3" spans="1:11" ht="15" customHeight="1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</row>
    <row r="4" spans="1:11" ht="15" customHeight="1">
      <c r="A4" s="84" t="s">
        <v>13</v>
      </c>
      <c r="B4" s="84" t="s">
        <v>14</v>
      </c>
      <c r="C4" s="84" t="s">
        <v>15</v>
      </c>
      <c r="D4" s="84" t="s">
        <v>14</v>
      </c>
      <c r="E4" s="84" t="s">
        <v>15</v>
      </c>
      <c r="F4" s="172" t="s">
        <v>14</v>
      </c>
      <c r="G4" s="172" t="s">
        <v>15</v>
      </c>
      <c r="H4" s="172" t="s">
        <v>14</v>
      </c>
      <c r="I4" s="172" t="s">
        <v>15</v>
      </c>
      <c r="J4" s="172" t="s">
        <v>14</v>
      </c>
      <c r="K4" s="172" t="s">
        <v>15</v>
      </c>
    </row>
    <row r="5" spans="1:11" ht="15" customHeight="1">
      <c r="A5" s="84" t="s">
        <v>16</v>
      </c>
      <c r="B5" s="129">
        <v>354499</v>
      </c>
      <c r="C5" s="129">
        <v>395277</v>
      </c>
      <c r="D5" s="129">
        <v>315147</v>
      </c>
      <c r="E5" s="129">
        <v>399058</v>
      </c>
      <c r="F5" s="145">
        <v>279146</v>
      </c>
      <c r="G5" s="145">
        <v>271323</v>
      </c>
      <c r="H5" s="145">
        <v>232411</v>
      </c>
      <c r="I5" s="145">
        <v>199384</v>
      </c>
      <c r="J5" s="85">
        <v>177852</v>
      </c>
      <c r="K5" s="85">
        <v>176095</v>
      </c>
    </row>
    <row r="6" spans="1:11" ht="15" customHeight="1">
      <c r="A6" s="84" t="s">
        <v>5</v>
      </c>
      <c r="B6" s="183">
        <f>B5+C5</f>
        <v>749776</v>
      </c>
      <c r="C6" s="183"/>
      <c r="D6" s="183">
        <f t="shared" ref="D6" si="0">D5+E5</f>
        <v>714205</v>
      </c>
      <c r="E6" s="183"/>
      <c r="F6" s="183">
        <f t="shared" ref="F6" si="1">F5+G5</f>
        <v>550469</v>
      </c>
      <c r="G6" s="183"/>
      <c r="H6" s="183">
        <f t="shared" ref="H6" si="2">H5+I5</f>
        <v>431795</v>
      </c>
      <c r="I6" s="183"/>
      <c r="J6" s="183">
        <f t="shared" ref="J6" si="3">J5+K5</f>
        <v>353947</v>
      </c>
      <c r="K6" s="183"/>
    </row>
    <row r="7" spans="1:11" ht="15" customHeight="1">
      <c r="A7" s="84" t="s">
        <v>72</v>
      </c>
      <c r="B7" s="184">
        <f>B6/H13</f>
        <v>0.23072920208776915</v>
      </c>
      <c r="C7" s="184"/>
      <c r="D7" s="184">
        <f>D6/H13</f>
        <v>0.21978290819804203</v>
      </c>
      <c r="E7" s="184"/>
      <c r="F7" s="184">
        <f>F6/H13</f>
        <v>0.16939629055084746</v>
      </c>
      <c r="G7" s="184"/>
      <c r="H7" s="184">
        <f>H6/H13</f>
        <v>0.13287664024387055</v>
      </c>
      <c r="I7" s="184"/>
      <c r="J7" s="185">
        <f>J6/H13</f>
        <v>0.10892040941742551</v>
      </c>
      <c r="K7" s="185"/>
    </row>
    <row r="8" spans="1:11" ht="15" customHeight="1">
      <c r="B8" s="131"/>
      <c r="C8" s="131"/>
      <c r="D8" s="131"/>
      <c r="E8" s="131"/>
      <c r="F8" s="131"/>
      <c r="G8" s="131"/>
      <c r="H8" s="131"/>
      <c r="I8" s="131"/>
    </row>
    <row r="9" spans="1:11" ht="15" customHeight="1">
      <c r="A9" s="179" t="s">
        <v>311</v>
      </c>
      <c r="B9" s="180" t="s">
        <v>17</v>
      </c>
      <c r="C9" s="180"/>
      <c r="D9" s="180" t="s">
        <v>18</v>
      </c>
      <c r="E9" s="180"/>
      <c r="F9" s="180" t="s">
        <v>19</v>
      </c>
      <c r="G9" s="180"/>
      <c r="H9" s="180" t="s">
        <v>7</v>
      </c>
      <c r="I9" s="180"/>
    </row>
    <row r="10" spans="1:11" ht="15" customHeight="1">
      <c r="A10" s="179"/>
      <c r="B10" s="180"/>
      <c r="C10" s="180"/>
      <c r="D10" s="180"/>
      <c r="E10" s="180"/>
      <c r="F10" s="180"/>
      <c r="G10" s="180"/>
      <c r="H10" s="180"/>
      <c r="I10" s="180"/>
    </row>
    <row r="11" spans="1:11" ht="15" customHeight="1">
      <c r="A11" s="84" t="s">
        <v>13</v>
      </c>
      <c r="B11" s="132" t="s">
        <v>14</v>
      </c>
      <c r="C11" s="132" t="s">
        <v>15</v>
      </c>
      <c r="D11" s="132" t="s">
        <v>14</v>
      </c>
      <c r="E11" s="132" t="s">
        <v>15</v>
      </c>
      <c r="F11" s="132" t="s">
        <v>14</v>
      </c>
      <c r="G11" s="132" t="s">
        <v>15</v>
      </c>
      <c r="H11" s="132" t="s">
        <v>14</v>
      </c>
      <c r="I11" s="132" t="s">
        <v>15</v>
      </c>
    </row>
    <row r="12" spans="1:11" ht="15" customHeight="1">
      <c r="A12" s="84" t="s">
        <v>16</v>
      </c>
      <c r="B12" s="129">
        <v>153305</v>
      </c>
      <c r="C12" s="129">
        <v>152022</v>
      </c>
      <c r="D12" s="129">
        <v>59843</v>
      </c>
      <c r="E12" s="129">
        <v>60738</v>
      </c>
      <c r="F12" s="129">
        <v>10517</v>
      </c>
      <c r="G12" s="129">
        <v>12976</v>
      </c>
      <c r="H12" s="133">
        <v>1582720</v>
      </c>
      <c r="I12" s="133">
        <v>1666873</v>
      </c>
      <c r="J12" s="173"/>
      <c r="K12" s="173"/>
    </row>
    <row r="13" spans="1:11" ht="15" customHeight="1">
      <c r="A13" s="84" t="s">
        <v>5</v>
      </c>
      <c r="B13" s="183">
        <f>B12+C12</f>
        <v>305327</v>
      </c>
      <c r="C13" s="183"/>
      <c r="D13" s="183">
        <f t="shared" ref="D13" si="4">D12+E12</f>
        <v>120581</v>
      </c>
      <c r="E13" s="183"/>
      <c r="F13" s="183">
        <f t="shared" ref="F13" si="5">F12+G12</f>
        <v>23493</v>
      </c>
      <c r="G13" s="183"/>
      <c r="H13" s="183">
        <f t="shared" ref="H13" si="6">H12+I12</f>
        <v>3249593</v>
      </c>
      <c r="I13" s="183"/>
      <c r="K13" s="173"/>
    </row>
    <row r="14" spans="1:11">
      <c r="A14" s="86" t="s">
        <v>72</v>
      </c>
      <c r="B14" s="186">
        <f>B13/H13</f>
        <v>9.3958535730474552E-2</v>
      </c>
      <c r="C14" s="186"/>
      <c r="D14" s="186">
        <f>D13/H13</f>
        <v>3.7106493028511572E-2</v>
      </c>
      <c r="E14" s="186"/>
      <c r="F14" s="186">
        <f>F13/H13</f>
        <v>7.2295207430592076E-3</v>
      </c>
      <c r="G14" s="186"/>
      <c r="H14" s="134">
        <f>H12/H13</f>
        <v>0.48705176309771714</v>
      </c>
      <c r="I14" s="134">
        <f>I12/H13</f>
        <v>0.51294823690228286</v>
      </c>
    </row>
  </sheetData>
  <mergeCells count="29">
    <mergeCell ref="B14:C14"/>
    <mergeCell ref="D14:E14"/>
    <mergeCell ref="F14:G14"/>
    <mergeCell ref="B7:C7"/>
    <mergeCell ref="D7:E7"/>
    <mergeCell ref="F7:G7"/>
    <mergeCell ref="H7:I7"/>
    <mergeCell ref="J7:K7"/>
    <mergeCell ref="B13:C13"/>
    <mergeCell ref="D13:E13"/>
    <mergeCell ref="F13:G13"/>
    <mergeCell ref="H13:I13"/>
    <mergeCell ref="A1:K1"/>
    <mergeCell ref="B6:C6"/>
    <mergeCell ref="D6:E6"/>
    <mergeCell ref="F6:G6"/>
    <mergeCell ref="H6:I6"/>
    <mergeCell ref="J6:K6"/>
    <mergeCell ref="A2:A3"/>
    <mergeCell ref="B2:C3"/>
    <mergeCell ref="D2:E3"/>
    <mergeCell ref="F2:G3"/>
    <mergeCell ref="H2:I3"/>
    <mergeCell ref="J2:K3"/>
    <mergeCell ref="A9:A10"/>
    <mergeCell ref="B9:C10"/>
    <mergeCell ref="D9:E10"/>
    <mergeCell ref="F9:G10"/>
    <mergeCell ref="H9:I10"/>
  </mergeCells>
  <phoneticPr fontId="4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H29" sqref="H28:H29"/>
    </sheetView>
  </sheetViews>
  <sheetFormatPr defaultRowHeight="13.5"/>
  <sheetData>
    <row r="1" spans="1:10" ht="13.5" customHeight="1">
      <c r="A1" s="187" t="s">
        <v>323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 ht="18" customHeight="1">
      <c r="A2" s="188" t="s">
        <v>312</v>
      </c>
      <c r="B2" s="190" t="s">
        <v>8</v>
      </c>
      <c r="C2" s="190" t="s">
        <v>9</v>
      </c>
      <c r="D2" s="190" t="s">
        <v>10</v>
      </c>
      <c r="E2" s="190" t="s">
        <v>11</v>
      </c>
      <c r="F2" s="190" t="s">
        <v>12</v>
      </c>
      <c r="G2" s="190" t="s">
        <v>17</v>
      </c>
      <c r="H2" s="190" t="s">
        <v>18</v>
      </c>
      <c r="I2" s="190" t="s">
        <v>19</v>
      </c>
      <c r="J2" s="179" t="s">
        <v>7</v>
      </c>
    </row>
    <row r="3" spans="1:10" ht="18.75" customHeight="1">
      <c r="A3" s="189"/>
      <c r="B3" s="190"/>
      <c r="C3" s="190"/>
      <c r="D3" s="190"/>
      <c r="E3" s="190"/>
      <c r="F3" s="190"/>
      <c r="G3" s="190"/>
      <c r="H3" s="190"/>
      <c r="I3" s="190"/>
      <c r="J3" s="179"/>
    </row>
    <row r="4" spans="1:10" ht="18" customHeight="1">
      <c r="A4" s="169">
        <v>1</v>
      </c>
      <c r="B4" s="145">
        <v>59440</v>
      </c>
      <c r="C4" s="145">
        <v>92176</v>
      </c>
      <c r="D4" s="145">
        <v>48635</v>
      </c>
      <c r="E4" s="145">
        <v>35413</v>
      </c>
      <c r="F4" s="145">
        <v>30254</v>
      </c>
      <c r="G4" s="145">
        <v>27471</v>
      </c>
      <c r="H4" s="145">
        <v>10645</v>
      </c>
      <c r="I4" s="145">
        <v>1996</v>
      </c>
      <c r="J4" s="145">
        <f>SUM(B4:I4)</f>
        <v>306030</v>
      </c>
    </row>
    <row r="5" spans="1:10" ht="18" customHeight="1">
      <c r="A5" s="169">
        <v>2</v>
      </c>
      <c r="B5" s="145">
        <v>54757</v>
      </c>
      <c r="C5" s="145">
        <v>69121</v>
      </c>
      <c r="D5" s="145">
        <v>41364</v>
      </c>
      <c r="E5" s="145">
        <v>33386</v>
      </c>
      <c r="F5" s="145">
        <v>27400</v>
      </c>
      <c r="G5" s="145">
        <v>24708</v>
      </c>
      <c r="H5" s="145">
        <v>9695</v>
      </c>
      <c r="I5" s="145">
        <v>1950</v>
      </c>
      <c r="J5" s="145">
        <f t="shared" ref="J5:J15" si="0">SUM(B5:I5)</f>
        <v>262381</v>
      </c>
    </row>
    <row r="6" spans="1:10" ht="18" customHeight="1">
      <c r="A6" s="169">
        <v>3</v>
      </c>
      <c r="B6" s="145">
        <v>79701</v>
      </c>
      <c r="C6" s="145">
        <v>53253</v>
      </c>
      <c r="D6" s="145">
        <v>48074</v>
      </c>
      <c r="E6" s="145">
        <v>36330</v>
      </c>
      <c r="F6" s="145">
        <v>29852</v>
      </c>
      <c r="G6" s="145">
        <v>26768</v>
      </c>
      <c r="H6" s="145">
        <v>10273</v>
      </c>
      <c r="I6" s="145">
        <v>2137</v>
      </c>
      <c r="J6" s="145">
        <f t="shared" si="0"/>
        <v>286388</v>
      </c>
    </row>
    <row r="7" spans="1:10" ht="18" customHeight="1">
      <c r="A7" s="169">
        <v>4</v>
      </c>
      <c r="B7" s="145">
        <v>55292</v>
      </c>
      <c r="C7" s="145">
        <v>46530</v>
      </c>
      <c r="D7" s="145">
        <v>48724</v>
      </c>
      <c r="E7" s="145">
        <v>35924</v>
      </c>
      <c r="F7" s="145">
        <v>29167</v>
      </c>
      <c r="G7" s="145">
        <v>25359</v>
      </c>
      <c r="H7" s="145">
        <v>9434</v>
      </c>
      <c r="I7" s="145">
        <v>1972</v>
      </c>
      <c r="J7" s="145">
        <f t="shared" si="0"/>
        <v>252402</v>
      </c>
    </row>
    <row r="8" spans="1:10" ht="18" customHeight="1">
      <c r="A8" s="169">
        <v>5</v>
      </c>
      <c r="B8" s="145">
        <v>61947</v>
      </c>
      <c r="C8" s="145">
        <v>47741</v>
      </c>
      <c r="D8" s="145">
        <v>48198</v>
      </c>
      <c r="E8" s="145">
        <v>38069</v>
      </c>
      <c r="F8" s="145">
        <v>29416</v>
      </c>
      <c r="G8" s="145">
        <v>23804</v>
      </c>
      <c r="H8" s="145">
        <v>9055</v>
      </c>
      <c r="I8" s="145">
        <v>1909</v>
      </c>
      <c r="J8" s="145">
        <f t="shared" si="0"/>
        <v>260139</v>
      </c>
    </row>
    <row r="9" spans="1:10" ht="18" customHeight="1">
      <c r="A9" s="169">
        <v>6</v>
      </c>
      <c r="B9" s="145">
        <v>79887</v>
      </c>
      <c r="C9" s="145">
        <v>52410</v>
      </c>
      <c r="D9" s="145">
        <v>48547</v>
      </c>
      <c r="E9" s="145">
        <v>40519</v>
      </c>
      <c r="F9" s="145">
        <v>29967</v>
      </c>
      <c r="G9" s="145">
        <v>24397</v>
      </c>
      <c r="H9" s="145">
        <v>9414</v>
      </c>
      <c r="I9" s="145">
        <v>1872</v>
      </c>
      <c r="J9" s="145">
        <f t="shared" si="0"/>
        <v>287013</v>
      </c>
    </row>
    <row r="10" spans="1:10" ht="18" customHeight="1">
      <c r="A10" s="169">
        <v>7</v>
      </c>
      <c r="B10" s="145">
        <v>91464</v>
      </c>
      <c r="C10" s="145">
        <v>61287</v>
      </c>
      <c r="D10" s="145">
        <v>50260</v>
      </c>
      <c r="E10" s="145">
        <v>40992</v>
      </c>
      <c r="F10" s="145">
        <v>31916</v>
      </c>
      <c r="G10" s="145">
        <v>24361</v>
      </c>
      <c r="H10" s="145">
        <v>9399</v>
      </c>
      <c r="I10" s="145">
        <v>1893</v>
      </c>
      <c r="J10" s="145">
        <f t="shared" si="0"/>
        <v>311572</v>
      </c>
    </row>
    <row r="11" spans="1:10" ht="18" customHeight="1">
      <c r="A11" s="169">
        <v>8</v>
      </c>
      <c r="B11" s="145">
        <v>102173</v>
      </c>
      <c r="C11" s="145">
        <v>73230</v>
      </c>
      <c r="D11" s="145">
        <v>54904</v>
      </c>
      <c r="E11" s="145">
        <v>40187</v>
      </c>
      <c r="F11" s="145">
        <v>34296</v>
      </c>
      <c r="G11" s="145">
        <v>25867</v>
      </c>
      <c r="H11" s="145">
        <v>9394</v>
      </c>
      <c r="I11" s="145">
        <v>1866</v>
      </c>
      <c r="J11" s="145">
        <f t="shared" si="0"/>
        <v>341917</v>
      </c>
    </row>
    <row r="12" spans="1:10" ht="18" customHeight="1">
      <c r="A12" s="169">
        <v>9</v>
      </c>
      <c r="B12" s="145">
        <v>36639</v>
      </c>
      <c r="C12" s="145">
        <v>51645</v>
      </c>
      <c r="D12" s="145">
        <v>44580</v>
      </c>
      <c r="E12" s="145">
        <v>32894</v>
      </c>
      <c r="F12" s="145">
        <v>28337</v>
      </c>
      <c r="G12" s="145">
        <v>26573</v>
      </c>
      <c r="H12" s="145">
        <v>11027</v>
      </c>
      <c r="I12" s="145">
        <v>2023</v>
      </c>
      <c r="J12" s="145">
        <f t="shared" si="0"/>
        <v>233718</v>
      </c>
    </row>
    <row r="13" spans="1:10" ht="18" customHeight="1">
      <c r="A13" s="169">
        <v>10</v>
      </c>
      <c r="B13" s="145">
        <v>39906</v>
      </c>
      <c r="C13" s="145">
        <v>54661</v>
      </c>
      <c r="D13" s="145">
        <v>44964</v>
      </c>
      <c r="E13" s="145">
        <v>36055</v>
      </c>
      <c r="F13" s="145">
        <v>30554</v>
      </c>
      <c r="G13" s="145">
        <v>28382</v>
      </c>
      <c r="H13" s="145">
        <v>12236</v>
      </c>
      <c r="I13" s="145">
        <v>2278</v>
      </c>
      <c r="J13" s="145">
        <f t="shared" si="0"/>
        <v>249036</v>
      </c>
    </row>
    <row r="14" spans="1:10" ht="18" customHeight="1">
      <c r="A14" s="169">
        <v>11</v>
      </c>
      <c r="B14" s="145">
        <v>40038</v>
      </c>
      <c r="C14" s="145">
        <v>50802</v>
      </c>
      <c r="D14" s="145">
        <v>35916</v>
      </c>
      <c r="E14" s="145">
        <v>31023</v>
      </c>
      <c r="F14" s="145">
        <v>25898</v>
      </c>
      <c r="G14" s="145">
        <v>23883</v>
      </c>
      <c r="H14" s="145">
        <v>9927</v>
      </c>
      <c r="I14" s="145">
        <v>1787</v>
      </c>
      <c r="J14" s="145">
        <f t="shared" si="0"/>
        <v>219274</v>
      </c>
    </row>
    <row r="15" spans="1:10" ht="18" customHeight="1">
      <c r="A15" s="169">
        <v>12</v>
      </c>
      <c r="B15" s="145">
        <v>48532</v>
      </c>
      <c r="C15" s="145">
        <v>61349</v>
      </c>
      <c r="D15" s="145">
        <v>36303</v>
      </c>
      <c r="E15" s="145">
        <v>31003</v>
      </c>
      <c r="F15" s="145">
        <v>26890</v>
      </c>
      <c r="G15" s="145">
        <v>23754</v>
      </c>
      <c r="H15" s="145">
        <v>10082</v>
      </c>
      <c r="I15" s="145">
        <v>1810</v>
      </c>
      <c r="J15" s="145">
        <f t="shared" si="0"/>
        <v>239723</v>
      </c>
    </row>
    <row r="16" spans="1:10" ht="18" customHeight="1">
      <c r="A16" s="170" t="s">
        <v>73</v>
      </c>
      <c r="B16" s="171">
        <f>SUM(B4:B15)</f>
        <v>749776</v>
      </c>
      <c r="C16" s="171">
        <f t="shared" ref="C16:I16" si="1">SUM(C4:C15)</f>
        <v>714205</v>
      </c>
      <c r="D16" s="171">
        <f t="shared" si="1"/>
        <v>550469</v>
      </c>
      <c r="E16" s="171">
        <f t="shared" si="1"/>
        <v>431795</v>
      </c>
      <c r="F16" s="171">
        <f t="shared" si="1"/>
        <v>353947</v>
      </c>
      <c r="G16" s="171">
        <f t="shared" si="1"/>
        <v>305327</v>
      </c>
      <c r="H16" s="171">
        <f t="shared" si="1"/>
        <v>120581</v>
      </c>
      <c r="I16" s="171">
        <f t="shared" si="1"/>
        <v>23493</v>
      </c>
      <c r="J16" s="145">
        <f>SUM(A16:I16)</f>
        <v>3249593</v>
      </c>
    </row>
  </sheetData>
  <mergeCells count="11">
    <mergeCell ref="A1:J1"/>
    <mergeCell ref="J2:J3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4"/>
  <pageMargins left="0.7" right="0.7" top="0.75" bottom="0.75" header="0.3" footer="0.3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32" sqref="G32"/>
    </sheetView>
  </sheetViews>
  <sheetFormatPr defaultRowHeight="13.5"/>
  <cols>
    <col min="2" max="4" width="12.625" customWidth="1"/>
  </cols>
  <sheetData>
    <row r="1" spans="1:4">
      <c r="A1" s="191" t="s">
        <v>324</v>
      </c>
      <c r="B1" s="191"/>
      <c r="C1" s="191"/>
      <c r="D1" s="191"/>
    </row>
    <row r="2" spans="1:4">
      <c r="A2" s="192" t="s">
        <v>318</v>
      </c>
      <c r="B2" s="178" t="s">
        <v>14</v>
      </c>
      <c r="C2" s="178" t="s">
        <v>15</v>
      </c>
      <c r="D2" s="178" t="s">
        <v>7</v>
      </c>
    </row>
    <row r="3" spans="1:4">
      <c r="A3" s="192"/>
      <c r="B3" s="178"/>
      <c r="C3" s="178"/>
      <c r="D3" s="178"/>
    </row>
    <row r="4" spans="1:4" ht="20.100000000000001" customHeight="1">
      <c r="A4" s="84">
        <v>1</v>
      </c>
      <c r="B4" s="85">
        <v>144217</v>
      </c>
      <c r="C4" s="85">
        <v>161813</v>
      </c>
      <c r="D4" s="85">
        <f>B4+C4</f>
        <v>306030</v>
      </c>
    </row>
    <row r="5" spans="1:4" ht="20.100000000000001" customHeight="1">
      <c r="A5" s="84">
        <v>2</v>
      </c>
      <c r="B5" s="85">
        <v>127968</v>
      </c>
      <c r="C5" s="85">
        <v>134413</v>
      </c>
      <c r="D5" s="85">
        <f t="shared" ref="D5:D15" si="0">B5+C5</f>
        <v>262381</v>
      </c>
    </row>
    <row r="6" spans="1:4" ht="20.100000000000001" customHeight="1">
      <c r="A6" s="84">
        <v>3</v>
      </c>
      <c r="B6" s="85">
        <v>141550</v>
      </c>
      <c r="C6" s="85">
        <v>144838</v>
      </c>
      <c r="D6" s="85">
        <f t="shared" si="0"/>
        <v>286388</v>
      </c>
    </row>
    <row r="7" spans="1:4" ht="20.100000000000001" customHeight="1">
      <c r="A7" s="84">
        <v>4</v>
      </c>
      <c r="B7" s="85">
        <v>126493</v>
      </c>
      <c r="C7" s="85">
        <v>125909</v>
      </c>
      <c r="D7" s="85">
        <f t="shared" si="0"/>
        <v>252402</v>
      </c>
    </row>
    <row r="8" spans="1:4" ht="20.100000000000001" customHeight="1">
      <c r="A8" s="84">
        <v>5</v>
      </c>
      <c r="B8" s="85">
        <v>125549</v>
      </c>
      <c r="C8" s="85">
        <v>134590</v>
      </c>
      <c r="D8" s="85">
        <f t="shared" si="0"/>
        <v>260139</v>
      </c>
    </row>
    <row r="9" spans="1:4" ht="20.100000000000001" customHeight="1">
      <c r="A9" s="84">
        <v>6</v>
      </c>
      <c r="B9" s="85">
        <v>136319</v>
      </c>
      <c r="C9" s="85">
        <v>150694</v>
      </c>
      <c r="D9" s="85">
        <f t="shared" si="0"/>
        <v>287013</v>
      </c>
    </row>
    <row r="10" spans="1:4" ht="20.100000000000001" customHeight="1">
      <c r="A10" s="84">
        <v>7</v>
      </c>
      <c r="B10" s="85">
        <v>149299</v>
      </c>
      <c r="C10" s="129">
        <v>162273</v>
      </c>
      <c r="D10" s="85">
        <f t="shared" si="0"/>
        <v>311572</v>
      </c>
    </row>
    <row r="11" spans="1:4" ht="20.100000000000001" customHeight="1">
      <c r="A11" s="84">
        <v>8</v>
      </c>
      <c r="B11" s="85">
        <v>167178</v>
      </c>
      <c r="C11" s="85">
        <v>174739</v>
      </c>
      <c r="D11" s="85">
        <f t="shared" si="0"/>
        <v>341917</v>
      </c>
    </row>
    <row r="12" spans="1:4" ht="20.100000000000001" customHeight="1">
      <c r="A12" s="84">
        <v>9</v>
      </c>
      <c r="B12" s="129">
        <v>115735</v>
      </c>
      <c r="C12" s="129">
        <v>117983</v>
      </c>
      <c r="D12" s="129">
        <f t="shared" si="0"/>
        <v>233718</v>
      </c>
    </row>
    <row r="13" spans="1:4" ht="20.100000000000001" customHeight="1">
      <c r="A13" s="84">
        <v>10</v>
      </c>
      <c r="B13" s="129">
        <v>122744</v>
      </c>
      <c r="C13" s="129">
        <v>126292</v>
      </c>
      <c r="D13" s="129">
        <f t="shared" si="0"/>
        <v>249036</v>
      </c>
    </row>
    <row r="14" spans="1:4" ht="20.100000000000001" customHeight="1">
      <c r="A14" s="84">
        <v>11</v>
      </c>
      <c r="B14" s="129">
        <v>108496</v>
      </c>
      <c r="C14" s="129">
        <v>110778</v>
      </c>
      <c r="D14" s="129">
        <f t="shared" si="0"/>
        <v>219274</v>
      </c>
    </row>
    <row r="15" spans="1:4" ht="20.100000000000001" customHeight="1">
      <c r="A15" s="84">
        <v>12</v>
      </c>
      <c r="B15" s="129">
        <v>117172</v>
      </c>
      <c r="C15" s="129">
        <v>122551</v>
      </c>
      <c r="D15" s="129">
        <f t="shared" si="0"/>
        <v>239723</v>
      </c>
    </row>
    <row r="16" spans="1:4" ht="20.100000000000001" customHeight="1">
      <c r="A16" s="87" t="s">
        <v>73</v>
      </c>
      <c r="B16" s="130">
        <f>SUM(B4:B15)</f>
        <v>1582720</v>
      </c>
      <c r="C16" s="130">
        <f t="shared" ref="C16:D16" si="1">SUM(C4:C15)</f>
        <v>1666873</v>
      </c>
      <c r="D16" s="130">
        <f t="shared" si="1"/>
        <v>3249593</v>
      </c>
    </row>
  </sheetData>
  <mergeCells count="5">
    <mergeCell ref="A1:D1"/>
    <mergeCell ref="A2:A3"/>
    <mergeCell ref="B2:B3"/>
    <mergeCell ref="C2:C3"/>
    <mergeCell ref="D2:D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workbookViewId="0">
      <pane xSplit="1" ySplit="3" topLeftCell="B21" activePane="bottomRight" state="frozen"/>
      <selection pane="topRight" activeCell="B1" sqref="B1"/>
      <selection pane="bottomLeft" activeCell="A5" sqref="A5"/>
      <selection pane="bottomRight" activeCell="Q47" sqref="Q47"/>
    </sheetView>
  </sheetViews>
  <sheetFormatPr defaultRowHeight="13.5"/>
  <cols>
    <col min="1" max="1" width="7" customWidth="1"/>
    <col min="2" max="13" width="7.125" bestFit="1" customWidth="1"/>
    <col min="14" max="14" width="8.375" bestFit="1" customWidth="1"/>
  </cols>
  <sheetData>
    <row r="1" spans="1:18" ht="20.100000000000001" customHeight="1">
      <c r="A1" s="195" t="s">
        <v>320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2" spans="1:18">
      <c r="A2" s="193" t="s">
        <v>313</v>
      </c>
      <c r="B2" s="179">
        <v>1</v>
      </c>
      <c r="C2" s="179">
        <v>2</v>
      </c>
      <c r="D2" s="179">
        <v>3</v>
      </c>
      <c r="E2" s="179">
        <v>4</v>
      </c>
      <c r="F2" s="179">
        <v>5</v>
      </c>
      <c r="G2" s="179">
        <v>6</v>
      </c>
      <c r="H2" s="179">
        <v>7</v>
      </c>
      <c r="I2" s="179">
        <v>8</v>
      </c>
      <c r="J2" s="179">
        <v>9</v>
      </c>
      <c r="K2" s="179">
        <v>10</v>
      </c>
      <c r="L2" s="179">
        <v>11</v>
      </c>
      <c r="M2" s="179">
        <v>12</v>
      </c>
      <c r="N2" s="179" t="s">
        <v>7</v>
      </c>
    </row>
    <row r="3" spans="1:18" ht="18.75" customHeight="1">
      <c r="A3" s="194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8" s="153" customFormat="1">
      <c r="A4" s="150" t="s">
        <v>20</v>
      </c>
      <c r="B4" s="151">
        <v>8594</v>
      </c>
      <c r="C4" s="151">
        <v>6992</v>
      </c>
      <c r="D4" s="152">
        <v>6853</v>
      </c>
      <c r="E4" s="119">
        <v>6038</v>
      </c>
      <c r="F4" s="119">
        <v>5710</v>
      </c>
      <c r="G4" s="119">
        <v>6324</v>
      </c>
      <c r="H4" s="119">
        <v>7339</v>
      </c>
      <c r="I4" s="119">
        <v>8908</v>
      </c>
      <c r="J4" s="119">
        <v>6935</v>
      </c>
      <c r="K4" s="119">
        <v>7589</v>
      </c>
      <c r="L4" s="119">
        <v>7091</v>
      </c>
      <c r="M4" s="119">
        <v>7467</v>
      </c>
      <c r="N4" s="119">
        <f t="shared" ref="N4:N50" si="0">SUM(B4:M4)</f>
        <v>85840</v>
      </c>
    </row>
    <row r="5" spans="1:18" s="153" customFormat="1">
      <c r="A5" s="150" t="s">
        <v>21</v>
      </c>
      <c r="B5" s="151">
        <v>1394</v>
      </c>
      <c r="C5" s="151">
        <v>971</v>
      </c>
      <c r="D5" s="152">
        <v>1273</v>
      </c>
      <c r="E5" s="119">
        <v>857</v>
      </c>
      <c r="F5" s="119">
        <v>883</v>
      </c>
      <c r="G5" s="119">
        <v>981</v>
      </c>
      <c r="H5" s="119">
        <v>1075</v>
      </c>
      <c r="I5" s="119">
        <v>1501</v>
      </c>
      <c r="J5" s="119">
        <v>1036</v>
      </c>
      <c r="K5" s="119">
        <v>1016</v>
      </c>
      <c r="L5" s="119">
        <v>1266</v>
      </c>
      <c r="M5" s="119">
        <v>1045</v>
      </c>
      <c r="N5" s="119">
        <f t="shared" si="0"/>
        <v>13298</v>
      </c>
    </row>
    <row r="6" spans="1:18" s="153" customFormat="1">
      <c r="A6" s="150" t="s">
        <v>22</v>
      </c>
      <c r="B6" s="151">
        <v>1500</v>
      </c>
      <c r="C6" s="151">
        <v>1183</v>
      </c>
      <c r="D6" s="152">
        <v>1178</v>
      </c>
      <c r="E6" s="119">
        <v>1143</v>
      </c>
      <c r="F6" s="119">
        <v>1085</v>
      </c>
      <c r="G6" s="119">
        <v>969</v>
      </c>
      <c r="H6" s="119">
        <v>1238</v>
      </c>
      <c r="I6" s="119">
        <v>1989</v>
      </c>
      <c r="J6" s="119">
        <v>1265</v>
      </c>
      <c r="K6" s="119">
        <v>1224</v>
      </c>
      <c r="L6" s="119">
        <v>1190</v>
      </c>
      <c r="M6" s="119">
        <v>1102</v>
      </c>
      <c r="N6" s="119">
        <f t="shared" si="0"/>
        <v>15066</v>
      </c>
    </row>
    <row r="7" spans="1:18" s="153" customFormat="1">
      <c r="A7" s="150" t="s">
        <v>23</v>
      </c>
      <c r="B7" s="151">
        <v>4213</v>
      </c>
      <c r="C7" s="151">
        <v>3418</v>
      </c>
      <c r="D7" s="152">
        <v>3233</v>
      </c>
      <c r="E7" s="119">
        <v>3047</v>
      </c>
      <c r="F7" s="119">
        <v>3188</v>
      </c>
      <c r="G7" s="119">
        <v>3773</v>
      </c>
      <c r="H7" s="119">
        <v>3852</v>
      </c>
      <c r="I7" s="119">
        <v>4628</v>
      </c>
      <c r="J7" s="119">
        <v>3036</v>
      </c>
      <c r="K7" s="119">
        <v>3296</v>
      </c>
      <c r="L7" s="119">
        <v>2888</v>
      </c>
      <c r="M7" s="119">
        <v>3113</v>
      </c>
      <c r="N7" s="119">
        <f t="shared" si="0"/>
        <v>41685</v>
      </c>
    </row>
    <row r="8" spans="1:18" s="153" customFormat="1">
      <c r="A8" s="150" t="s">
        <v>24</v>
      </c>
      <c r="B8" s="151">
        <v>974</v>
      </c>
      <c r="C8" s="151">
        <v>776</v>
      </c>
      <c r="D8" s="152">
        <v>844</v>
      </c>
      <c r="E8" s="119">
        <v>675</v>
      </c>
      <c r="F8" s="119">
        <v>656</v>
      </c>
      <c r="G8" s="119">
        <v>733</v>
      </c>
      <c r="H8" s="119">
        <v>898</v>
      </c>
      <c r="I8" s="119">
        <v>1132</v>
      </c>
      <c r="J8" s="119">
        <v>838</v>
      </c>
      <c r="K8" s="119">
        <v>856</v>
      </c>
      <c r="L8" s="119">
        <v>689</v>
      </c>
      <c r="M8" s="119">
        <v>790</v>
      </c>
      <c r="N8" s="119">
        <f t="shared" si="0"/>
        <v>9861</v>
      </c>
    </row>
    <row r="9" spans="1:18" s="153" customFormat="1">
      <c r="A9" s="150" t="s">
        <v>25</v>
      </c>
      <c r="B9" s="151">
        <v>1619</v>
      </c>
      <c r="C9" s="151">
        <v>1104</v>
      </c>
      <c r="D9" s="152">
        <v>1092</v>
      </c>
      <c r="E9" s="119">
        <v>1064</v>
      </c>
      <c r="F9" s="119">
        <v>1046</v>
      </c>
      <c r="G9" s="119">
        <v>1686</v>
      </c>
      <c r="H9" s="119">
        <v>1696</v>
      </c>
      <c r="I9" s="119">
        <v>2092</v>
      </c>
      <c r="J9" s="119">
        <v>1169</v>
      </c>
      <c r="K9" s="119">
        <v>1255</v>
      </c>
      <c r="L9" s="119">
        <v>1015</v>
      </c>
      <c r="M9" s="119">
        <v>1124</v>
      </c>
      <c r="N9" s="119">
        <f t="shared" si="0"/>
        <v>15962</v>
      </c>
    </row>
    <row r="10" spans="1:18" s="153" customFormat="1">
      <c r="A10" s="150" t="s">
        <v>26</v>
      </c>
      <c r="B10" s="151">
        <v>2749</v>
      </c>
      <c r="C10" s="151">
        <v>2404</v>
      </c>
      <c r="D10" s="152">
        <v>2755</v>
      </c>
      <c r="E10" s="119">
        <v>2446</v>
      </c>
      <c r="F10" s="119">
        <v>2248</v>
      </c>
      <c r="G10" s="119">
        <v>2642</v>
      </c>
      <c r="H10" s="119">
        <v>3308</v>
      </c>
      <c r="I10" s="119">
        <v>3614</v>
      </c>
      <c r="J10" s="119">
        <v>2365</v>
      </c>
      <c r="K10" s="119">
        <v>2213</v>
      </c>
      <c r="L10" s="119">
        <v>2001</v>
      </c>
      <c r="M10" s="119">
        <v>2329</v>
      </c>
      <c r="N10" s="119">
        <f t="shared" si="0"/>
        <v>31074</v>
      </c>
    </row>
    <row r="11" spans="1:18" s="153" customFormat="1">
      <c r="A11" s="150" t="s">
        <v>27</v>
      </c>
      <c r="B11" s="151">
        <v>5894</v>
      </c>
      <c r="C11" s="151">
        <v>5049</v>
      </c>
      <c r="D11" s="152">
        <v>5228</v>
      </c>
      <c r="E11" s="119">
        <v>5089</v>
      </c>
      <c r="F11" s="119">
        <v>5198</v>
      </c>
      <c r="G11" s="119">
        <v>5182</v>
      </c>
      <c r="H11" s="119">
        <v>5876</v>
      </c>
      <c r="I11" s="119">
        <v>7793</v>
      </c>
      <c r="J11" s="119">
        <v>4560</v>
      </c>
      <c r="K11" s="119">
        <v>4726</v>
      </c>
      <c r="L11" s="119">
        <v>4057</v>
      </c>
      <c r="M11" s="119">
        <v>4296</v>
      </c>
      <c r="N11" s="119">
        <f t="shared" si="0"/>
        <v>62948</v>
      </c>
    </row>
    <row r="12" spans="1:18" s="153" customFormat="1">
      <c r="A12" s="150" t="s">
        <v>28</v>
      </c>
      <c r="B12" s="151">
        <v>4042</v>
      </c>
      <c r="C12" s="151">
        <v>3379</v>
      </c>
      <c r="D12" s="152">
        <v>3414</v>
      </c>
      <c r="E12" s="119">
        <v>2908</v>
      </c>
      <c r="F12" s="119">
        <v>3033</v>
      </c>
      <c r="G12" s="119">
        <v>3559</v>
      </c>
      <c r="H12" s="119">
        <v>3720</v>
      </c>
      <c r="I12" s="119">
        <v>4302</v>
      </c>
      <c r="J12" s="119">
        <v>3123</v>
      </c>
      <c r="K12" s="119">
        <v>3152</v>
      </c>
      <c r="L12" s="119">
        <v>2701</v>
      </c>
      <c r="M12" s="119">
        <v>2924</v>
      </c>
      <c r="N12" s="119">
        <f t="shared" si="0"/>
        <v>40257</v>
      </c>
    </row>
    <row r="13" spans="1:18" s="153" customFormat="1">
      <c r="A13" s="150" t="s">
        <v>29</v>
      </c>
      <c r="B13" s="151">
        <v>3833</v>
      </c>
      <c r="C13" s="151">
        <v>3119</v>
      </c>
      <c r="D13" s="152">
        <v>3278</v>
      </c>
      <c r="E13" s="119">
        <v>3079</v>
      </c>
      <c r="F13" s="119">
        <v>3237</v>
      </c>
      <c r="G13" s="119">
        <v>3645</v>
      </c>
      <c r="H13" s="119">
        <v>3877</v>
      </c>
      <c r="I13" s="119">
        <v>4222</v>
      </c>
      <c r="J13" s="119">
        <v>2902</v>
      </c>
      <c r="K13" s="119">
        <v>2836</v>
      </c>
      <c r="L13" s="119">
        <v>2412</v>
      </c>
      <c r="M13" s="119">
        <v>2886</v>
      </c>
      <c r="N13" s="119">
        <f t="shared" si="0"/>
        <v>39326</v>
      </c>
    </row>
    <row r="14" spans="1:18" s="153" customFormat="1">
      <c r="A14" s="150" t="s">
        <v>30</v>
      </c>
      <c r="B14" s="151">
        <v>19111</v>
      </c>
      <c r="C14" s="154">
        <v>15957</v>
      </c>
      <c r="D14" s="154">
        <v>19324</v>
      </c>
      <c r="E14" s="155">
        <v>15800</v>
      </c>
      <c r="F14" s="119">
        <v>15718</v>
      </c>
      <c r="G14" s="119">
        <v>18042</v>
      </c>
      <c r="H14" s="119">
        <v>19049</v>
      </c>
      <c r="I14" s="119">
        <v>21141</v>
      </c>
      <c r="J14" s="119">
        <v>13668</v>
      </c>
      <c r="K14" s="119">
        <v>14662</v>
      </c>
      <c r="L14" s="119">
        <v>13190</v>
      </c>
      <c r="M14" s="119">
        <v>14638</v>
      </c>
      <c r="N14" s="119">
        <f t="shared" si="0"/>
        <v>200300</v>
      </c>
      <c r="O14" s="97"/>
      <c r="P14" s="97"/>
      <c r="Q14" s="97"/>
      <c r="R14" s="156"/>
    </row>
    <row r="15" spans="1:18" s="153" customFormat="1">
      <c r="A15" s="150" t="s">
        <v>31</v>
      </c>
      <c r="B15" s="151">
        <v>17076</v>
      </c>
      <c r="C15" s="151">
        <v>15119</v>
      </c>
      <c r="D15" s="152">
        <v>16718</v>
      </c>
      <c r="E15" s="119">
        <v>14102</v>
      </c>
      <c r="F15" s="119">
        <v>15145</v>
      </c>
      <c r="G15" s="119">
        <v>17156</v>
      </c>
      <c r="H15" s="119">
        <v>17714</v>
      </c>
      <c r="I15" s="119">
        <v>18223</v>
      </c>
      <c r="J15" s="119">
        <v>12934</v>
      </c>
      <c r="K15" s="119">
        <v>14012</v>
      </c>
      <c r="L15" s="119">
        <v>12203</v>
      </c>
      <c r="M15" s="119">
        <v>13473</v>
      </c>
      <c r="N15" s="119">
        <f t="shared" si="0"/>
        <v>183875</v>
      </c>
      <c r="O15" s="157"/>
      <c r="P15" s="157"/>
      <c r="Q15" s="157"/>
      <c r="R15" s="157"/>
    </row>
    <row r="16" spans="1:18" s="153" customFormat="1">
      <c r="A16" s="150" t="s">
        <v>32</v>
      </c>
      <c r="B16" s="151">
        <v>49224</v>
      </c>
      <c r="C16" s="151">
        <v>44034</v>
      </c>
      <c r="D16" s="152">
        <v>48350</v>
      </c>
      <c r="E16" s="119">
        <v>43563</v>
      </c>
      <c r="F16" s="119">
        <v>46425</v>
      </c>
      <c r="G16" s="119">
        <v>55247</v>
      </c>
      <c r="H16" s="119">
        <v>57968</v>
      </c>
      <c r="I16" s="119">
        <v>55647</v>
      </c>
      <c r="J16" s="119">
        <v>40337</v>
      </c>
      <c r="K16" s="119">
        <v>44557</v>
      </c>
      <c r="L16" s="119">
        <v>38692</v>
      </c>
      <c r="M16" s="119">
        <v>41872</v>
      </c>
      <c r="N16" s="119">
        <f t="shared" si="0"/>
        <v>565916</v>
      </c>
      <c r="O16" s="157"/>
      <c r="P16" s="157"/>
      <c r="Q16" s="157"/>
      <c r="R16" s="157"/>
    </row>
    <row r="17" spans="1:14" s="153" customFormat="1">
      <c r="A17" s="150" t="s">
        <v>33</v>
      </c>
      <c r="B17" s="151">
        <v>30764</v>
      </c>
      <c r="C17" s="151">
        <v>27047</v>
      </c>
      <c r="D17" s="152">
        <v>28244</v>
      </c>
      <c r="E17" s="119">
        <v>25149</v>
      </c>
      <c r="F17" s="119">
        <v>26247</v>
      </c>
      <c r="G17" s="152">
        <v>29023</v>
      </c>
      <c r="H17" s="152">
        <v>30546</v>
      </c>
      <c r="I17" s="152">
        <v>30400</v>
      </c>
      <c r="J17" s="119">
        <v>22304</v>
      </c>
      <c r="K17" s="119">
        <v>25231</v>
      </c>
      <c r="L17" s="119">
        <v>21824</v>
      </c>
      <c r="M17" s="119">
        <v>25645</v>
      </c>
      <c r="N17" s="119">
        <f t="shared" si="0"/>
        <v>322424</v>
      </c>
    </row>
    <row r="18" spans="1:14" s="153" customFormat="1">
      <c r="A18" s="150" t="s">
        <v>34</v>
      </c>
      <c r="B18" s="151">
        <v>3341</v>
      </c>
      <c r="C18" s="151">
        <v>2725</v>
      </c>
      <c r="D18" s="152">
        <v>3188</v>
      </c>
      <c r="E18" s="119">
        <v>3005</v>
      </c>
      <c r="F18" s="119">
        <v>2729</v>
      </c>
      <c r="G18" s="119">
        <v>2805</v>
      </c>
      <c r="H18" s="119">
        <v>3329</v>
      </c>
      <c r="I18" s="119">
        <v>5196</v>
      </c>
      <c r="J18" s="119">
        <v>2892</v>
      </c>
      <c r="K18" s="119">
        <v>2513</v>
      </c>
      <c r="L18" s="119">
        <v>2482</v>
      </c>
      <c r="M18" s="119">
        <v>2776</v>
      </c>
      <c r="N18" s="119">
        <f t="shared" si="0"/>
        <v>36981</v>
      </c>
    </row>
    <row r="19" spans="1:14" s="153" customFormat="1">
      <c r="A19" s="150" t="s">
        <v>35</v>
      </c>
      <c r="B19" s="151">
        <v>2088</v>
      </c>
      <c r="C19" s="151">
        <v>1725</v>
      </c>
      <c r="D19" s="152">
        <v>1822</v>
      </c>
      <c r="E19" s="119">
        <v>1670</v>
      </c>
      <c r="F19" s="119">
        <v>1454</v>
      </c>
      <c r="G19" s="119">
        <v>1801</v>
      </c>
      <c r="H19" s="119">
        <v>1903</v>
      </c>
      <c r="I19" s="119">
        <v>2479</v>
      </c>
      <c r="J19" s="119">
        <v>1578</v>
      </c>
      <c r="K19" s="119">
        <v>1759</v>
      </c>
      <c r="L19" s="119">
        <v>1466</v>
      </c>
      <c r="M19" s="119">
        <v>1781</v>
      </c>
      <c r="N19" s="119">
        <f t="shared" si="0"/>
        <v>21526</v>
      </c>
    </row>
    <row r="20" spans="1:14" s="153" customFormat="1">
      <c r="A20" s="150" t="s">
        <v>36</v>
      </c>
      <c r="B20" s="151">
        <v>2542</v>
      </c>
      <c r="C20" s="151">
        <v>2093</v>
      </c>
      <c r="D20" s="152">
        <v>2284</v>
      </c>
      <c r="E20" s="119">
        <v>2111</v>
      </c>
      <c r="F20" s="119">
        <v>1909</v>
      </c>
      <c r="G20" s="119">
        <v>2040</v>
      </c>
      <c r="H20" s="119">
        <v>2221</v>
      </c>
      <c r="I20" s="119">
        <v>2440</v>
      </c>
      <c r="J20" s="119">
        <v>1788</v>
      </c>
      <c r="K20" s="119">
        <v>1692</v>
      </c>
      <c r="L20" s="119">
        <v>1641</v>
      </c>
      <c r="M20" s="119">
        <v>1873</v>
      </c>
      <c r="N20" s="119">
        <f t="shared" si="0"/>
        <v>24634</v>
      </c>
    </row>
    <row r="21" spans="1:14" s="153" customFormat="1">
      <c r="A21" s="150" t="s">
        <v>37</v>
      </c>
      <c r="B21" s="151">
        <v>1611</v>
      </c>
      <c r="C21" s="151">
        <v>1288</v>
      </c>
      <c r="D21" s="152">
        <v>1767</v>
      </c>
      <c r="E21" s="119">
        <v>1255</v>
      </c>
      <c r="F21" s="119">
        <v>1219</v>
      </c>
      <c r="G21" s="119">
        <v>1321</v>
      </c>
      <c r="H21" s="119">
        <v>1225</v>
      </c>
      <c r="I21" s="119">
        <v>1654</v>
      </c>
      <c r="J21" s="119">
        <v>1150</v>
      </c>
      <c r="K21" s="119">
        <v>1100</v>
      </c>
      <c r="L21" s="119">
        <v>940</v>
      </c>
      <c r="M21" s="119">
        <v>1359</v>
      </c>
      <c r="N21" s="119">
        <f t="shared" si="0"/>
        <v>15889</v>
      </c>
    </row>
    <row r="22" spans="1:14" s="153" customFormat="1">
      <c r="A22" s="150" t="s">
        <v>38</v>
      </c>
      <c r="B22" s="151">
        <v>1943</v>
      </c>
      <c r="C22" s="151">
        <v>1461</v>
      </c>
      <c r="D22" s="152">
        <v>1477</v>
      </c>
      <c r="E22" s="119">
        <v>1168</v>
      </c>
      <c r="F22" s="119">
        <v>1256</v>
      </c>
      <c r="G22" s="119">
        <v>1539</v>
      </c>
      <c r="H22" s="119">
        <v>1620</v>
      </c>
      <c r="I22" s="119">
        <v>1681</v>
      </c>
      <c r="J22" s="119">
        <v>1278</v>
      </c>
      <c r="K22" s="119">
        <v>1502</v>
      </c>
      <c r="L22" s="119">
        <v>1361</v>
      </c>
      <c r="M22" s="119">
        <v>1453</v>
      </c>
      <c r="N22" s="119">
        <f t="shared" si="0"/>
        <v>17739</v>
      </c>
    </row>
    <row r="23" spans="1:14" s="153" customFormat="1">
      <c r="A23" s="150" t="s">
        <v>39</v>
      </c>
      <c r="B23" s="151">
        <v>4223</v>
      </c>
      <c r="C23" s="151">
        <v>3341</v>
      </c>
      <c r="D23" s="152">
        <v>3463</v>
      </c>
      <c r="E23" s="119">
        <v>3077</v>
      </c>
      <c r="F23" s="119">
        <v>2732</v>
      </c>
      <c r="G23" s="119">
        <v>3022</v>
      </c>
      <c r="H23" s="119">
        <v>3400</v>
      </c>
      <c r="I23" s="119">
        <v>4318</v>
      </c>
      <c r="J23" s="119">
        <v>3245</v>
      </c>
      <c r="K23" s="119">
        <v>3395</v>
      </c>
      <c r="L23" s="119">
        <v>3013</v>
      </c>
      <c r="M23" s="119">
        <v>3524</v>
      </c>
      <c r="N23" s="119">
        <f t="shared" si="0"/>
        <v>40753</v>
      </c>
    </row>
    <row r="24" spans="1:14" s="153" customFormat="1">
      <c r="A24" s="150" t="s">
        <v>40</v>
      </c>
      <c r="B24" s="151">
        <v>4811</v>
      </c>
      <c r="C24" s="151">
        <v>3843</v>
      </c>
      <c r="D24" s="152">
        <v>3863</v>
      </c>
      <c r="E24" s="119">
        <v>3698</v>
      </c>
      <c r="F24" s="119">
        <v>3888</v>
      </c>
      <c r="G24" s="119">
        <v>3891</v>
      </c>
      <c r="H24" s="119">
        <v>4193</v>
      </c>
      <c r="I24" s="119">
        <v>4795</v>
      </c>
      <c r="J24" s="119">
        <v>3377</v>
      </c>
      <c r="K24" s="119">
        <v>3545</v>
      </c>
      <c r="L24" s="119">
        <v>3107</v>
      </c>
      <c r="M24" s="119">
        <v>3466</v>
      </c>
      <c r="N24" s="119">
        <f t="shared" si="0"/>
        <v>46477</v>
      </c>
    </row>
    <row r="25" spans="1:14" s="153" customFormat="1">
      <c r="A25" s="150" t="s">
        <v>41</v>
      </c>
      <c r="B25" s="151">
        <v>8145</v>
      </c>
      <c r="C25" s="151">
        <v>6770</v>
      </c>
      <c r="D25" s="152">
        <v>7520</v>
      </c>
      <c r="E25" s="119">
        <v>6767</v>
      </c>
      <c r="F25" s="119">
        <v>6709</v>
      </c>
      <c r="G25" s="119">
        <v>7673</v>
      </c>
      <c r="H25" s="119">
        <v>9935</v>
      </c>
      <c r="I25" s="119">
        <v>10416</v>
      </c>
      <c r="J25" s="119">
        <v>6121</v>
      </c>
      <c r="K25" s="119">
        <v>6571</v>
      </c>
      <c r="L25" s="119">
        <v>5403</v>
      </c>
      <c r="M25" s="119">
        <v>5941</v>
      </c>
      <c r="N25" s="119">
        <f t="shared" si="0"/>
        <v>87971</v>
      </c>
    </row>
    <row r="26" spans="1:14" s="153" customFormat="1">
      <c r="A26" s="150" t="s">
        <v>42</v>
      </c>
      <c r="B26" s="151">
        <v>21935</v>
      </c>
      <c r="C26" s="151">
        <v>19049</v>
      </c>
      <c r="D26" s="152">
        <v>19055</v>
      </c>
      <c r="E26" s="119">
        <v>17021</v>
      </c>
      <c r="F26" s="119">
        <v>18116</v>
      </c>
      <c r="G26" s="119">
        <v>19610</v>
      </c>
      <c r="H26" s="119">
        <v>20279</v>
      </c>
      <c r="I26" s="119">
        <v>21499</v>
      </c>
      <c r="J26" s="119">
        <v>15874</v>
      </c>
      <c r="K26" s="119">
        <v>16716</v>
      </c>
      <c r="L26" s="119">
        <v>15516</v>
      </c>
      <c r="M26" s="119">
        <v>15646</v>
      </c>
      <c r="N26" s="119">
        <f t="shared" si="0"/>
        <v>220316</v>
      </c>
    </row>
    <row r="27" spans="1:14" s="153" customFormat="1">
      <c r="A27" s="150" t="s">
        <v>43</v>
      </c>
      <c r="B27" s="151">
        <v>4196</v>
      </c>
      <c r="C27" s="151">
        <v>3557</v>
      </c>
      <c r="D27" s="152">
        <v>4031</v>
      </c>
      <c r="E27" s="119">
        <v>3323</v>
      </c>
      <c r="F27" s="119">
        <v>3481</v>
      </c>
      <c r="G27" s="119">
        <v>3589</v>
      </c>
      <c r="H27" s="119">
        <v>3633</v>
      </c>
      <c r="I27" s="119">
        <v>4100</v>
      </c>
      <c r="J27" s="119">
        <v>2944</v>
      </c>
      <c r="K27" s="119">
        <v>3246</v>
      </c>
      <c r="L27" s="119">
        <v>2783</v>
      </c>
      <c r="M27" s="119">
        <v>3298</v>
      </c>
      <c r="N27" s="119">
        <f t="shared" si="0"/>
        <v>42181</v>
      </c>
    </row>
    <row r="28" spans="1:14" s="153" customFormat="1">
      <c r="A28" s="150" t="s">
        <v>44</v>
      </c>
      <c r="B28" s="151">
        <v>3536</v>
      </c>
      <c r="C28" s="151">
        <v>3019</v>
      </c>
      <c r="D28" s="152">
        <v>3655</v>
      </c>
      <c r="E28" s="119">
        <v>3565</v>
      </c>
      <c r="F28" s="119">
        <v>2939</v>
      </c>
      <c r="G28" s="119">
        <v>3525</v>
      </c>
      <c r="H28" s="119">
        <v>3922</v>
      </c>
      <c r="I28" s="119">
        <v>4404</v>
      </c>
      <c r="J28" s="119">
        <v>2605</v>
      </c>
      <c r="K28" s="119">
        <v>2791</v>
      </c>
      <c r="L28" s="119">
        <v>2350</v>
      </c>
      <c r="M28" s="119">
        <v>2692</v>
      </c>
      <c r="N28" s="119">
        <f t="shared" si="0"/>
        <v>39003</v>
      </c>
    </row>
    <row r="29" spans="1:14" s="153" customFormat="1">
      <c r="A29" s="150" t="s">
        <v>45</v>
      </c>
      <c r="B29" s="151">
        <v>7493</v>
      </c>
      <c r="C29" s="151">
        <v>6388</v>
      </c>
      <c r="D29" s="152">
        <v>6888</v>
      </c>
      <c r="E29" s="119">
        <v>6204</v>
      </c>
      <c r="F29" s="119">
        <v>5965</v>
      </c>
      <c r="G29" s="119">
        <v>6773</v>
      </c>
      <c r="H29" s="119">
        <v>7447</v>
      </c>
      <c r="I29" s="119">
        <v>8805</v>
      </c>
      <c r="J29" s="119">
        <v>5327</v>
      </c>
      <c r="K29" s="119">
        <v>5634</v>
      </c>
      <c r="L29" s="119">
        <v>4950</v>
      </c>
      <c r="M29" s="119">
        <v>5991</v>
      </c>
      <c r="N29" s="119">
        <f t="shared" si="0"/>
        <v>77865</v>
      </c>
    </row>
    <row r="30" spans="1:14" s="153" customFormat="1">
      <c r="A30" s="150" t="s">
        <v>46</v>
      </c>
      <c r="B30" s="151">
        <v>24725</v>
      </c>
      <c r="C30" s="151">
        <v>21314</v>
      </c>
      <c r="D30" s="152">
        <v>25977</v>
      </c>
      <c r="E30" s="119">
        <v>20913</v>
      </c>
      <c r="F30" s="119">
        <v>21766</v>
      </c>
      <c r="G30" s="119">
        <v>22065</v>
      </c>
      <c r="H30" s="119">
        <v>23921</v>
      </c>
      <c r="I30" s="119">
        <v>26872</v>
      </c>
      <c r="J30" s="119">
        <v>17961</v>
      </c>
      <c r="K30" s="119">
        <v>20089</v>
      </c>
      <c r="L30" s="119">
        <v>17609</v>
      </c>
      <c r="M30" s="119">
        <v>18305</v>
      </c>
      <c r="N30" s="119">
        <f t="shared" si="0"/>
        <v>261517</v>
      </c>
    </row>
    <row r="31" spans="1:14" s="153" customFormat="1">
      <c r="A31" s="150" t="s">
        <v>47</v>
      </c>
      <c r="B31" s="151">
        <v>15012</v>
      </c>
      <c r="C31" s="151">
        <v>12624</v>
      </c>
      <c r="D31" s="152">
        <v>14728</v>
      </c>
      <c r="E31" s="119">
        <v>12026</v>
      </c>
      <c r="F31" s="119">
        <v>12924</v>
      </c>
      <c r="G31" s="119">
        <v>13958</v>
      </c>
      <c r="H31" s="119">
        <v>15716</v>
      </c>
      <c r="I31" s="119">
        <v>18455</v>
      </c>
      <c r="J31" s="119">
        <v>10925</v>
      </c>
      <c r="K31" s="119">
        <v>11755</v>
      </c>
      <c r="L31" s="119">
        <v>10409</v>
      </c>
      <c r="M31" s="119">
        <v>11372</v>
      </c>
      <c r="N31" s="119">
        <f t="shared" si="0"/>
        <v>159904</v>
      </c>
    </row>
    <row r="32" spans="1:14" s="153" customFormat="1">
      <c r="A32" s="150" t="s">
        <v>48</v>
      </c>
      <c r="B32" s="151">
        <v>3694</v>
      </c>
      <c r="C32" s="151">
        <v>3128</v>
      </c>
      <c r="D32" s="152">
        <v>3190</v>
      </c>
      <c r="E32" s="119">
        <v>2695</v>
      </c>
      <c r="F32" s="119">
        <v>2890</v>
      </c>
      <c r="G32" s="119">
        <v>3202</v>
      </c>
      <c r="H32" s="119">
        <v>3917</v>
      </c>
      <c r="I32" s="119">
        <v>3948</v>
      </c>
      <c r="J32" s="119">
        <v>2668</v>
      </c>
      <c r="K32" s="119">
        <v>2846</v>
      </c>
      <c r="L32" s="119">
        <v>2523</v>
      </c>
      <c r="M32" s="119">
        <v>2881</v>
      </c>
      <c r="N32" s="119">
        <f t="shared" si="0"/>
        <v>37582</v>
      </c>
    </row>
    <row r="33" spans="1:14" s="153" customFormat="1">
      <c r="A33" s="150" t="s">
        <v>49</v>
      </c>
      <c r="B33" s="151">
        <v>2005</v>
      </c>
      <c r="C33" s="151">
        <v>1461</v>
      </c>
      <c r="D33" s="152">
        <v>1580</v>
      </c>
      <c r="E33" s="119">
        <v>1311</v>
      </c>
      <c r="F33" s="119">
        <v>1402</v>
      </c>
      <c r="G33" s="119">
        <v>1548</v>
      </c>
      <c r="H33" s="119">
        <v>1624</v>
      </c>
      <c r="I33" s="119">
        <v>1962</v>
      </c>
      <c r="J33" s="119">
        <v>1463</v>
      </c>
      <c r="K33" s="119">
        <v>1433</v>
      </c>
      <c r="L33" s="119">
        <v>1324</v>
      </c>
      <c r="M33" s="119">
        <v>1475</v>
      </c>
      <c r="N33" s="119">
        <f t="shared" si="0"/>
        <v>18588</v>
      </c>
    </row>
    <row r="34" spans="1:14" s="153" customFormat="1">
      <c r="A34" s="150" t="s">
        <v>50</v>
      </c>
      <c r="B34" s="151">
        <v>717</v>
      </c>
      <c r="C34" s="151">
        <v>648</v>
      </c>
      <c r="D34" s="152">
        <v>662</v>
      </c>
      <c r="E34" s="119">
        <v>719</v>
      </c>
      <c r="F34" s="119">
        <v>711</v>
      </c>
      <c r="G34" s="119">
        <v>631</v>
      </c>
      <c r="H34" s="119">
        <v>965</v>
      </c>
      <c r="I34" s="119">
        <v>1206</v>
      </c>
      <c r="J34" s="119">
        <v>717</v>
      </c>
      <c r="K34" s="119">
        <v>746</v>
      </c>
      <c r="L34" s="119">
        <v>610</v>
      </c>
      <c r="M34" s="119">
        <v>688</v>
      </c>
      <c r="N34" s="119">
        <f t="shared" si="0"/>
        <v>9020</v>
      </c>
    </row>
    <row r="35" spans="1:14" s="153" customFormat="1">
      <c r="A35" s="150" t="s">
        <v>51</v>
      </c>
      <c r="B35" s="151">
        <v>778</v>
      </c>
      <c r="C35" s="151">
        <v>651</v>
      </c>
      <c r="D35" s="152">
        <v>780</v>
      </c>
      <c r="E35" s="119">
        <v>713</v>
      </c>
      <c r="F35" s="119">
        <v>710</v>
      </c>
      <c r="G35" s="119">
        <v>739</v>
      </c>
      <c r="H35" s="119">
        <v>803</v>
      </c>
      <c r="I35" s="119">
        <v>1009</v>
      </c>
      <c r="J35" s="119">
        <v>614</v>
      </c>
      <c r="K35" s="119">
        <v>624</v>
      </c>
      <c r="L35" s="119">
        <v>530</v>
      </c>
      <c r="M35" s="119">
        <v>626</v>
      </c>
      <c r="N35" s="119">
        <f t="shared" si="0"/>
        <v>8577</v>
      </c>
    </row>
    <row r="36" spans="1:14" s="153" customFormat="1">
      <c r="A36" s="150" t="s">
        <v>52</v>
      </c>
      <c r="B36" s="151">
        <v>3595</v>
      </c>
      <c r="C36" s="151">
        <v>3018</v>
      </c>
      <c r="D36" s="152">
        <v>3338</v>
      </c>
      <c r="E36" s="119">
        <v>3054</v>
      </c>
      <c r="F36" s="119">
        <v>3042</v>
      </c>
      <c r="G36" s="119">
        <v>3038</v>
      </c>
      <c r="H36" s="119">
        <v>3374</v>
      </c>
      <c r="I36" s="119">
        <v>3515</v>
      </c>
      <c r="J36" s="119">
        <v>2605</v>
      </c>
      <c r="K36" s="119">
        <v>2608</v>
      </c>
      <c r="L36" s="119">
        <v>2306</v>
      </c>
      <c r="M36" s="119">
        <v>2798</v>
      </c>
      <c r="N36" s="119">
        <f t="shared" si="0"/>
        <v>36291</v>
      </c>
    </row>
    <row r="37" spans="1:14" s="153" customFormat="1">
      <c r="A37" s="150" t="s">
        <v>53</v>
      </c>
      <c r="B37" s="151">
        <v>5419</v>
      </c>
      <c r="C37" s="151">
        <v>4838</v>
      </c>
      <c r="D37" s="152">
        <v>4823</v>
      </c>
      <c r="E37" s="119">
        <v>4570</v>
      </c>
      <c r="F37" s="119">
        <v>5816</v>
      </c>
      <c r="G37" s="119">
        <v>5816</v>
      </c>
      <c r="H37" s="119">
        <v>5896</v>
      </c>
      <c r="I37" s="119">
        <v>6193</v>
      </c>
      <c r="J37" s="119">
        <v>4320</v>
      </c>
      <c r="K37" s="119">
        <v>4278</v>
      </c>
      <c r="L37" s="119">
        <v>3899</v>
      </c>
      <c r="M37" s="119">
        <v>4259</v>
      </c>
      <c r="N37" s="119">
        <f t="shared" si="0"/>
        <v>60127</v>
      </c>
    </row>
    <row r="38" spans="1:14" s="153" customFormat="1">
      <c r="A38" s="150" t="s">
        <v>54</v>
      </c>
      <c r="B38" s="151">
        <v>2195</v>
      </c>
      <c r="C38" s="151">
        <v>1861</v>
      </c>
      <c r="D38" s="152">
        <v>1940</v>
      </c>
      <c r="E38" s="119">
        <v>1873</v>
      </c>
      <c r="F38" s="119">
        <v>1846</v>
      </c>
      <c r="G38" s="119">
        <v>1922</v>
      </c>
      <c r="H38" s="119">
        <v>1981</v>
      </c>
      <c r="I38" s="119">
        <v>2139</v>
      </c>
      <c r="J38" s="119">
        <v>1658</v>
      </c>
      <c r="K38" s="119">
        <v>1629</v>
      </c>
      <c r="L38" s="119">
        <v>1476</v>
      </c>
      <c r="M38" s="119">
        <v>1549</v>
      </c>
      <c r="N38" s="119">
        <f t="shared" si="0"/>
        <v>22069</v>
      </c>
    </row>
    <row r="39" spans="1:14" s="153" customFormat="1">
      <c r="A39" s="150" t="s">
        <v>55</v>
      </c>
      <c r="B39" s="151">
        <v>1275</v>
      </c>
      <c r="C39" s="151">
        <v>1129</v>
      </c>
      <c r="D39" s="152">
        <v>1008</v>
      </c>
      <c r="E39" s="119">
        <v>1031</v>
      </c>
      <c r="F39" s="119">
        <v>941</v>
      </c>
      <c r="G39" s="119">
        <v>933</v>
      </c>
      <c r="H39" s="119">
        <v>1109</v>
      </c>
      <c r="I39" s="119">
        <v>1195</v>
      </c>
      <c r="J39" s="119">
        <v>1036</v>
      </c>
      <c r="K39" s="119">
        <v>995</v>
      </c>
      <c r="L39" s="119">
        <v>915</v>
      </c>
      <c r="M39" s="119">
        <v>903</v>
      </c>
      <c r="N39" s="119">
        <f t="shared" si="0"/>
        <v>12470</v>
      </c>
    </row>
    <row r="40" spans="1:14" s="153" customFormat="1">
      <c r="A40" s="150" t="s">
        <v>56</v>
      </c>
      <c r="B40" s="151">
        <v>1725</v>
      </c>
      <c r="C40" s="151">
        <v>1357</v>
      </c>
      <c r="D40" s="152">
        <v>1555</v>
      </c>
      <c r="E40" s="119">
        <v>1247</v>
      </c>
      <c r="F40" s="119">
        <v>1467</v>
      </c>
      <c r="G40" s="119">
        <v>1508</v>
      </c>
      <c r="H40" s="119">
        <v>1454</v>
      </c>
      <c r="I40" s="119">
        <v>1744</v>
      </c>
      <c r="J40" s="119">
        <v>1269</v>
      </c>
      <c r="K40" s="119">
        <v>1361</v>
      </c>
      <c r="L40" s="119">
        <v>1122</v>
      </c>
      <c r="M40" s="119">
        <v>1238</v>
      </c>
      <c r="N40" s="119">
        <f t="shared" si="0"/>
        <v>17047</v>
      </c>
    </row>
    <row r="41" spans="1:14" s="153" customFormat="1">
      <c r="A41" s="150" t="s">
        <v>57</v>
      </c>
      <c r="B41" s="151">
        <v>1901</v>
      </c>
      <c r="C41" s="151">
        <v>1628</v>
      </c>
      <c r="D41" s="152">
        <v>1776</v>
      </c>
      <c r="E41" s="119">
        <v>1509</v>
      </c>
      <c r="F41" s="119">
        <v>1582</v>
      </c>
      <c r="G41" s="119">
        <v>1919</v>
      </c>
      <c r="H41" s="119">
        <v>1911</v>
      </c>
      <c r="I41" s="119">
        <v>2188</v>
      </c>
      <c r="J41" s="119">
        <v>1561</v>
      </c>
      <c r="K41" s="119">
        <v>1558</v>
      </c>
      <c r="L41" s="119">
        <v>1367</v>
      </c>
      <c r="M41" s="119">
        <v>1557</v>
      </c>
      <c r="N41" s="119">
        <f t="shared" si="0"/>
        <v>20457</v>
      </c>
    </row>
    <row r="42" spans="1:14" s="153" customFormat="1">
      <c r="A42" s="150" t="s">
        <v>58</v>
      </c>
      <c r="B42" s="151">
        <v>911</v>
      </c>
      <c r="C42" s="151">
        <v>788</v>
      </c>
      <c r="D42" s="152">
        <v>820</v>
      </c>
      <c r="E42" s="119">
        <v>728</v>
      </c>
      <c r="F42" s="119">
        <v>737</v>
      </c>
      <c r="G42" s="119">
        <v>767</v>
      </c>
      <c r="H42" s="119">
        <v>946</v>
      </c>
      <c r="I42" s="119">
        <v>865</v>
      </c>
      <c r="J42" s="119">
        <v>624</v>
      </c>
      <c r="K42" s="119">
        <v>696</v>
      </c>
      <c r="L42" s="119">
        <v>518</v>
      </c>
      <c r="M42" s="119">
        <v>611</v>
      </c>
      <c r="N42" s="119">
        <f t="shared" si="0"/>
        <v>9011</v>
      </c>
    </row>
    <row r="43" spans="1:14" s="153" customFormat="1">
      <c r="A43" s="150" t="s">
        <v>59</v>
      </c>
      <c r="B43" s="151">
        <v>11803</v>
      </c>
      <c r="C43" s="151">
        <v>10248</v>
      </c>
      <c r="D43" s="152">
        <v>10686</v>
      </c>
      <c r="E43" s="158">
        <v>9740</v>
      </c>
      <c r="F43" s="119">
        <v>9701</v>
      </c>
      <c r="G43" s="119">
        <v>9786</v>
      </c>
      <c r="H43" s="119">
        <v>11792</v>
      </c>
      <c r="I43" s="119">
        <v>14024</v>
      </c>
      <c r="J43" s="119">
        <v>9171</v>
      </c>
      <c r="K43" s="119">
        <v>9512</v>
      </c>
      <c r="L43" s="119">
        <v>8188</v>
      </c>
      <c r="M43" s="119">
        <v>8640</v>
      </c>
      <c r="N43" s="119">
        <f t="shared" si="0"/>
        <v>123291</v>
      </c>
    </row>
    <row r="44" spans="1:14" s="153" customFormat="1">
      <c r="A44" s="150" t="s">
        <v>60</v>
      </c>
      <c r="B44" s="151">
        <v>1352</v>
      </c>
      <c r="C44" s="151">
        <v>1200</v>
      </c>
      <c r="D44" s="152">
        <v>1269</v>
      </c>
      <c r="E44" s="119">
        <v>1198</v>
      </c>
      <c r="F44" s="119">
        <v>1148</v>
      </c>
      <c r="G44" s="119">
        <v>1115</v>
      </c>
      <c r="H44" s="119">
        <v>1252</v>
      </c>
      <c r="I44" s="119">
        <v>1523</v>
      </c>
      <c r="J44" s="119">
        <v>1118</v>
      </c>
      <c r="K44" s="119">
        <v>1164</v>
      </c>
      <c r="L44" s="119">
        <v>870</v>
      </c>
      <c r="M44" s="119">
        <v>1021</v>
      </c>
      <c r="N44" s="119">
        <f t="shared" si="0"/>
        <v>14230</v>
      </c>
    </row>
    <row r="45" spans="1:14" s="153" customFormat="1">
      <c r="A45" s="150" t="s">
        <v>61</v>
      </c>
      <c r="B45" s="151">
        <v>1775</v>
      </c>
      <c r="C45" s="151">
        <v>1572</v>
      </c>
      <c r="D45" s="152">
        <v>1662</v>
      </c>
      <c r="E45" s="119">
        <v>1733</v>
      </c>
      <c r="F45" s="119">
        <v>1662</v>
      </c>
      <c r="G45" s="119">
        <v>1700</v>
      </c>
      <c r="H45" s="119">
        <v>2300</v>
      </c>
      <c r="I45" s="119">
        <v>3295</v>
      </c>
      <c r="J45" s="119">
        <v>1736</v>
      </c>
      <c r="K45" s="119">
        <v>1500</v>
      </c>
      <c r="L45" s="119">
        <v>1407</v>
      </c>
      <c r="M45" s="119">
        <v>1384</v>
      </c>
      <c r="N45" s="119">
        <f t="shared" si="0"/>
        <v>21726</v>
      </c>
    </row>
    <row r="46" spans="1:14" s="153" customFormat="1">
      <c r="A46" s="150" t="s">
        <v>62</v>
      </c>
      <c r="B46" s="151">
        <v>3084</v>
      </c>
      <c r="C46" s="151">
        <v>2647</v>
      </c>
      <c r="D46" s="152">
        <v>2769</v>
      </c>
      <c r="E46" s="119">
        <v>2686</v>
      </c>
      <c r="F46" s="119">
        <v>2636</v>
      </c>
      <c r="G46" s="119">
        <v>2880</v>
      </c>
      <c r="H46" s="119">
        <v>3108</v>
      </c>
      <c r="I46" s="119">
        <v>3667</v>
      </c>
      <c r="J46" s="119">
        <v>2438</v>
      </c>
      <c r="K46" s="119">
        <v>2474</v>
      </c>
      <c r="L46" s="119">
        <v>2147</v>
      </c>
      <c r="M46" s="119">
        <v>2272</v>
      </c>
      <c r="N46" s="119">
        <f t="shared" si="0"/>
        <v>32808</v>
      </c>
    </row>
    <row r="47" spans="1:14" s="153" customFormat="1">
      <c r="A47" s="150" t="s">
        <v>63</v>
      </c>
      <c r="B47" s="151">
        <v>1561</v>
      </c>
      <c r="C47" s="151">
        <v>1394</v>
      </c>
      <c r="D47" s="152">
        <v>1487</v>
      </c>
      <c r="E47" s="119">
        <v>1452</v>
      </c>
      <c r="F47" s="119">
        <v>1270</v>
      </c>
      <c r="G47" s="119">
        <v>1255</v>
      </c>
      <c r="H47" s="119">
        <v>1784</v>
      </c>
      <c r="I47" s="119">
        <v>2640</v>
      </c>
      <c r="J47" s="119">
        <v>1243</v>
      </c>
      <c r="K47" s="119">
        <v>1338</v>
      </c>
      <c r="L47" s="119">
        <v>1173</v>
      </c>
      <c r="M47" s="119">
        <v>1176</v>
      </c>
      <c r="N47" s="119">
        <f t="shared" si="0"/>
        <v>17773</v>
      </c>
    </row>
    <row r="48" spans="1:14" s="153" customFormat="1">
      <c r="A48" s="150" t="s">
        <v>64</v>
      </c>
      <c r="B48" s="151">
        <v>1249</v>
      </c>
      <c r="C48" s="151">
        <v>1044</v>
      </c>
      <c r="D48" s="152">
        <v>1239</v>
      </c>
      <c r="E48" s="119">
        <v>1075</v>
      </c>
      <c r="F48" s="119">
        <v>1257</v>
      </c>
      <c r="G48" s="119">
        <v>1274</v>
      </c>
      <c r="H48" s="119">
        <v>1309</v>
      </c>
      <c r="I48" s="119">
        <v>2150</v>
      </c>
      <c r="J48" s="119">
        <v>1213</v>
      </c>
      <c r="K48" s="119">
        <v>1148</v>
      </c>
      <c r="L48" s="119">
        <v>919</v>
      </c>
      <c r="M48" s="119">
        <v>930</v>
      </c>
      <c r="N48" s="119">
        <f t="shared" si="0"/>
        <v>14807</v>
      </c>
    </row>
    <row r="49" spans="1:14" s="153" customFormat="1">
      <c r="A49" s="150" t="s">
        <v>65</v>
      </c>
      <c r="B49" s="151">
        <v>1802</v>
      </c>
      <c r="C49" s="151">
        <v>1565</v>
      </c>
      <c r="D49" s="152">
        <v>1824</v>
      </c>
      <c r="E49" s="119">
        <v>1820</v>
      </c>
      <c r="F49" s="119">
        <v>1846</v>
      </c>
      <c r="G49" s="119">
        <v>1784</v>
      </c>
      <c r="H49" s="119">
        <v>1958</v>
      </c>
      <c r="I49" s="119">
        <v>2531</v>
      </c>
      <c r="J49" s="119">
        <v>1738</v>
      </c>
      <c r="K49" s="119">
        <v>1566</v>
      </c>
      <c r="L49" s="119">
        <v>1384</v>
      </c>
      <c r="M49" s="119">
        <v>1331</v>
      </c>
      <c r="N49" s="119">
        <f t="shared" si="0"/>
        <v>21149</v>
      </c>
    </row>
    <row r="50" spans="1:14" s="153" customFormat="1">
      <c r="A50" s="150" t="s">
        <v>66</v>
      </c>
      <c r="B50" s="151">
        <v>2601</v>
      </c>
      <c r="C50" s="151">
        <v>2455</v>
      </c>
      <c r="D50" s="152">
        <v>2478</v>
      </c>
      <c r="E50" s="119">
        <v>2485</v>
      </c>
      <c r="F50" s="119">
        <v>2569</v>
      </c>
      <c r="G50" s="119">
        <v>2622</v>
      </c>
      <c r="H50" s="119">
        <v>3189</v>
      </c>
      <c r="I50" s="119">
        <v>3417</v>
      </c>
      <c r="J50" s="119">
        <v>2989</v>
      </c>
      <c r="K50" s="119">
        <v>2627</v>
      </c>
      <c r="L50" s="119">
        <v>2347</v>
      </c>
      <c r="M50" s="119">
        <v>2203</v>
      </c>
      <c r="N50" s="119">
        <f t="shared" si="0"/>
        <v>31982</v>
      </c>
    </row>
    <row r="51" spans="1:14">
      <c r="A51" s="118" t="s">
        <v>5</v>
      </c>
      <c r="B51" s="120">
        <f t="shared" ref="B51:N51" si="1">SUM(B4:B50)</f>
        <v>306030</v>
      </c>
      <c r="C51" s="120">
        <f t="shared" si="1"/>
        <v>262381</v>
      </c>
      <c r="D51" s="120">
        <f t="shared" si="1"/>
        <v>286388</v>
      </c>
      <c r="E51" s="120">
        <f t="shared" si="1"/>
        <v>252402</v>
      </c>
      <c r="F51" s="120">
        <f t="shared" si="1"/>
        <v>260139</v>
      </c>
      <c r="G51" s="120">
        <f t="shared" si="1"/>
        <v>287013</v>
      </c>
      <c r="H51" s="120">
        <f t="shared" si="1"/>
        <v>311572</v>
      </c>
      <c r="I51" s="120">
        <f t="shared" si="1"/>
        <v>341917</v>
      </c>
      <c r="J51" s="120">
        <f t="shared" si="1"/>
        <v>233718</v>
      </c>
      <c r="K51" s="120">
        <f t="shared" si="1"/>
        <v>249036</v>
      </c>
      <c r="L51" s="120">
        <f t="shared" si="1"/>
        <v>219274</v>
      </c>
      <c r="M51" s="120">
        <f t="shared" si="1"/>
        <v>239723</v>
      </c>
      <c r="N51" s="120">
        <f t="shared" si="1"/>
        <v>3249593</v>
      </c>
    </row>
    <row r="52" spans="1:14">
      <c r="A52" s="118" t="s">
        <v>67</v>
      </c>
      <c r="B52" s="120">
        <v>0</v>
      </c>
      <c r="C52" s="120">
        <v>0</v>
      </c>
      <c r="D52" s="120">
        <v>0</v>
      </c>
      <c r="E52" s="120">
        <v>0</v>
      </c>
      <c r="F52" s="120">
        <v>0</v>
      </c>
      <c r="G52" s="120">
        <v>0</v>
      </c>
      <c r="H52" s="120">
        <v>0</v>
      </c>
      <c r="I52" s="120">
        <v>0</v>
      </c>
      <c r="J52" s="127">
        <v>0</v>
      </c>
      <c r="K52" s="127">
        <v>0</v>
      </c>
      <c r="L52" s="127">
        <v>0</v>
      </c>
      <c r="M52" s="127">
        <v>0</v>
      </c>
      <c r="N52" s="128">
        <f t="shared" ref="N52" si="2">SUM(B52:M52)</f>
        <v>0</v>
      </c>
    </row>
    <row r="53" spans="1:14">
      <c r="A53" s="118" t="s">
        <v>2</v>
      </c>
      <c r="B53" s="120">
        <f t="shared" ref="B53:N53" si="3">B51+B52</f>
        <v>306030</v>
      </c>
      <c r="C53" s="120">
        <f t="shared" si="3"/>
        <v>262381</v>
      </c>
      <c r="D53" s="120">
        <f t="shared" si="3"/>
        <v>286388</v>
      </c>
      <c r="E53" s="120">
        <f t="shared" si="3"/>
        <v>252402</v>
      </c>
      <c r="F53" s="120">
        <f t="shared" si="3"/>
        <v>260139</v>
      </c>
      <c r="G53" s="120">
        <f t="shared" si="3"/>
        <v>287013</v>
      </c>
      <c r="H53" s="120">
        <f t="shared" si="3"/>
        <v>311572</v>
      </c>
      <c r="I53" s="120">
        <f t="shared" si="3"/>
        <v>341917</v>
      </c>
      <c r="J53" s="120">
        <f t="shared" si="3"/>
        <v>233718</v>
      </c>
      <c r="K53" s="120">
        <f t="shared" si="3"/>
        <v>249036</v>
      </c>
      <c r="L53" s="120">
        <f t="shared" si="3"/>
        <v>219274</v>
      </c>
      <c r="M53" s="120">
        <f t="shared" si="3"/>
        <v>239723</v>
      </c>
      <c r="N53" s="158">
        <f t="shared" si="3"/>
        <v>3249593</v>
      </c>
    </row>
  </sheetData>
  <mergeCells count="15">
    <mergeCell ref="N2:N3"/>
    <mergeCell ref="A2:A3"/>
    <mergeCell ref="A1:N1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honeticPr fontId="4"/>
  <printOptions horizontalCentered="1"/>
  <pageMargins left="0" right="0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workbookViewId="0">
      <selection activeCell="L24" sqref="L24"/>
    </sheetView>
  </sheetViews>
  <sheetFormatPr defaultRowHeight="13.5"/>
  <cols>
    <col min="1" max="1" width="7.625" customWidth="1"/>
    <col min="2" max="3" width="12.625" customWidth="1"/>
    <col min="4" max="4" width="13.125" bestFit="1" customWidth="1"/>
    <col min="5" max="5" width="10.75" customWidth="1"/>
    <col min="6" max="6" width="13.125" bestFit="1" customWidth="1"/>
    <col min="7" max="7" width="10.75" customWidth="1"/>
  </cols>
  <sheetData>
    <row r="1" spans="1:7">
      <c r="A1" s="191" t="s">
        <v>325</v>
      </c>
      <c r="B1" s="191"/>
      <c r="C1" s="191"/>
      <c r="D1" s="191"/>
      <c r="E1" s="191"/>
      <c r="F1" s="191"/>
      <c r="G1" s="191"/>
    </row>
    <row r="2" spans="1:7">
      <c r="A2" s="190" t="s">
        <v>68</v>
      </c>
      <c r="B2" s="179" t="s">
        <v>71</v>
      </c>
      <c r="C2" s="179"/>
      <c r="D2" s="179" t="s">
        <v>288</v>
      </c>
      <c r="E2" s="179"/>
      <c r="F2" s="179" t="s">
        <v>301</v>
      </c>
      <c r="G2" s="179"/>
    </row>
    <row r="3" spans="1:7">
      <c r="A3" s="190"/>
      <c r="B3" s="88" t="s">
        <v>69</v>
      </c>
      <c r="C3" s="88" t="s">
        <v>70</v>
      </c>
      <c r="D3" s="92" t="s">
        <v>69</v>
      </c>
      <c r="E3" s="92" t="s">
        <v>70</v>
      </c>
      <c r="F3" s="138" t="s">
        <v>69</v>
      </c>
      <c r="G3" s="138" t="s">
        <v>70</v>
      </c>
    </row>
    <row r="4" spans="1:7">
      <c r="A4" s="89" t="s">
        <v>20</v>
      </c>
      <c r="B4" s="85">
        <v>94152</v>
      </c>
      <c r="C4" s="90">
        <v>0.83905464656186501</v>
      </c>
      <c r="D4" s="85">
        <v>88179</v>
      </c>
      <c r="E4" s="90">
        <f>D4/B4</f>
        <v>0.93656003058883508</v>
      </c>
      <c r="F4" s="85">
        <v>85840</v>
      </c>
      <c r="G4" s="90">
        <f t="shared" ref="G4:G50" si="0">F4/D4</f>
        <v>0.9734744100069177</v>
      </c>
    </row>
    <row r="5" spans="1:7">
      <c r="A5" s="89" t="s">
        <v>21</v>
      </c>
      <c r="B5" s="85">
        <v>14969</v>
      </c>
      <c r="C5" s="90">
        <v>0.79770849986677328</v>
      </c>
      <c r="D5" s="85">
        <v>13559</v>
      </c>
      <c r="E5" s="90">
        <f t="shared" ref="E5:E50" si="1">D5/B5</f>
        <v>0.90580533101743599</v>
      </c>
      <c r="F5" s="85">
        <v>13298</v>
      </c>
      <c r="G5" s="90">
        <f t="shared" si="0"/>
        <v>0.98075079283132971</v>
      </c>
    </row>
    <row r="6" spans="1:7">
      <c r="A6" s="89" t="s">
        <v>22</v>
      </c>
      <c r="B6" s="85">
        <v>16733</v>
      </c>
      <c r="C6" s="90">
        <v>0.8061765272692234</v>
      </c>
      <c r="D6" s="85">
        <v>16443</v>
      </c>
      <c r="E6" s="90">
        <f t="shared" si="1"/>
        <v>0.98266897746967075</v>
      </c>
      <c r="F6" s="85">
        <v>15066</v>
      </c>
      <c r="G6" s="90">
        <f t="shared" si="0"/>
        <v>0.91625615763546797</v>
      </c>
    </row>
    <row r="7" spans="1:7">
      <c r="A7" s="89" t="s">
        <v>23</v>
      </c>
      <c r="B7" s="85">
        <v>47404</v>
      </c>
      <c r="C7" s="90">
        <v>0.81903313867099758</v>
      </c>
      <c r="D7" s="85">
        <v>43425</v>
      </c>
      <c r="E7" s="90">
        <f t="shared" si="1"/>
        <v>0.91606193570162853</v>
      </c>
      <c r="F7" s="85">
        <v>41685</v>
      </c>
      <c r="G7" s="90">
        <f t="shared" si="0"/>
        <v>0.95993091537132991</v>
      </c>
    </row>
    <row r="8" spans="1:7">
      <c r="A8" s="89" t="s">
        <v>24</v>
      </c>
      <c r="B8" s="85">
        <v>12669</v>
      </c>
      <c r="C8" s="90">
        <v>0.77353767248748317</v>
      </c>
      <c r="D8" s="85">
        <v>10693</v>
      </c>
      <c r="E8" s="90">
        <f t="shared" si="1"/>
        <v>0.84402873154945146</v>
      </c>
      <c r="F8" s="85">
        <v>9861</v>
      </c>
      <c r="G8" s="90">
        <f t="shared" si="0"/>
        <v>0.92219208828205368</v>
      </c>
    </row>
    <row r="9" spans="1:7">
      <c r="A9" s="89" t="s">
        <v>25</v>
      </c>
      <c r="B9" s="85">
        <v>18776</v>
      </c>
      <c r="C9" s="90">
        <v>0.87615492300513298</v>
      </c>
      <c r="D9" s="85">
        <v>17174</v>
      </c>
      <c r="E9" s="90">
        <f t="shared" si="1"/>
        <v>0.91467831273966771</v>
      </c>
      <c r="F9" s="85">
        <v>15962</v>
      </c>
      <c r="G9" s="90">
        <f t="shared" si="0"/>
        <v>0.92942820542680793</v>
      </c>
    </row>
    <row r="10" spans="1:7">
      <c r="A10" s="89" t="s">
        <v>26</v>
      </c>
      <c r="B10" s="85">
        <v>35038</v>
      </c>
      <c r="C10" s="90">
        <v>0.82038914514505135</v>
      </c>
      <c r="D10" s="85">
        <v>32793</v>
      </c>
      <c r="E10" s="90">
        <f t="shared" si="1"/>
        <v>0.9359267081454421</v>
      </c>
      <c r="F10" s="85">
        <v>31074</v>
      </c>
      <c r="G10" s="90">
        <f t="shared" si="0"/>
        <v>0.94758027627847408</v>
      </c>
    </row>
    <row r="11" spans="1:7">
      <c r="A11" s="89" t="s">
        <v>27</v>
      </c>
      <c r="B11" s="85">
        <v>65964</v>
      </c>
      <c r="C11" s="90">
        <v>0.81202452175197581</v>
      </c>
      <c r="D11" s="85">
        <v>63639</v>
      </c>
      <c r="E11" s="90">
        <f t="shared" si="1"/>
        <v>0.96475350191013276</v>
      </c>
      <c r="F11" s="85">
        <v>62948</v>
      </c>
      <c r="G11" s="90">
        <f t="shared" si="0"/>
        <v>0.98914187840789458</v>
      </c>
    </row>
    <row r="12" spans="1:7">
      <c r="A12" s="89" t="s">
        <v>28</v>
      </c>
      <c r="B12" s="85">
        <v>43098</v>
      </c>
      <c r="C12" s="90">
        <v>0.82850496933812645</v>
      </c>
      <c r="D12" s="85">
        <v>41059</v>
      </c>
      <c r="E12" s="90">
        <f t="shared" si="1"/>
        <v>0.95268921991739752</v>
      </c>
      <c r="F12" s="85">
        <v>40257</v>
      </c>
      <c r="G12" s="90">
        <f t="shared" si="0"/>
        <v>0.98046713266275365</v>
      </c>
    </row>
    <row r="13" spans="1:7">
      <c r="A13" s="89" t="s">
        <v>29</v>
      </c>
      <c r="B13" s="85">
        <v>41167</v>
      </c>
      <c r="C13" s="90">
        <v>0.83980008159934716</v>
      </c>
      <c r="D13" s="85">
        <v>38939</v>
      </c>
      <c r="E13" s="90">
        <f t="shared" si="1"/>
        <v>0.94587898073699805</v>
      </c>
      <c r="F13" s="85">
        <v>39326</v>
      </c>
      <c r="G13" s="90">
        <f t="shared" si="0"/>
        <v>1.009938621947148</v>
      </c>
    </row>
    <row r="14" spans="1:7">
      <c r="A14" s="89" t="s">
        <v>30</v>
      </c>
      <c r="B14" s="85">
        <v>202547</v>
      </c>
      <c r="C14" s="90">
        <v>0.84207572349739956</v>
      </c>
      <c r="D14" s="85">
        <v>198806</v>
      </c>
      <c r="E14" s="90">
        <f t="shared" si="1"/>
        <v>0.98153021274074659</v>
      </c>
      <c r="F14" s="85">
        <v>200300</v>
      </c>
      <c r="G14" s="90">
        <f t="shared" si="0"/>
        <v>1.007514863736507</v>
      </c>
    </row>
    <row r="15" spans="1:7">
      <c r="A15" s="89" t="s">
        <v>31</v>
      </c>
      <c r="B15" s="85">
        <v>183227</v>
      </c>
      <c r="C15" s="90">
        <v>0.83793090832593997</v>
      </c>
      <c r="D15" s="85">
        <v>179625</v>
      </c>
      <c r="E15" s="90">
        <f t="shared" si="1"/>
        <v>0.9803413252413673</v>
      </c>
      <c r="F15" s="85">
        <v>183875</v>
      </c>
      <c r="G15" s="90">
        <f t="shared" si="0"/>
        <v>1.0236604036186501</v>
      </c>
    </row>
    <row r="16" spans="1:7">
      <c r="A16" s="89" t="s">
        <v>32</v>
      </c>
      <c r="B16" s="85">
        <v>525067</v>
      </c>
      <c r="C16" s="90">
        <v>0.87620546315316949</v>
      </c>
      <c r="D16" s="85">
        <v>531802</v>
      </c>
      <c r="E16" s="90">
        <f t="shared" si="1"/>
        <v>1.0128269344674108</v>
      </c>
      <c r="F16" s="85">
        <v>565916</v>
      </c>
      <c r="G16" s="90">
        <f t="shared" si="0"/>
        <v>1.064147934757673</v>
      </c>
    </row>
    <row r="17" spans="1:7">
      <c r="A17" s="89" t="s">
        <v>33</v>
      </c>
      <c r="B17" s="85">
        <v>310358</v>
      </c>
      <c r="C17" s="90">
        <v>0.85084835907150669</v>
      </c>
      <c r="D17" s="85">
        <v>306468</v>
      </c>
      <c r="E17" s="90">
        <f t="shared" si="1"/>
        <v>0.98746608755050624</v>
      </c>
      <c r="F17" s="85">
        <v>322424</v>
      </c>
      <c r="G17" s="90">
        <f t="shared" si="0"/>
        <v>1.0520641633057937</v>
      </c>
    </row>
    <row r="18" spans="1:7">
      <c r="A18" s="89" t="s">
        <v>34</v>
      </c>
      <c r="B18" s="85">
        <v>42690</v>
      </c>
      <c r="C18" s="90">
        <v>0.84749463987929807</v>
      </c>
      <c r="D18" s="85">
        <v>38313</v>
      </c>
      <c r="E18" s="90">
        <f t="shared" si="1"/>
        <v>0.8974701335207308</v>
      </c>
      <c r="F18" s="85">
        <v>36981</v>
      </c>
      <c r="G18" s="90">
        <f t="shared" si="0"/>
        <v>0.96523373267559309</v>
      </c>
    </row>
    <row r="19" spans="1:7">
      <c r="A19" s="89" t="s">
        <v>35</v>
      </c>
      <c r="B19" s="85">
        <v>23874</v>
      </c>
      <c r="C19" s="90">
        <v>0.86075858090568214</v>
      </c>
      <c r="D19" s="85">
        <v>22549</v>
      </c>
      <c r="E19" s="90">
        <f t="shared" si="1"/>
        <v>0.94450029320599815</v>
      </c>
      <c r="F19" s="85">
        <v>21526</v>
      </c>
      <c r="G19" s="90">
        <f t="shared" si="0"/>
        <v>0.95463213446272566</v>
      </c>
    </row>
    <row r="20" spans="1:7">
      <c r="A20" s="89" t="s">
        <v>36</v>
      </c>
      <c r="B20" s="85">
        <v>26946</v>
      </c>
      <c r="C20" s="90">
        <v>0.87119301648884573</v>
      </c>
      <c r="D20" s="85">
        <v>26338</v>
      </c>
      <c r="E20" s="90">
        <f t="shared" si="1"/>
        <v>0.97743635418986119</v>
      </c>
      <c r="F20" s="85">
        <v>24634</v>
      </c>
      <c r="G20" s="90">
        <f t="shared" si="0"/>
        <v>0.9353026046017161</v>
      </c>
    </row>
    <row r="21" spans="1:7">
      <c r="A21" s="89" t="s">
        <v>37</v>
      </c>
      <c r="B21" s="85">
        <v>17264</v>
      </c>
      <c r="C21" s="90">
        <v>0.8288841943537546</v>
      </c>
      <c r="D21" s="85">
        <v>16283</v>
      </c>
      <c r="E21" s="90">
        <f t="shared" si="1"/>
        <v>0.94317655236329934</v>
      </c>
      <c r="F21" s="85">
        <v>15889</v>
      </c>
      <c r="G21" s="90">
        <f t="shared" si="0"/>
        <v>0.97580298470797766</v>
      </c>
    </row>
    <row r="22" spans="1:7">
      <c r="A22" s="89" t="s">
        <v>38</v>
      </c>
      <c r="B22" s="85">
        <v>19481</v>
      </c>
      <c r="C22" s="90">
        <v>0.81987290097218135</v>
      </c>
      <c r="D22" s="85">
        <v>17606</v>
      </c>
      <c r="E22" s="90">
        <f t="shared" si="1"/>
        <v>0.90375237410810538</v>
      </c>
      <c r="F22" s="85">
        <v>17739</v>
      </c>
      <c r="G22" s="90">
        <f t="shared" si="0"/>
        <v>1.0075542428717483</v>
      </c>
    </row>
    <row r="23" spans="1:7">
      <c r="A23" s="89" t="s">
        <v>39</v>
      </c>
      <c r="B23" s="85">
        <v>42327</v>
      </c>
      <c r="C23" s="90">
        <v>0.83978810364668066</v>
      </c>
      <c r="D23" s="85">
        <v>39743</v>
      </c>
      <c r="E23" s="90">
        <f t="shared" si="1"/>
        <v>0.93895149668060574</v>
      </c>
      <c r="F23" s="85">
        <v>40753</v>
      </c>
      <c r="G23" s="90">
        <f t="shared" si="0"/>
        <v>1.0254132803260951</v>
      </c>
    </row>
    <row r="24" spans="1:7">
      <c r="A24" s="89" t="s">
        <v>40</v>
      </c>
      <c r="B24" s="85">
        <v>48619</v>
      </c>
      <c r="C24" s="90">
        <v>0.8088472608095294</v>
      </c>
      <c r="D24" s="85">
        <v>46100</v>
      </c>
      <c r="E24" s="90">
        <f t="shared" si="1"/>
        <v>0.9481889796170222</v>
      </c>
      <c r="F24" s="85">
        <v>46477</v>
      </c>
      <c r="G24" s="90">
        <f t="shared" si="0"/>
        <v>1.008177874186551</v>
      </c>
    </row>
    <row r="25" spans="1:7">
      <c r="A25" s="89" t="s">
        <v>41</v>
      </c>
      <c r="B25" s="85">
        <v>91079</v>
      </c>
      <c r="C25" s="90">
        <v>0.79826637217781515</v>
      </c>
      <c r="D25" s="85">
        <v>88243</v>
      </c>
      <c r="E25" s="90">
        <f t="shared" si="1"/>
        <v>0.96886219655463934</v>
      </c>
      <c r="F25" s="85">
        <v>87971</v>
      </c>
      <c r="G25" s="90">
        <f t="shared" si="0"/>
        <v>0.99691760252937911</v>
      </c>
    </row>
    <row r="26" spans="1:7">
      <c r="A26" s="89" t="s">
        <v>42</v>
      </c>
      <c r="B26" s="85">
        <v>219408</v>
      </c>
      <c r="C26" s="90">
        <v>0.84398079763663225</v>
      </c>
      <c r="D26" s="85">
        <v>214355</v>
      </c>
      <c r="E26" s="90">
        <f t="shared" si="1"/>
        <v>0.97696984613140814</v>
      </c>
      <c r="F26" s="85">
        <v>220316</v>
      </c>
      <c r="G26" s="90">
        <f t="shared" si="0"/>
        <v>1.0278090084206106</v>
      </c>
    </row>
    <row r="27" spans="1:7">
      <c r="A27" s="89" t="s">
        <v>43</v>
      </c>
      <c r="B27" s="85">
        <v>43102</v>
      </c>
      <c r="C27" s="90">
        <v>0.79670979667282804</v>
      </c>
      <c r="D27" s="85">
        <v>41885</v>
      </c>
      <c r="E27" s="90">
        <f t="shared" si="1"/>
        <v>0.9717646512922834</v>
      </c>
      <c r="F27" s="85">
        <v>42181</v>
      </c>
      <c r="G27" s="90">
        <f t="shared" si="0"/>
        <v>1.0070669690820102</v>
      </c>
    </row>
    <row r="28" spans="1:7">
      <c r="A28" s="89" t="s">
        <v>44</v>
      </c>
      <c r="B28" s="85">
        <v>41095</v>
      </c>
      <c r="C28" s="90">
        <v>0.86012390640043535</v>
      </c>
      <c r="D28" s="85">
        <v>39541</v>
      </c>
      <c r="E28" s="90">
        <f t="shared" si="1"/>
        <v>0.96218518067891468</v>
      </c>
      <c r="F28" s="85">
        <v>39003</v>
      </c>
      <c r="G28" s="90">
        <f t="shared" si="0"/>
        <v>0.98639386965428288</v>
      </c>
    </row>
    <row r="29" spans="1:7">
      <c r="A29" s="89" t="s">
        <v>45</v>
      </c>
      <c r="B29" s="85">
        <v>77640</v>
      </c>
      <c r="C29" s="90">
        <v>0.85528272580058828</v>
      </c>
      <c r="D29" s="85">
        <v>77284</v>
      </c>
      <c r="E29" s="90">
        <f t="shared" si="1"/>
        <v>0.99541473467284902</v>
      </c>
      <c r="F29" s="85">
        <v>77865</v>
      </c>
      <c r="G29" s="90">
        <f t="shared" si="0"/>
        <v>1.0075177268257336</v>
      </c>
    </row>
    <row r="30" spans="1:7">
      <c r="A30" s="89" t="s">
        <v>46</v>
      </c>
      <c r="B30" s="85">
        <v>264923</v>
      </c>
      <c r="C30" s="90">
        <v>0.86946661590568963</v>
      </c>
      <c r="D30" s="85">
        <v>257676</v>
      </c>
      <c r="E30" s="90">
        <f t="shared" si="1"/>
        <v>0.97264488172034891</v>
      </c>
      <c r="F30" s="85">
        <v>261517</v>
      </c>
      <c r="G30" s="90">
        <f t="shared" si="0"/>
        <v>1.0149063164594296</v>
      </c>
    </row>
    <row r="31" spans="1:7">
      <c r="A31" s="89" t="s">
        <v>47</v>
      </c>
      <c r="B31" s="85">
        <v>158025</v>
      </c>
      <c r="C31" s="90">
        <v>0.8333025728101584</v>
      </c>
      <c r="D31" s="85">
        <v>155052</v>
      </c>
      <c r="E31" s="90">
        <f t="shared" si="1"/>
        <v>0.98118652112007598</v>
      </c>
      <c r="F31" s="85">
        <v>159904</v>
      </c>
      <c r="G31" s="90">
        <f t="shared" si="0"/>
        <v>1.0312927276010628</v>
      </c>
    </row>
    <row r="32" spans="1:7">
      <c r="A32" s="89" t="s">
        <v>48</v>
      </c>
      <c r="B32" s="85">
        <v>38874</v>
      </c>
      <c r="C32" s="90">
        <v>0.80476141186212602</v>
      </c>
      <c r="D32" s="85">
        <v>37582</v>
      </c>
      <c r="E32" s="90">
        <f t="shared" si="1"/>
        <v>0.96676441837732163</v>
      </c>
      <c r="F32" s="85">
        <v>37582</v>
      </c>
      <c r="G32" s="90">
        <f t="shared" si="0"/>
        <v>1</v>
      </c>
    </row>
    <row r="33" spans="1:7">
      <c r="A33" s="89" t="s">
        <v>49</v>
      </c>
      <c r="B33" s="85">
        <v>19695</v>
      </c>
      <c r="C33" s="90">
        <v>0.79901821574911758</v>
      </c>
      <c r="D33" s="85">
        <v>18828</v>
      </c>
      <c r="E33" s="90">
        <f t="shared" si="1"/>
        <v>0.95597867479055598</v>
      </c>
      <c r="F33" s="85">
        <v>18588</v>
      </c>
      <c r="G33" s="90">
        <f t="shared" si="0"/>
        <v>0.98725302740599108</v>
      </c>
    </row>
    <row r="34" spans="1:7">
      <c r="A34" s="89" t="s">
        <v>50</v>
      </c>
      <c r="B34" s="85">
        <v>10156</v>
      </c>
      <c r="C34" s="90">
        <v>0.87498923063668477</v>
      </c>
      <c r="D34" s="85">
        <v>9004</v>
      </c>
      <c r="E34" s="90">
        <f t="shared" si="1"/>
        <v>0.88656951555730601</v>
      </c>
      <c r="F34" s="85">
        <v>9020</v>
      </c>
      <c r="G34" s="90">
        <f t="shared" si="0"/>
        <v>1.0017769880053309</v>
      </c>
    </row>
    <row r="35" spans="1:7">
      <c r="A35" s="89" t="s">
        <v>51</v>
      </c>
      <c r="B35" s="85">
        <v>9582</v>
      </c>
      <c r="C35" s="90">
        <v>0.79190082644628101</v>
      </c>
      <c r="D35" s="85">
        <v>9001</v>
      </c>
      <c r="E35" s="90">
        <f t="shared" si="1"/>
        <v>0.93936547693592154</v>
      </c>
      <c r="F35" s="85">
        <v>8577</v>
      </c>
      <c r="G35" s="90">
        <f t="shared" si="0"/>
        <v>0.95289412287523612</v>
      </c>
    </row>
    <row r="36" spans="1:7">
      <c r="A36" s="89" t="s">
        <v>52</v>
      </c>
      <c r="B36" s="85">
        <v>38773</v>
      </c>
      <c r="C36" s="90">
        <v>0.84570419002333852</v>
      </c>
      <c r="D36" s="85">
        <v>37783</v>
      </c>
      <c r="E36" s="90">
        <f t="shared" si="1"/>
        <v>0.97446676811183042</v>
      </c>
      <c r="F36" s="85">
        <v>36291</v>
      </c>
      <c r="G36" s="90">
        <f t="shared" si="0"/>
        <v>0.96051134107932135</v>
      </c>
    </row>
    <row r="37" spans="1:7">
      <c r="A37" s="89" t="s">
        <v>53</v>
      </c>
      <c r="B37" s="85">
        <v>61397</v>
      </c>
      <c r="C37" s="90">
        <v>0.82054126294687602</v>
      </c>
      <c r="D37" s="85">
        <v>61331</v>
      </c>
      <c r="E37" s="90">
        <f t="shared" si="1"/>
        <v>0.99892502891020729</v>
      </c>
      <c r="F37" s="85">
        <v>60127</v>
      </c>
      <c r="G37" s="90">
        <f t="shared" si="0"/>
        <v>0.98036881837896006</v>
      </c>
    </row>
    <row r="38" spans="1:7">
      <c r="A38" s="89" t="s">
        <v>54</v>
      </c>
      <c r="B38" s="85">
        <v>25215</v>
      </c>
      <c r="C38" s="90">
        <v>0.79197813933035999</v>
      </c>
      <c r="D38" s="85">
        <v>23043</v>
      </c>
      <c r="E38" s="90">
        <f t="shared" si="1"/>
        <v>0.91386079714455681</v>
      </c>
      <c r="F38" s="85">
        <v>22069</v>
      </c>
      <c r="G38" s="90">
        <f t="shared" si="0"/>
        <v>0.95773119819467956</v>
      </c>
    </row>
    <row r="39" spans="1:7">
      <c r="A39" s="89" t="s">
        <v>55</v>
      </c>
      <c r="B39" s="85">
        <v>13153</v>
      </c>
      <c r="C39" s="90">
        <v>0.8271286630612501</v>
      </c>
      <c r="D39" s="85">
        <v>12695</v>
      </c>
      <c r="E39" s="90">
        <f t="shared" si="1"/>
        <v>0.96517904660533715</v>
      </c>
      <c r="F39" s="85">
        <v>12470</v>
      </c>
      <c r="G39" s="90">
        <f t="shared" si="0"/>
        <v>0.98227648680582902</v>
      </c>
    </row>
    <row r="40" spans="1:7">
      <c r="A40" s="89" t="s">
        <v>56</v>
      </c>
      <c r="B40" s="85">
        <v>18511</v>
      </c>
      <c r="C40" s="90">
        <v>0.81983258780282564</v>
      </c>
      <c r="D40" s="85">
        <v>18164</v>
      </c>
      <c r="E40" s="90">
        <f t="shared" si="1"/>
        <v>0.98125438928204856</v>
      </c>
      <c r="F40" s="85">
        <v>17047</v>
      </c>
      <c r="G40" s="90">
        <f t="shared" si="0"/>
        <v>0.9385047346399471</v>
      </c>
    </row>
    <row r="41" spans="1:7">
      <c r="A41" s="89" t="s">
        <v>57</v>
      </c>
      <c r="B41" s="85">
        <v>21871</v>
      </c>
      <c r="C41" s="90">
        <v>0.81359273863551818</v>
      </c>
      <c r="D41" s="85">
        <v>21428</v>
      </c>
      <c r="E41" s="90">
        <f t="shared" si="1"/>
        <v>0.97974486763293855</v>
      </c>
      <c r="F41" s="85">
        <v>20457</v>
      </c>
      <c r="G41" s="90">
        <f t="shared" si="0"/>
        <v>0.9546854582788874</v>
      </c>
    </row>
    <row r="42" spans="1:7">
      <c r="A42" s="89" t="s">
        <v>58</v>
      </c>
      <c r="B42" s="85">
        <v>10102</v>
      </c>
      <c r="C42" s="90">
        <v>0.80193696911963164</v>
      </c>
      <c r="D42" s="85">
        <v>9481</v>
      </c>
      <c r="E42" s="90">
        <f t="shared" si="1"/>
        <v>0.9385270243516135</v>
      </c>
      <c r="F42" s="85">
        <v>9011</v>
      </c>
      <c r="G42" s="90">
        <f t="shared" si="0"/>
        <v>0.9504271701297331</v>
      </c>
    </row>
    <row r="43" spans="1:7">
      <c r="A43" s="89" t="s">
        <v>59</v>
      </c>
      <c r="B43" s="85">
        <v>136294</v>
      </c>
      <c r="C43" s="90">
        <v>0.81402113084039585</v>
      </c>
      <c r="D43" s="85">
        <v>127139</v>
      </c>
      <c r="E43" s="90">
        <f t="shared" si="1"/>
        <v>0.93282903135868045</v>
      </c>
      <c r="F43" s="85">
        <v>123291</v>
      </c>
      <c r="G43" s="90">
        <f t="shared" si="0"/>
        <v>0.96973391327602076</v>
      </c>
    </row>
    <row r="44" spans="1:7">
      <c r="A44" s="89" t="s">
        <v>60</v>
      </c>
      <c r="B44" s="85">
        <v>16471</v>
      </c>
      <c r="C44" s="90">
        <v>0.74110236220472436</v>
      </c>
      <c r="D44" s="85">
        <v>16021</v>
      </c>
      <c r="E44" s="90">
        <f t="shared" si="1"/>
        <v>0.97267925444721026</v>
      </c>
      <c r="F44" s="85">
        <v>14230</v>
      </c>
      <c r="G44" s="90">
        <f t="shared" si="0"/>
        <v>0.88820922539167346</v>
      </c>
    </row>
    <row r="45" spans="1:7">
      <c r="A45" s="89" t="s">
        <v>61</v>
      </c>
      <c r="B45" s="85">
        <v>23321</v>
      </c>
      <c r="C45" s="90">
        <v>0.77928891265120626</v>
      </c>
      <c r="D45" s="85">
        <v>21936</v>
      </c>
      <c r="E45" s="90">
        <f t="shared" si="1"/>
        <v>0.94061146606063206</v>
      </c>
      <c r="F45" s="85">
        <v>21726</v>
      </c>
      <c r="G45" s="90">
        <f t="shared" si="0"/>
        <v>0.9904266958424508</v>
      </c>
    </row>
    <row r="46" spans="1:7">
      <c r="A46" s="89" t="s">
        <v>62</v>
      </c>
      <c r="B46" s="85">
        <v>33332</v>
      </c>
      <c r="C46" s="90">
        <v>0.79085106887797474</v>
      </c>
      <c r="D46" s="85">
        <v>32748</v>
      </c>
      <c r="E46" s="90">
        <f t="shared" si="1"/>
        <v>0.98247929917196686</v>
      </c>
      <c r="F46" s="85">
        <v>32808</v>
      </c>
      <c r="G46" s="90">
        <f t="shared" si="0"/>
        <v>1.0018321729571271</v>
      </c>
    </row>
    <row r="47" spans="1:7">
      <c r="A47" s="89" t="s">
        <v>63</v>
      </c>
      <c r="B47" s="85">
        <v>20688</v>
      </c>
      <c r="C47" s="90">
        <v>0.73460691712236348</v>
      </c>
      <c r="D47" s="85">
        <v>20169</v>
      </c>
      <c r="E47" s="90">
        <f t="shared" si="1"/>
        <v>0.97491299303944312</v>
      </c>
      <c r="F47" s="85">
        <v>17773</v>
      </c>
      <c r="G47" s="90">
        <f t="shared" si="0"/>
        <v>0.88120382765630423</v>
      </c>
    </row>
    <row r="48" spans="1:7">
      <c r="A48" s="89" t="s">
        <v>64</v>
      </c>
      <c r="B48" s="85">
        <v>16838</v>
      </c>
      <c r="C48" s="90">
        <v>0.82260980018564656</v>
      </c>
      <c r="D48" s="85">
        <v>16393</v>
      </c>
      <c r="E48" s="90">
        <f t="shared" si="1"/>
        <v>0.9735716830977551</v>
      </c>
      <c r="F48" s="85">
        <v>14807</v>
      </c>
      <c r="G48" s="90">
        <f t="shared" si="0"/>
        <v>0.90325138778747027</v>
      </c>
    </row>
    <row r="49" spans="1:7">
      <c r="A49" s="89" t="s">
        <v>65</v>
      </c>
      <c r="B49" s="85">
        <v>24441</v>
      </c>
      <c r="C49" s="90">
        <v>0.80131798957411238</v>
      </c>
      <c r="D49" s="85">
        <v>23247</v>
      </c>
      <c r="E49" s="90">
        <f t="shared" si="1"/>
        <v>0.95114766171596909</v>
      </c>
      <c r="F49" s="85">
        <v>21149</v>
      </c>
      <c r="G49" s="90">
        <f t="shared" si="0"/>
        <v>0.90975179593065769</v>
      </c>
    </row>
    <row r="50" spans="1:7">
      <c r="A50" s="89" t="s">
        <v>66</v>
      </c>
      <c r="B50" s="85">
        <v>30449</v>
      </c>
      <c r="C50" s="90">
        <v>0.86478273217835844</v>
      </c>
      <c r="D50" s="85">
        <v>31279</v>
      </c>
      <c r="E50" s="90">
        <f t="shared" si="1"/>
        <v>1.0272586948668265</v>
      </c>
      <c r="F50" s="85">
        <v>31982</v>
      </c>
      <c r="G50" s="90">
        <f t="shared" si="0"/>
        <v>1.0224751430672336</v>
      </c>
    </row>
    <row r="51" spans="1:7">
      <c r="A51" s="89" t="s">
        <v>67</v>
      </c>
      <c r="B51" s="124">
        <v>0</v>
      </c>
      <c r="C51" s="125">
        <v>0</v>
      </c>
      <c r="D51" s="124">
        <v>0</v>
      </c>
      <c r="E51" s="125">
        <v>0</v>
      </c>
      <c r="F51" s="124">
        <v>0</v>
      </c>
      <c r="G51" s="90">
        <v>0</v>
      </c>
    </row>
    <row r="52" spans="1:7">
      <c r="A52" s="89" t="s">
        <v>2</v>
      </c>
      <c r="B52" s="126">
        <v>3296805</v>
      </c>
      <c r="C52" s="125">
        <v>0.84016266021883745</v>
      </c>
      <c r="D52" s="126">
        <f>SUM(D4:D51)</f>
        <v>3210844</v>
      </c>
      <c r="E52" s="125">
        <f t="shared" ref="E52" si="2">D52/B52</f>
        <v>0.97392596771722928</v>
      </c>
      <c r="F52" s="126">
        <f>SUM(F4:F51)</f>
        <v>3249593</v>
      </c>
      <c r="G52" s="125">
        <f t="shared" ref="G52" si="3">F52/D52</f>
        <v>1.0120681665007705</v>
      </c>
    </row>
  </sheetData>
  <mergeCells count="5">
    <mergeCell ref="F2:G2"/>
    <mergeCell ref="D2:E2"/>
    <mergeCell ref="A2:A3"/>
    <mergeCell ref="B2:C2"/>
    <mergeCell ref="A1:G1"/>
  </mergeCells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workbookViewId="0">
      <selection activeCell="N7" sqref="N7"/>
    </sheetView>
  </sheetViews>
  <sheetFormatPr defaultRowHeight="13.5"/>
  <cols>
    <col min="1" max="9" width="8.625" style="104" customWidth="1"/>
    <col min="10" max="11" width="10.625" style="104" customWidth="1"/>
    <col min="12" max="12" width="6.625" style="104" customWidth="1"/>
    <col min="13" max="16384" width="9" style="104"/>
  </cols>
  <sheetData>
    <row r="1" spans="1:12">
      <c r="A1" s="197" t="s">
        <v>326</v>
      </c>
      <c r="B1" s="197"/>
      <c r="C1" s="197"/>
      <c r="D1" s="197"/>
      <c r="E1" s="197"/>
      <c r="F1" s="197"/>
      <c r="G1" s="197"/>
      <c r="H1" s="197"/>
      <c r="I1" s="197"/>
      <c r="J1" s="197"/>
      <c r="K1" s="160"/>
      <c r="L1" s="160"/>
    </row>
    <row r="2" spans="1:12">
      <c r="A2" s="200" t="s">
        <v>314</v>
      </c>
      <c r="B2" s="202" t="s">
        <v>8</v>
      </c>
      <c r="C2" s="202" t="s">
        <v>9</v>
      </c>
      <c r="D2" s="202" t="s">
        <v>10</v>
      </c>
      <c r="E2" s="202" t="s">
        <v>11</v>
      </c>
      <c r="F2" s="202" t="s">
        <v>12</v>
      </c>
      <c r="G2" s="202" t="s">
        <v>17</v>
      </c>
      <c r="H2" s="198" t="s">
        <v>138</v>
      </c>
      <c r="I2" s="198" t="s">
        <v>315</v>
      </c>
      <c r="J2" s="202" t="s">
        <v>73</v>
      </c>
      <c r="K2" s="161"/>
      <c r="L2" s="161"/>
    </row>
    <row r="3" spans="1:12">
      <c r="A3" s="201"/>
      <c r="B3" s="202"/>
      <c r="C3" s="202"/>
      <c r="D3" s="202"/>
      <c r="E3" s="202"/>
      <c r="F3" s="202"/>
      <c r="G3" s="202"/>
      <c r="H3" s="199"/>
      <c r="I3" s="199"/>
      <c r="J3" s="202"/>
      <c r="K3" s="161"/>
      <c r="L3" s="161"/>
    </row>
    <row r="4" spans="1:12">
      <c r="A4" s="98" t="s">
        <v>137</v>
      </c>
      <c r="B4" s="99">
        <v>15611</v>
      </c>
      <c r="C4" s="101">
        <v>18895</v>
      </c>
      <c r="D4" s="101">
        <v>14486</v>
      </c>
      <c r="E4" s="102">
        <v>11374</v>
      </c>
      <c r="F4" s="102">
        <v>10884</v>
      </c>
      <c r="G4" s="102">
        <v>10399</v>
      </c>
      <c r="H4" s="100">
        <v>3451</v>
      </c>
      <c r="I4" s="102">
        <v>740</v>
      </c>
      <c r="J4" s="162">
        <f>SUM(B4:I4)</f>
        <v>85840</v>
      </c>
      <c r="K4" s="103"/>
      <c r="L4" s="103"/>
    </row>
    <row r="5" spans="1:12">
      <c r="A5" s="98" t="s">
        <v>21</v>
      </c>
      <c r="B5" s="99">
        <v>2592</v>
      </c>
      <c r="C5" s="101">
        <v>2869</v>
      </c>
      <c r="D5" s="101">
        <v>2097</v>
      </c>
      <c r="E5" s="102">
        <v>1650</v>
      </c>
      <c r="F5" s="102">
        <v>1838</v>
      </c>
      <c r="G5" s="102">
        <v>1684</v>
      </c>
      <c r="H5" s="102">
        <v>473</v>
      </c>
      <c r="I5" s="102">
        <v>95</v>
      </c>
      <c r="J5" s="162">
        <f t="shared" ref="J5:J51" si="0">SUM(B5:I5)</f>
        <v>13298</v>
      </c>
      <c r="K5" s="103"/>
      <c r="L5" s="103"/>
    </row>
    <row r="6" spans="1:12">
      <c r="A6" s="98" t="s">
        <v>22</v>
      </c>
      <c r="B6" s="99">
        <v>3123</v>
      </c>
      <c r="C6" s="101">
        <v>3136</v>
      </c>
      <c r="D6" s="101">
        <v>2418</v>
      </c>
      <c r="E6" s="102">
        <v>1826</v>
      </c>
      <c r="F6" s="102">
        <v>1974</v>
      </c>
      <c r="G6" s="102">
        <v>1851</v>
      </c>
      <c r="H6" s="102">
        <v>619</v>
      </c>
      <c r="I6" s="102">
        <v>119</v>
      </c>
      <c r="J6" s="162">
        <f t="shared" si="0"/>
        <v>15066</v>
      </c>
      <c r="K6" s="103"/>
      <c r="L6" s="103"/>
    </row>
    <row r="7" spans="1:12">
      <c r="A7" s="98" t="s">
        <v>23</v>
      </c>
      <c r="B7" s="99">
        <v>8550</v>
      </c>
      <c r="C7" s="101">
        <v>10162</v>
      </c>
      <c r="D7" s="101">
        <v>7001</v>
      </c>
      <c r="E7" s="102">
        <v>5132</v>
      </c>
      <c r="F7" s="102">
        <v>4712</v>
      </c>
      <c r="G7" s="102">
        <v>4439</v>
      </c>
      <c r="H7" s="102">
        <v>1412</v>
      </c>
      <c r="I7" s="102">
        <v>277</v>
      </c>
      <c r="J7" s="162">
        <f t="shared" si="0"/>
        <v>41685</v>
      </c>
      <c r="K7" s="103"/>
      <c r="L7" s="103"/>
    </row>
    <row r="8" spans="1:12">
      <c r="A8" s="98" t="s">
        <v>24</v>
      </c>
      <c r="B8" s="99">
        <v>1668</v>
      </c>
      <c r="C8" s="101">
        <v>2054</v>
      </c>
      <c r="D8" s="101">
        <v>1525</v>
      </c>
      <c r="E8" s="102">
        <v>1240</v>
      </c>
      <c r="F8" s="102">
        <v>1533</v>
      </c>
      <c r="G8" s="102">
        <v>1346</v>
      </c>
      <c r="H8" s="102">
        <v>397</v>
      </c>
      <c r="I8" s="102">
        <v>98</v>
      </c>
      <c r="J8" s="162">
        <f t="shared" si="0"/>
        <v>9861</v>
      </c>
      <c r="K8" s="103"/>
      <c r="L8" s="103"/>
    </row>
    <row r="9" spans="1:12">
      <c r="A9" s="98" t="s">
        <v>25</v>
      </c>
      <c r="B9" s="99">
        <v>4196</v>
      </c>
      <c r="C9" s="101">
        <v>3434</v>
      </c>
      <c r="D9" s="101">
        <v>2287</v>
      </c>
      <c r="E9" s="102">
        <v>1661</v>
      </c>
      <c r="F9" s="102">
        <v>1929</v>
      </c>
      <c r="G9" s="102">
        <v>1886</v>
      </c>
      <c r="H9" s="102">
        <v>480</v>
      </c>
      <c r="I9" s="102">
        <v>89</v>
      </c>
      <c r="J9" s="162">
        <f t="shared" si="0"/>
        <v>15962</v>
      </c>
      <c r="K9" s="103"/>
      <c r="L9" s="103"/>
    </row>
    <row r="10" spans="1:12">
      <c r="A10" s="98" t="s">
        <v>26</v>
      </c>
      <c r="B10" s="99">
        <v>7127</v>
      </c>
      <c r="C10" s="101">
        <v>6495</v>
      </c>
      <c r="D10" s="101">
        <v>4536</v>
      </c>
      <c r="E10" s="102">
        <v>3640</v>
      </c>
      <c r="F10" s="102">
        <v>4206</v>
      </c>
      <c r="G10" s="102">
        <v>3679</v>
      </c>
      <c r="H10" s="102">
        <v>1176</v>
      </c>
      <c r="I10" s="102">
        <v>215</v>
      </c>
      <c r="J10" s="162">
        <f t="shared" si="0"/>
        <v>31074</v>
      </c>
      <c r="K10" s="103"/>
      <c r="L10" s="103"/>
    </row>
    <row r="11" spans="1:12">
      <c r="A11" s="98" t="s">
        <v>27</v>
      </c>
      <c r="B11" s="99">
        <v>15177</v>
      </c>
      <c r="C11" s="101">
        <v>14026</v>
      </c>
      <c r="D11" s="101">
        <v>9632</v>
      </c>
      <c r="E11" s="102">
        <v>7819</v>
      </c>
      <c r="F11" s="102">
        <v>7052</v>
      </c>
      <c r="G11" s="102">
        <v>6582</v>
      </c>
      <c r="H11" s="102">
        <v>2337</v>
      </c>
      <c r="I11" s="102">
        <v>323</v>
      </c>
      <c r="J11" s="162">
        <f t="shared" si="0"/>
        <v>62948</v>
      </c>
      <c r="K11" s="103"/>
      <c r="L11" s="103"/>
    </row>
    <row r="12" spans="1:12">
      <c r="A12" s="98" t="s">
        <v>28</v>
      </c>
      <c r="B12" s="99">
        <v>8392</v>
      </c>
      <c r="C12" s="101">
        <v>8997</v>
      </c>
      <c r="D12" s="101">
        <v>6907</v>
      </c>
      <c r="E12" s="102">
        <v>5514</v>
      </c>
      <c r="F12" s="102">
        <v>4700</v>
      </c>
      <c r="G12" s="102">
        <v>4247</v>
      </c>
      <c r="H12" s="102">
        <v>1291</v>
      </c>
      <c r="I12" s="102">
        <v>209</v>
      </c>
      <c r="J12" s="162">
        <f t="shared" si="0"/>
        <v>40257</v>
      </c>
      <c r="K12" s="103"/>
      <c r="L12" s="103"/>
    </row>
    <row r="13" spans="1:12">
      <c r="A13" s="98" t="s">
        <v>29</v>
      </c>
      <c r="B13" s="99">
        <v>9014</v>
      </c>
      <c r="C13" s="101">
        <v>8993</v>
      </c>
      <c r="D13" s="101">
        <v>6194</v>
      </c>
      <c r="E13" s="102">
        <v>5074</v>
      </c>
      <c r="F13" s="102">
        <v>4476</v>
      </c>
      <c r="G13" s="102">
        <v>4012</v>
      </c>
      <c r="H13" s="102">
        <v>1360</v>
      </c>
      <c r="I13" s="102">
        <v>203</v>
      </c>
      <c r="J13" s="162">
        <f t="shared" si="0"/>
        <v>39326</v>
      </c>
      <c r="K13" s="103"/>
      <c r="L13" s="103"/>
    </row>
    <row r="14" spans="1:12">
      <c r="A14" s="98" t="s">
        <v>30</v>
      </c>
      <c r="B14" s="163">
        <v>48628</v>
      </c>
      <c r="C14" s="101">
        <v>44805</v>
      </c>
      <c r="D14" s="101">
        <v>31923</v>
      </c>
      <c r="E14" s="102">
        <v>26430</v>
      </c>
      <c r="F14" s="102">
        <v>21199</v>
      </c>
      <c r="G14" s="102">
        <v>18842</v>
      </c>
      <c r="H14" s="102">
        <v>7416</v>
      </c>
      <c r="I14" s="102">
        <v>1057</v>
      </c>
      <c r="J14" s="162">
        <f t="shared" si="0"/>
        <v>200300</v>
      </c>
      <c r="K14" s="103"/>
      <c r="L14" s="103"/>
    </row>
    <row r="15" spans="1:12">
      <c r="A15" s="98" t="s">
        <v>31</v>
      </c>
      <c r="B15" s="100">
        <v>43758</v>
      </c>
      <c r="C15" s="100">
        <v>37898</v>
      </c>
      <c r="D15" s="100">
        <v>29833</v>
      </c>
      <c r="E15" s="100">
        <v>24812</v>
      </c>
      <c r="F15" s="100">
        <v>19847</v>
      </c>
      <c r="G15" s="100">
        <v>18833</v>
      </c>
      <c r="H15" s="100">
        <v>7721</v>
      </c>
      <c r="I15" s="100">
        <v>1173</v>
      </c>
      <c r="J15" s="162">
        <f t="shared" si="0"/>
        <v>183875</v>
      </c>
      <c r="K15" s="103"/>
      <c r="L15" s="103"/>
    </row>
    <row r="16" spans="1:12">
      <c r="A16" s="98" t="s">
        <v>32</v>
      </c>
      <c r="B16" s="100">
        <v>129934</v>
      </c>
      <c r="C16" s="100">
        <v>122129</v>
      </c>
      <c r="D16" s="100">
        <v>117206</v>
      </c>
      <c r="E16" s="100">
        <v>80132</v>
      </c>
      <c r="F16" s="100">
        <v>53566</v>
      </c>
      <c r="G16" s="100">
        <v>39841</v>
      </c>
      <c r="H16" s="100">
        <v>18547</v>
      </c>
      <c r="I16" s="100">
        <v>4561</v>
      </c>
      <c r="J16" s="162">
        <f t="shared" si="0"/>
        <v>565916</v>
      </c>
      <c r="K16" s="103"/>
      <c r="L16" s="103"/>
    </row>
    <row r="17" spans="1:12">
      <c r="A17" s="98" t="s">
        <v>33</v>
      </c>
      <c r="B17" s="100">
        <v>76038</v>
      </c>
      <c r="C17" s="100">
        <v>66670</v>
      </c>
      <c r="D17" s="100">
        <v>55086</v>
      </c>
      <c r="E17" s="100">
        <v>46539</v>
      </c>
      <c r="F17" s="100">
        <v>34966</v>
      </c>
      <c r="G17" s="100">
        <v>28178</v>
      </c>
      <c r="H17" s="100">
        <v>12584</v>
      </c>
      <c r="I17" s="100">
        <v>2363</v>
      </c>
      <c r="J17" s="162">
        <f t="shared" si="0"/>
        <v>322424</v>
      </c>
      <c r="K17" s="103"/>
      <c r="L17" s="103"/>
    </row>
    <row r="18" spans="1:12">
      <c r="A18" s="98" t="s">
        <v>34</v>
      </c>
      <c r="B18" s="99">
        <v>9067</v>
      </c>
      <c r="C18" s="101">
        <v>8328</v>
      </c>
      <c r="D18" s="101">
        <v>5681</v>
      </c>
      <c r="E18" s="102">
        <v>4147</v>
      </c>
      <c r="F18" s="102">
        <v>4237</v>
      </c>
      <c r="G18" s="102">
        <v>4033</v>
      </c>
      <c r="H18" s="102">
        <v>1297</v>
      </c>
      <c r="I18" s="102">
        <v>191</v>
      </c>
      <c r="J18" s="162">
        <f t="shared" si="0"/>
        <v>36981</v>
      </c>
      <c r="K18" s="103"/>
      <c r="L18" s="103"/>
    </row>
    <row r="19" spans="1:12">
      <c r="A19" s="98" t="s">
        <v>35</v>
      </c>
      <c r="B19" s="99">
        <v>4281</v>
      </c>
      <c r="C19" s="101">
        <v>4779</v>
      </c>
      <c r="D19" s="101">
        <v>3448</v>
      </c>
      <c r="E19" s="102">
        <v>2777</v>
      </c>
      <c r="F19" s="102">
        <v>2615</v>
      </c>
      <c r="G19" s="102">
        <v>2551</v>
      </c>
      <c r="H19" s="102">
        <v>893</v>
      </c>
      <c r="I19" s="102">
        <v>182</v>
      </c>
      <c r="J19" s="162">
        <f t="shared" si="0"/>
        <v>21526</v>
      </c>
      <c r="K19" s="103"/>
      <c r="L19" s="103"/>
    </row>
    <row r="20" spans="1:12">
      <c r="A20" s="98" t="s">
        <v>36</v>
      </c>
      <c r="B20" s="99">
        <v>5512</v>
      </c>
      <c r="C20" s="101">
        <v>6098</v>
      </c>
      <c r="D20" s="101">
        <v>3844</v>
      </c>
      <c r="E20" s="102">
        <v>3012</v>
      </c>
      <c r="F20" s="102">
        <v>2641</v>
      </c>
      <c r="G20" s="102">
        <v>2503</v>
      </c>
      <c r="H20" s="102">
        <v>867</v>
      </c>
      <c r="I20" s="102">
        <v>157</v>
      </c>
      <c r="J20" s="162">
        <f t="shared" si="0"/>
        <v>24634</v>
      </c>
      <c r="K20" s="103"/>
      <c r="L20" s="103"/>
    </row>
    <row r="21" spans="1:12">
      <c r="A21" s="98" t="s">
        <v>37</v>
      </c>
      <c r="B21" s="99">
        <v>3076</v>
      </c>
      <c r="C21" s="101">
        <v>4001</v>
      </c>
      <c r="D21" s="101">
        <v>2540</v>
      </c>
      <c r="E21" s="102">
        <v>1960</v>
      </c>
      <c r="F21" s="102">
        <v>1933</v>
      </c>
      <c r="G21" s="102">
        <v>1709</v>
      </c>
      <c r="H21" s="102">
        <v>591</v>
      </c>
      <c r="I21" s="102">
        <v>79</v>
      </c>
      <c r="J21" s="162">
        <f t="shared" si="0"/>
        <v>15889</v>
      </c>
      <c r="K21" s="103"/>
      <c r="L21" s="103"/>
    </row>
    <row r="22" spans="1:12">
      <c r="A22" s="98" t="s">
        <v>38</v>
      </c>
      <c r="B22" s="99">
        <v>3702</v>
      </c>
      <c r="C22" s="101">
        <v>4213</v>
      </c>
      <c r="D22" s="101">
        <v>2656</v>
      </c>
      <c r="E22" s="102">
        <v>2079</v>
      </c>
      <c r="F22" s="102">
        <v>2100</v>
      </c>
      <c r="G22" s="102">
        <v>2066</v>
      </c>
      <c r="H22" s="102">
        <v>777</v>
      </c>
      <c r="I22" s="102">
        <v>146</v>
      </c>
      <c r="J22" s="162">
        <f t="shared" si="0"/>
        <v>17739</v>
      </c>
      <c r="K22" s="103"/>
      <c r="L22" s="103"/>
    </row>
    <row r="23" spans="1:12">
      <c r="A23" s="98" t="s">
        <v>39</v>
      </c>
      <c r="B23" s="99">
        <v>8550</v>
      </c>
      <c r="C23" s="101">
        <v>8113</v>
      </c>
      <c r="D23" s="101">
        <v>6441</v>
      </c>
      <c r="E23" s="102">
        <v>5291</v>
      </c>
      <c r="F23" s="102">
        <v>4924</v>
      </c>
      <c r="G23" s="102">
        <v>5150</v>
      </c>
      <c r="H23" s="102">
        <v>1948</v>
      </c>
      <c r="I23" s="102">
        <v>336</v>
      </c>
      <c r="J23" s="162">
        <f t="shared" si="0"/>
        <v>40753</v>
      </c>
      <c r="K23" s="103"/>
      <c r="L23" s="103"/>
    </row>
    <row r="24" spans="1:12">
      <c r="A24" s="98" t="s">
        <v>40</v>
      </c>
      <c r="B24" s="99">
        <v>9771</v>
      </c>
      <c r="C24" s="101">
        <v>11159</v>
      </c>
      <c r="D24" s="101">
        <v>7198</v>
      </c>
      <c r="E24" s="102">
        <v>5890</v>
      </c>
      <c r="F24" s="102">
        <v>5484</v>
      </c>
      <c r="G24" s="102">
        <v>5033</v>
      </c>
      <c r="H24" s="102">
        <v>1635</v>
      </c>
      <c r="I24" s="102">
        <v>307</v>
      </c>
      <c r="J24" s="162">
        <f t="shared" si="0"/>
        <v>46477</v>
      </c>
      <c r="K24" s="103"/>
      <c r="L24" s="103"/>
    </row>
    <row r="25" spans="1:12">
      <c r="A25" s="98" t="s">
        <v>41</v>
      </c>
      <c r="B25" s="99">
        <v>21382</v>
      </c>
      <c r="C25" s="101">
        <v>17929</v>
      </c>
      <c r="D25" s="101">
        <v>14007</v>
      </c>
      <c r="E25" s="102">
        <v>11318</v>
      </c>
      <c r="F25" s="102">
        <v>10103</v>
      </c>
      <c r="G25" s="102">
        <v>9002</v>
      </c>
      <c r="H25" s="102">
        <v>3502</v>
      </c>
      <c r="I25" s="102">
        <v>728</v>
      </c>
      <c r="J25" s="162">
        <f t="shared" si="0"/>
        <v>87971</v>
      </c>
      <c r="K25" s="103"/>
      <c r="L25" s="103"/>
    </row>
    <row r="26" spans="1:12">
      <c r="A26" s="98" t="s">
        <v>42</v>
      </c>
      <c r="B26" s="99">
        <v>49599</v>
      </c>
      <c r="C26" s="101">
        <v>50744</v>
      </c>
      <c r="D26" s="101">
        <v>38175</v>
      </c>
      <c r="E26" s="102">
        <v>30745</v>
      </c>
      <c r="F26" s="102">
        <v>24025</v>
      </c>
      <c r="G26" s="102">
        <v>18571</v>
      </c>
      <c r="H26" s="102">
        <v>7251</v>
      </c>
      <c r="I26" s="102">
        <v>1206</v>
      </c>
      <c r="J26" s="162">
        <f t="shared" si="0"/>
        <v>220316</v>
      </c>
      <c r="K26" s="103"/>
      <c r="L26" s="103"/>
    </row>
    <row r="27" spans="1:12">
      <c r="A27" s="98" t="s">
        <v>43</v>
      </c>
      <c r="B27" s="99">
        <v>8469</v>
      </c>
      <c r="C27" s="100">
        <v>9821</v>
      </c>
      <c r="D27" s="101">
        <v>6758</v>
      </c>
      <c r="E27" s="102">
        <v>5661</v>
      </c>
      <c r="F27" s="100">
        <v>5321</v>
      </c>
      <c r="G27" s="102">
        <v>4335</v>
      </c>
      <c r="H27" s="102">
        <v>1544</v>
      </c>
      <c r="I27" s="102">
        <v>272</v>
      </c>
      <c r="J27" s="162">
        <f t="shared" si="0"/>
        <v>42181</v>
      </c>
      <c r="K27" s="103"/>
      <c r="L27" s="103"/>
    </row>
    <row r="28" spans="1:12">
      <c r="A28" s="98" t="s">
        <v>44</v>
      </c>
      <c r="B28" s="99">
        <v>10227</v>
      </c>
      <c r="C28" s="100">
        <v>8995</v>
      </c>
      <c r="D28" s="101">
        <v>6054</v>
      </c>
      <c r="E28" s="102">
        <v>4874</v>
      </c>
      <c r="F28" s="100">
        <v>4120</v>
      </c>
      <c r="G28" s="102">
        <v>3336</v>
      </c>
      <c r="H28" s="102">
        <v>1186</v>
      </c>
      <c r="I28" s="102">
        <v>211</v>
      </c>
      <c r="J28" s="162">
        <f t="shared" si="0"/>
        <v>39003</v>
      </c>
      <c r="K28" s="103"/>
      <c r="L28" s="103"/>
    </row>
    <row r="29" spans="1:12">
      <c r="A29" s="98" t="s">
        <v>45</v>
      </c>
      <c r="B29" s="99">
        <v>20431</v>
      </c>
      <c r="C29" s="100">
        <v>18776</v>
      </c>
      <c r="D29" s="101">
        <v>11678</v>
      </c>
      <c r="E29" s="102">
        <v>9605</v>
      </c>
      <c r="F29" s="100">
        <v>7408</v>
      </c>
      <c r="G29" s="102">
        <v>6530</v>
      </c>
      <c r="H29" s="102">
        <v>2887</v>
      </c>
      <c r="I29" s="102">
        <v>550</v>
      </c>
      <c r="J29" s="162">
        <f t="shared" si="0"/>
        <v>77865</v>
      </c>
      <c r="K29" s="103"/>
      <c r="L29" s="103"/>
    </row>
    <row r="30" spans="1:12">
      <c r="A30" s="98" t="s">
        <v>46</v>
      </c>
      <c r="B30" s="99">
        <v>65366</v>
      </c>
      <c r="C30" s="100">
        <v>58190</v>
      </c>
      <c r="D30" s="101">
        <v>43449</v>
      </c>
      <c r="E30" s="102">
        <v>35271</v>
      </c>
      <c r="F30" s="100">
        <v>26143</v>
      </c>
      <c r="G30" s="102">
        <v>21730</v>
      </c>
      <c r="H30" s="102">
        <v>9607</v>
      </c>
      <c r="I30" s="102">
        <v>1761</v>
      </c>
      <c r="J30" s="162">
        <f t="shared" si="0"/>
        <v>261517</v>
      </c>
      <c r="K30" s="103"/>
      <c r="L30" s="103"/>
    </row>
    <row r="31" spans="1:12">
      <c r="A31" s="98" t="s">
        <v>47</v>
      </c>
      <c r="B31" s="100">
        <v>40166</v>
      </c>
      <c r="C31" s="100">
        <v>34016</v>
      </c>
      <c r="D31" s="100">
        <v>24076</v>
      </c>
      <c r="E31" s="100">
        <v>20679</v>
      </c>
      <c r="F31" s="100">
        <v>17602</v>
      </c>
      <c r="G31" s="100">
        <v>15625</v>
      </c>
      <c r="H31" s="100">
        <v>6394</v>
      </c>
      <c r="I31" s="100">
        <v>1346</v>
      </c>
      <c r="J31" s="162">
        <f t="shared" si="0"/>
        <v>159904</v>
      </c>
      <c r="K31" s="103"/>
      <c r="L31" s="103"/>
    </row>
    <row r="32" spans="1:12">
      <c r="A32" s="98" t="s">
        <v>48</v>
      </c>
      <c r="B32" s="99">
        <v>8541</v>
      </c>
      <c r="C32" s="100">
        <v>8424</v>
      </c>
      <c r="D32" s="100">
        <v>5166</v>
      </c>
      <c r="E32" s="102">
        <v>4662</v>
      </c>
      <c r="F32" s="100">
        <v>4349</v>
      </c>
      <c r="G32" s="102">
        <v>4338</v>
      </c>
      <c r="H32" s="102">
        <v>1808</v>
      </c>
      <c r="I32" s="102">
        <v>294</v>
      </c>
      <c r="J32" s="162">
        <f t="shared" si="0"/>
        <v>37582</v>
      </c>
      <c r="K32" s="103"/>
      <c r="L32" s="103"/>
    </row>
    <row r="33" spans="1:12">
      <c r="A33" s="98" t="s">
        <v>49</v>
      </c>
      <c r="B33" s="99">
        <v>4110</v>
      </c>
      <c r="C33" s="100">
        <v>4319</v>
      </c>
      <c r="D33" s="101">
        <v>2691</v>
      </c>
      <c r="E33" s="102">
        <v>2215</v>
      </c>
      <c r="F33" s="100">
        <v>2330</v>
      </c>
      <c r="G33" s="102">
        <v>2078</v>
      </c>
      <c r="H33" s="102">
        <v>694</v>
      </c>
      <c r="I33" s="102">
        <v>151</v>
      </c>
      <c r="J33" s="162">
        <f t="shared" si="0"/>
        <v>18588</v>
      </c>
      <c r="K33" s="103"/>
      <c r="L33" s="103"/>
    </row>
    <row r="34" spans="1:12">
      <c r="A34" s="98" t="s">
        <v>50</v>
      </c>
      <c r="B34" s="99">
        <v>2015</v>
      </c>
      <c r="C34" s="100">
        <v>1884</v>
      </c>
      <c r="D34" s="101">
        <v>1414</v>
      </c>
      <c r="E34" s="102">
        <v>1057</v>
      </c>
      <c r="F34" s="100">
        <v>1196</v>
      </c>
      <c r="G34" s="102">
        <v>1037</v>
      </c>
      <c r="H34" s="102">
        <v>363</v>
      </c>
      <c r="I34" s="102">
        <v>54</v>
      </c>
      <c r="J34" s="162">
        <f t="shared" si="0"/>
        <v>9020</v>
      </c>
      <c r="K34" s="103"/>
      <c r="L34" s="103"/>
    </row>
    <row r="35" spans="1:12">
      <c r="A35" s="98" t="s">
        <v>51</v>
      </c>
      <c r="B35" s="99">
        <v>1750</v>
      </c>
      <c r="C35" s="100">
        <v>2008</v>
      </c>
      <c r="D35" s="101">
        <v>1239</v>
      </c>
      <c r="E35" s="102">
        <v>1018</v>
      </c>
      <c r="F35" s="100">
        <v>1107</v>
      </c>
      <c r="G35" s="102">
        <v>1035</v>
      </c>
      <c r="H35" s="102">
        <v>336</v>
      </c>
      <c r="I35" s="102">
        <v>84</v>
      </c>
      <c r="J35" s="162">
        <f t="shared" si="0"/>
        <v>8577</v>
      </c>
      <c r="K35" s="103"/>
      <c r="L35" s="103"/>
    </row>
    <row r="36" spans="1:12">
      <c r="A36" s="98" t="s">
        <v>52</v>
      </c>
      <c r="B36" s="99">
        <v>7560</v>
      </c>
      <c r="C36" s="100">
        <v>9014</v>
      </c>
      <c r="D36" s="101">
        <v>5783</v>
      </c>
      <c r="E36" s="102">
        <v>4507</v>
      </c>
      <c r="F36" s="100">
        <v>4038</v>
      </c>
      <c r="G36" s="102">
        <v>3651</v>
      </c>
      <c r="H36" s="102">
        <v>1480</v>
      </c>
      <c r="I36" s="102">
        <v>258</v>
      </c>
      <c r="J36" s="162">
        <f t="shared" si="0"/>
        <v>36291</v>
      </c>
      <c r="K36" s="103"/>
      <c r="L36" s="103"/>
    </row>
    <row r="37" spans="1:12">
      <c r="A37" s="98" t="s">
        <v>53</v>
      </c>
      <c r="B37" s="99">
        <v>14582</v>
      </c>
      <c r="C37" s="100">
        <v>13236</v>
      </c>
      <c r="D37" s="101">
        <v>9284</v>
      </c>
      <c r="E37" s="102">
        <v>7531</v>
      </c>
      <c r="F37" s="100">
        <v>6580</v>
      </c>
      <c r="G37" s="102">
        <v>6062</v>
      </c>
      <c r="H37" s="102">
        <v>2325</v>
      </c>
      <c r="I37" s="102">
        <v>527</v>
      </c>
      <c r="J37" s="162">
        <f t="shared" si="0"/>
        <v>60127</v>
      </c>
      <c r="K37" s="103"/>
      <c r="L37" s="103"/>
    </row>
    <row r="38" spans="1:12">
      <c r="A38" s="98" t="s">
        <v>54</v>
      </c>
      <c r="B38" s="99">
        <v>4388</v>
      </c>
      <c r="C38" s="100">
        <v>4879</v>
      </c>
      <c r="D38" s="101">
        <v>3197</v>
      </c>
      <c r="E38" s="102">
        <v>2770</v>
      </c>
      <c r="F38" s="100">
        <v>2730</v>
      </c>
      <c r="G38" s="102">
        <v>2779</v>
      </c>
      <c r="H38" s="102">
        <v>1081</v>
      </c>
      <c r="I38" s="102">
        <v>245</v>
      </c>
      <c r="J38" s="162">
        <f t="shared" si="0"/>
        <v>22069</v>
      </c>
      <c r="K38" s="103"/>
      <c r="L38" s="103"/>
    </row>
    <row r="39" spans="1:12">
      <c r="A39" s="98" t="s">
        <v>55</v>
      </c>
      <c r="B39" s="99">
        <v>2278</v>
      </c>
      <c r="C39" s="100">
        <v>3058</v>
      </c>
      <c r="D39" s="101">
        <v>2062</v>
      </c>
      <c r="E39" s="102">
        <v>1476</v>
      </c>
      <c r="F39" s="100">
        <v>1624</v>
      </c>
      <c r="G39" s="102">
        <v>1455</v>
      </c>
      <c r="H39" s="102">
        <v>423</v>
      </c>
      <c r="I39" s="102">
        <v>94</v>
      </c>
      <c r="J39" s="162">
        <f t="shared" si="0"/>
        <v>12470</v>
      </c>
      <c r="K39" s="103"/>
      <c r="L39" s="103"/>
    </row>
    <row r="40" spans="1:12">
      <c r="A40" s="98" t="s">
        <v>56</v>
      </c>
      <c r="B40" s="99">
        <v>3216</v>
      </c>
      <c r="C40" s="100">
        <v>3831</v>
      </c>
      <c r="D40" s="101">
        <v>2883</v>
      </c>
      <c r="E40" s="102">
        <v>2186</v>
      </c>
      <c r="F40" s="100">
        <v>2101</v>
      </c>
      <c r="G40" s="102">
        <v>1925</v>
      </c>
      <c r="H40" s="102">
        <v>727</v>
      </c>
      <c r="I40" s="102">
        <v>178</v>
      </c>
      <c r="J40" s="162">
        <f t="shared" si="0"/>
        <v>17047</v>
      </c>
      <c r="K40" s="103"/>
      <c r="L40" s="103"/>
    </row>
    <row r="41" spans="1:12">
      <c r="A41" s="98" t="s">
        <v>57</v>
      </c>
      <c r="B41" s="99">
        <v>4156</v>
      </c>
      <c r="C41" s="100">
        <v>4564</v>
      </c>
      <c r="D41" s="101">
        <v>3290</v>
      </c>
      <c r="E41" s="102">
        <v>2489</v>
      </c>
      <c r="F41" s="100">
        <v>2685</v>
      </c>
      <c r="G41" s="102">
        <v>2282</v>
      </c>
      <c r="H41" s="102">
        <v>810</v>
      </c>
      <c r="I41" s="102">
        <v>181</v>
      </c>
      <c r="J41" s="162">
        <f t="shared" si="0"/>
        <v>20457</v>
      </c>
      <c r="K41" s="103"/>
      <c r="L41" s="103"/>
    </row>
    <row r="42" spans="1:12">
      <c r="A42" s="98" t="s">
        <v>58</v>
      </c>
      <c r="B42" s="99">
        <v>1693</v>
      </c>
      <c r="C42" s="100">
        <v>1971</v>
      </c>
      <c r="D42" s="101">
        <v>1434</v>
      </c>
      <c r="E42" s="102">
        <v>1175</v>
      </c>
      <c r="F42" s="100">
        <v>1147</v>
      </c>
      <c r="G42" s="102">
        <v>1119</v>
      </c>
      <c r="H42" s="102">
        <v>392</v>
      </c>
      <c r="I42" s="102">
        <v>80</v>
      </c>
      <c r="J42" s="162">
        <f t="shared" si="0"/>
        <v>9011</v>
      </c>
      <c r="K42" s="103"/>
      <c r="L42" s="103"/>
    </row>
    <row r="43" spans="1:12">
      <c r="A43" s="98" t="s">
        <v>59</v>
      </c>
      <c r="B43" s="100">
        <v>27980</v>
      </c>
      <c r="C43" s="100">
        <v>28533</v>
      </c>
      <c r="D43" s="101">
        <v>20880</v>
      </c>
      <c r="E43" s="102">
        <v>15590</v>
      </c>
      <c r="F43" s="100">
        <v>13138</v>
      </c>
      <c r="G43" s="102">
        <v>11867</v>
      </c>
      <c r="H43" s="102">
        <v>4380</v>
      </c>
      <c r="I43" s="102">
        <v>923</v>
      </c>
      <c r="J43" s="162">
        <f t="shared" si="0"/>
        <v>123291</v>
      </c>
      <c r="K43" s="103"/>
      <c r="L43" s="103"/>
    </row>
    <row r="44" spans="1:12">
      <c r="A44" s="98" t="s">
        <v>60</v>
      </c>
      <c r="B44" s="99">
        <v>2820</v>
      </c>
      <c r="C44" s="100">
        <v>3290</v>
      </c>
      <c r="D44" s="101">
        <v>2190</v>
      </c>
      <c r="E44" s="102">
        <v>1627</v>
      </c>
      <c r="F44" s="100">
        <v>1859</v>
      </c>
      <c r="G44" s="100">
        <v>1752</v>
      </c>
      <c r="H44" s="102">
        <v>578</v>
      </c>
      <c r="I44" s="102">
        <v>114</v>
      </c>
      <c r="J44" s="162">
        <f t="shared" si="0"/>
        <v>14230</v>
      </c>
      <c r="K44" s="103"/>
      <c r="L44" s="103"/>
    </row>
    <row r="45" spans="1:12">
      <c r="A45" s="98" t="s">
        <v>61</v>
      </c>
      <c r="B45" s="99">
        <v>5559</v>
      </c>
      <c r="C45" s="100">
        <v>4459</v>
      </c>
      <c r="D45" s="101">
        <v>3036</v>
      </c>
      <c r="E45" s="102">
        <v>2417</v>
      </c>
      <c r="F45" s="100">
        <v>2607</v>
      </c>
      <c r="G45" s="100">
        <v>2521</v>
      </c>
      <c r="H45" s="102">
        <v>919</v>
      </c>
      <c r="I45" s="102">
        <v>208</v>
      </c>
      <c r="J45" s="162">
        <f t="shared" si="0"/>
        <v>21726</v>
      </c>
      <c r="K45" s="103"/>
      <c r="L45" s="103"/>
    </row>
    <row r="46" spans="1:12">
      <c r="A46" s="98" t="s">
        <v>62</v>
      </c>
      <c r="B46" s="99">
        <v>6502</v>
      </c>
      <c r="C46" s="100">
        <v>7368</v>
      </c>
      <c r="D46" s="101">
        <v>5210</v>
      </c>
      <c r="E46" s="102">
        <v>3985</v>
      </c>
      <c r="F46" s="100">
        <v>4185</v>
      </c>
      <c r="G46" s="100">
        <v>3901</v>
      </c>
      <c r="H46" s="102">
        <v>1341</v>
      </c>
      <c r="I46" s="102">
        <v>316</v>
      </c>
      <c r="J46" s="162">
        <f t="shared" si="0"/>
        <v>32808</v>
      </c>
      <c r="K46" s="103"/>
      <c r="L46" s="103"/>
    </row>
    <row r="47" spans="1:12">
      <c r="A47" s="98" t="s">
        <v>63</v>
      </c>
      <c r="B47" s="99">
        <v>4159</v>
      </c>
      <c r="C47" s="100">
        <v>3764</v>
      </c>
      <c r="D47" s="101">
        <v>2647</v>
      </c>
      <c r="E47" s="102">
        <v>2188</v>
      </c>
      <c r="F47" s="100">
        <v>2115</v>
      </c>
      <c r="G47" s="100">
        <v>2042</v>
      </c>
      <c r="H47" s="102">
        <v>699</v>
      </c>
      <c r="I47" s="102">
        <v>159</v>
      </c>
      <c r="J47" s="162">
        <f t="shared" si="0"/>
        <v>17773</v>
      </c>
      <c r="K47" s="103"/>
      <c r="L47" s="103"/>
    </row>
    <row r="48" spans="1:12">
      <c r="A48" s="98" t="s">
        <v>64</v>
      </c>
      <c r="B48" s="99">
        <v>3219</v>
      </c>
      <c r="C48" s="100">
        <v>2920</v>
      </c>
      <c r="D48" s="101">
        <v>2192</v>
      </c>
      <c r="E48" s="102">
        <v>1751</v>
      </c>
      <c r="F48" s="100">
        <v>2009</v>
      </c>
      <c r="G48" s="100">
        <v>1896</v>
      </c>
      <c r="H48" s="102">
        <v>668</v>
      </c>
      <c r="I48" s="102">
        <v>152</v>
      </c>
      <c r="J48" s="162">
        <f t="shared" si="0"/>
        <v>14807</v>
      </c>
      <c r="K48" s="103"/>
      <c r="L48" s="103"/>
    </row>
    <row r="49" spans="1:12">
      <c r="A49" s="98" t="s">
        <v>65</v>
      </c>
      <c r="B49" s="99">
        <v>4270</v>
      </c>
      <c r="C49" s="100">
        <v>4577</v>
      </c>
      <c r="D49" s="101">
        <v>3382</v>
      </c>
      <c r="E49" s="102">
        <v>2524</v>
      </c>
      <c r="F49" s="100">
        <v>2818</v>
      </c>
      <c r="G49" s="100">
        <v>2522</v>
      </c>
      <c r="H49" s="102">
        <v>863</v>
      </c>
      <c r="I49" s="102">
        <v>193</v>
      </c>
      <c r="J49" s="162">
        <f t="shared" si="0"/>
        <v>21149</v>
      </c>
      <c r="K49" s="103"/>
      <c r="L49" s="103"/>
    </row>
    <row r="50" spans="1:12">
      <c r="A50" s="98" t="s">
        <v>66</v>
      </c>
      <c r="B50" s="99">
        <v>7571</v>
      </c>
      <c r="C50" s="100">
        <v>6381</v>
      </c>
      <c r="D50" s="164">
        <v>5353</v>
      </c>
      <c r="E50" s="165">
        <v>4475</v>
      </c>
      <c r="F50" s="100">
        <v>3791</v>
      </c>
      <c r="G50" s="100">
        <v>3072</v>
      </c>
      <c r="H50" s="165">
        <v>1051</v>
      </c>
      <c r="I50" s="165">
        <v>288</v>
      </c>
      <c r="J50" s="162">
        <f t="shared" si="0"/>
        <v>31982</v>
      </c>
      <c r="K50" s="103"/>
      <c r="L50" s="103"/>
    </row>
    <row r="51" spans="1:12">
      <c r="A51" s="98" t="s">
        <v>5</v>
      </c>
      <c r="B51" s="100">
        <f t="shared" ref="B51:I51" si="1">SUM(B4:B50)</f>
        <v>749776</v>
      </c>
      <c r="C51" s="100">
        <f t="shared" si="1"/>
        <v>714205</v>
      </c>
      <c r="D51" s="100">
        <f t="shared" si="1"/>
        <v>550469</v>
      </c>
      <c r="E51" s="100">
        <f t="shared" si="1"/>
        <v>431795</v>
      </c>
      <c r="F51" s="100">
        <f t="shared" si="1"/>
        <v>353947</v>
      </c>
      <c r="G51" s="100">
        <f t="shared" si="1"/>
        <v>305327</v>
      </c>
      <c r="H51" s="100">
        <f t="shared" si="1"/>
        <v>120581</v>
      </c>
      <c r="I51" s="100">
        <f t="shared" si="1"/>
        <v>23493</v>
      </c>
      <c r="J51" s="162">
        <f t="shared" si="0"/>
        <v>3249593</v>
      </c>
      <c r="K51" s="103"/>
      <c r="L51" s="103"/>
    </row>
    <row r="52" spans="1:12">
      <c r="A52" s="98" t="s">
        <v>67</v>
      </c>
      <c r="B52" s="166">
        <v>0</v>
      </c>
      <c r="C52" s="166">
        <v>0</v>
      </c>
      <c r="D52" s="166">
        <v>0</v>
      </c>
      <c r="E52" s="166">
        <v>0</v>
      </c>
      <c r="F52" s="166">
        <v>0</v>
      </c>
      <c r="G52" s="166">
        <v>0</v>
      </c>
      <c r="H52" s="166">
        <v>0</v>
      </c>
      <c r="I52" s="166">
        <v>0</v>
      </c>
      <c r="J52" s="167">
        <f t="shared" ref="J52" si="2">SUM(B52:I52)</f>
        <v>0</v>
      </c>
      <c r="K52" s="103"/>
      <c r="L52" s="103"/>
    </row>
    <row r="53" spans="1:12" ht="14.25" customHeight="1">
      <c r="A53" s="168" t="s">
        <v>74</v>
      </c>
      <c r="B53" s="167">
        <f>B51+B52</f>
        <v>749776</v>
      </c>
      <c r="C53" s="167">
        <f t="shared" ref="C53:I53" si="3">C51+C52</f>
        <v>714205</v>
      </c>
      <c r="D53" s="167">
        <f t="shared" si="3"/>
        <v>550469</v>
      </c>
      <c r="E53" s="167">
        <f t="shared" si="3"/>
        <v>431795</v>
      </c>
      <c r="F53" s="167">
        <f t="shared" si="3"/>
        <v>353947</v>
      </c>
      <c r="G53" s="167">
        <f t="shared" si="3"/>
        <v>305327</v>
      </c>
      <c r="H53" s="167">
        <f t="shared" si="3"/>
        <v>120581</v>
      </c>
      <c r="I53" s="167">
        <f t="shared" si="3"/>
        <v>23493</v>
      </c>
      <c r="J53" s="167">
        <f>SUM(J51:J52)</f>
        <v>3249593</v>
      </c>
      <c r="K53" s="103"/>
      <c r="L53" s="103"/>
    </row>
  </sheetData>
  <mergeCells count="11">
    <mergeCell ref="A1:J1"/>
    <mergeCell ref="H2:H3"/>
    <mergeCell ref="I2:I3"/>
    <mergeCell ref="A2:A3"/>
    <mergeCell ref="J2:J3"/>
    <mergeCell ref="B2:B3"/>
    <mergeCell ref="C2:C3"/>
    <mergeCell ref="D2:D3"/>
    <mergeCell ref="E2:E3"/>
    <mergeCell ref="F2:F3"/>
    <mergeCell ref="G2:G3"/>
  </mergeCells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zoomScaleNormal="100" workbookViewId="0">
      <selection activeCell="L8" sqref="L8"/>
    </sheetView>
  </sheetViews>
  <sheetFormatPr defaultColWidth="6" defaultRowHeight="12" customHeight="1"/>
  <cols>
    <col min="1" max="1" width="2.375" style="7" customWidth="1"/>
    <col min="2" max="2" width="6.125" style="7" customWidth="1"/>
    <col min="3" max="3" width="12.125" style="7" customWidth="1"/>
    <col min="4" max="4" width="17.875" style="7" customWidth="1"/>
    <col min="5" max="5" width="18" style="7" customWidth="1"/>
    <col min="6" max="6" width="7.875" style="7" customWidth="1"/>
    <col min="7" max="7" width="8.75" style="7" customWidth="1"/>
    <col min="8" max="8" width="8.375" style="7" customWidth="1"/>
    <col min="9" max="16384" width="6" style="7"/>
  </cols>
  <sheetData>
    <row r="1" spans="1:8" ht="18" customHeight="1">
      <c r="A1" s="218" t="s">
        <v>327</v>
      </c>
      <c r="B1" s="218"/>
      <c r="C1" s="218"/>
      <c r="D1" s="218"/>
      <c r="E1" s="218"/>
      <c r="F1" s="218"/>
      <c r="G1" s="218"/>
    </row>
    <row r="2" spans="1:8" ht="14.45" customHeight="1">
      <c r="A2" s="208" t="s">
        <v>316</v>
      </c>
      <c r="B2" s="208"/>
      <c r="C2" s="208"/>
      <c r="D2" s="3" t="s">
        <v>75</v>
      </c>
      <c r="E2" s="3" t="s">
        <v>76</v>
      </c>
      <c r="F2" s="208" t="s">
        <v>2</v>
      </c>
      <c r="G2" s="208"/>
    </row>
    <row r="3" spans="1:8" ht="14.45" customHeight="1">
      <c r="A3" s="205" t="s">
        <v>77</v>
      </c>
      <c r="B3" s="205"/>
      <c r="C3" s="205"/>
      <c r="D3" s="4">
        <v>207043</v>
      </c>
      <c r="E3" s="4">
        <v>579475</v>
      </c>
      <c r="F3" s="207">
        <f t="shared" ref="F3:F34" si="0">SUM(D3:E3)</f>
        <v>786518</v>
      </c>
      <c r="G3" s="207"/>
      <c r="H3" s="8"/>
    </row>
    <row r="4" spans="1:8" ht="14.45" customHeight="1">
      <c r="A4" s="205" t="s">
        <v>78</v>
      </c>
      <c r="B4" s="205"/>
      <c r="C4" s="205"/>
      <c r="D4" s="4">
        <v>38548</v>
      </c>
      <c r="E4" s="4">
        <v>81798</v>
      </c>
      <c r="F4" s="207">
        <f t="shared" si="0"/>
        <v>120346</v>
      </c>
      <c r="G4" s="207"/>
      <c r="H4" s="8"/>
    </row>
    <row r="5" spans="1:8" ht="14.45" customHeight="1">
      <c r="A5" s="205" t="s">
        <v>79</v>
      </c>
      <c r="B5" s="205"/>
      <c r="C5" s="205"/>
      <c r="D5" s="4">
        <v>45941</v>
      </c>
      <c r="E5" s="4">
        <v>83980</v>
      </c>
      <c r="F5" s="207">
        <f t="shared" si="0"/>
        <v>129921</v>
      </c>
      <c r="G5" s="207"/>
      <c r="H5" s="8"/>
    </row>
    <row r="6" spans="1:8" ht="14.45" customHeight="1">
      <c r="A6" s="205" t="s">
        <v>80</v>
      </c>
      <c r="B6" s="205"/>
      <c r="C6" s="205"/>
      <c r="D6" s="4">
        <v>101918</v>
      </c>
      <c r="E6" s="4">
        <v>266312</v>
      </c>
      <c r="F6" s="207">
        <f t="shared" si="0"/>
        <v>368230</v>
      </c>
      <c r="G6" s="207"/>
      <c r="H6" s="8"/>
    </row>
    <row r="7" spans="1:8" ht="14.45" customHeight="1">
      <c r="A7" s="205" t="s">
        <v>81</v>
      </c>
      <c r="B7" s="205"/>
      <c r="C7" s="205"/>
      <c r="D7" s="4">
        <v>33786</v>
      </c>
      <c r="E7" s="4">
        <v>68052</v>
      </c>
      <c r="F7" s="207">
        <f t="shared" si="0"/>
        <v>101838</v>
      </c>
      <c r="G7" s="207"/>
      <c r="H7" s="8"/>
    </row>
    <row r="8" spans="1:8" ht="14.45" customHeight="1">
      <c r="A8" s="205" t="s">
        <v>82</v>
      </c>
      <c r="B8" s="205"/>
      <c r="C8" s="205"/>
      <c r="D8" s="4">
        <v>48956</v>
      </c>
      <c r="E8" s="4">
        <v>93916</v>
      </c>
      <c r="F8" s="207">
        <f t="shared" si="0"/>
        <v>142872</v>
      </c>
      <c r="G8" s="207"/>
      <c r="H8" s="8"/>
    </row>
    <row r="9" spans="1:8" ht="14.45" customHeight="1">
      <c r="A9" s="205" t="s">
        <v>83</v>
      </c>
      <c r="B9" s="205"/>
      <c r="C9" s="205"/>
      <c r="D9" s="4">
        <v>84974</v>
      </c>
      <c r="E9" s="4">
        <v>185671</v>
      </c>
      <c r="F9" s="207">
        <f t="shared" si="0"/>
        <v>270645</v>
      </c>
      <c r="G9" s="207"/>
      <c r="H9" s="8"/>
    </row>
    <row r="10" spans="1:8" ht="14.45" customHeight="1">
      <c r="A10" s="205" t="s">
        <v>84</v>
      </c>
      <c r="B10" s="205"/>
      <c r="C10" s="205"/>
      <c r="D10" s="4">
        <v>150625</v>
      </c>
      <c r="E10" s="4">
        <v>454946</v>
      </c>
      <c r="F10" s="207">
        <f t="shared" si="0"/>
        <v>605571</v>
      </c>
      <c r="G10" s="207"/>
      <c r="H10" s="8"/>
    </row>
    <row r="11" spans="1:8" ht="14.45" customHeight="1">
      <c r="A11" s="205" t="s">
        <v>85</v>
      </c>
      <c r="B11" s="205"/>
      <c r="C11" s="205"/>
      <c r="D11" s="4">
        <v>99105</v>
      </c>
      <c r="E11" s="4">
        <v>274049</v>
      </c>
      <c r="F11" s="207">
        <f t="shared" si="0"/>
        <v>373154</v>
      </c>
      <c r="G11" s="207"/>
      <c r="H11" s="8"/>
    </row>
    <row r="12" spans="1:8" ht="14.45" customHeight="1">
      <c r="A12" s="205" t="s">
        <v>86</v>
      </c>
      <c r="B12" s="205"/>
      <c r="C12" s="205"/>
      <c r="D12" s="4">
        <v>92718</v>
      </c>
      <c r="E12" s="4">
        <v>271258</v>
      </c>
      <c r="F12" s="207">
        <f t="shared" si="0"/>
        <v>363976</v>
      </c>
      <c r="G12" s="207"/>
      <c r="H12" s="8"/>
    </row>
    <row r="13" spans="1:8" ht="14.45" customHeight="1">
      <c r="A13" s="205" t="s">
        <v>87</v>
      </c>
      <c r="B13" s="205"/>
      <c r="C13" s="205"/>
      <c r="D13" s="4">
        <v>224163</v>
      </c>
      <c r="E13" s="4">
        <v>732188</v>
      </c>
      <c r="F13" s="207">
        <f t="shared" si="0"/>
        <v>956351</v>
      </c>
      <c r="G13" s="207"/>
      <c r="H13" s="8"/>
    </row>
    <row r="14" spans="1:8" ht="14.45" customHeight="1">
      <c r="A14" s="205" t="s">
        <v>88</v>
      </c>
      <c r="B14" s="205"/>
      <c r="C14" s="205"/>
      <c r="D14" s="4">
        <v>132944</v>
      </c>
      <c r="E14" s="4">
        <v>415891</v>
      </c>
      <c r="F14" s="207">
        <f t="shared" si="0"/>
        <v>548835</v>
      </c>
      <c r="G14" s="207"/>
      <c r="H14" s="8"/>
    </row>
    <row r="15" spans="1:8" ht="14.45" customHeight="1">
      <c r="A15" s="205" t="s">
        <v>89</v>
      </c>
      <c r="B15" s="205"/>
      <c r="C15" s="205"/>
      <c r="D15" s="4">
        <v>88158</v>
      </c>
      <c r="E15" s="4">
        <v>243474</v>
      </c>
      <c r="F15" s="207">
        <f t="shared" si="0"/>
        <v>331632</v>
      </c>
      <c r="G15" s="207"/>
      <c r="H15" s="8"/>
    </row>
    <row r="16" spans="1:8" ht="14.45" customHeight="1">
      <c r="A16" s="205" t="s">
        <v>90</v>
      </c>
      <c r="B16" s="205"/>
      <c r="C16" s="205"/>
      <c r="D16" s="4">
        <v>251543</v>
      </c>
      <c r="E16" s="4">
        <v>927232</v>
      </c>
      <c r="F16" s="207">
        <f t="shared" si="0"/>
        <v>1178775</v>
      </c>
      <c r="G16" s="207"/>
      <c r="H16" s="8"/>
    </row>
    <row r="17" spans="1:8" ht="14.45" customHeight="1">
      <c r="A17" s="205" t="s">
        <v>91</v>
      </c>
      <c r="B17" s="205"/>
      <c r="C17" s="205"/>
      <c r="D17" s="4">
        <v>123139</v>
      </c>
      <c r="E17" s="4">
        <v>465101</v>
      </c>
      <c r="F17" s="207">
        <f t="shared" si="0"/>
        <v>588240</v>
      </c>
      <c r="G17" s="207"/>
      <c r="H17" s="8"/>
    </row>
    <row r="18" spans="1:8" ht="14.45" customHeight="1">
      <c r="A18" s="205" t="s">
        <v>92</v>
      </c>
      <c r="B18" s="205"/>
      <c r="C18" s="205"/>
      <c r="D18" s="4">
        <v>280926</v>
      </c>
      <c r="E18" s="4">
        <v>1182523</v>
      </c>
      <c r="F18" s="207">
        <f t="shared" si="0"/>
        <v>1463449</v>
      </c>
      <c r="G18" s="207"/>
      <c r="H18" s="8"/>
    </row>
    <row r="19" spans="1:8" ht="14.45" customHeight="1">
      <c r="A19" s="205" t="s">
        <v>93</v>
      </c>
      <c r="B19" s="205"/>
      <c r="C19" s="205"/>
      <c r="D19" s="4">
        <v>363504</v>
      </c>
      <c r="E19" s="4">
        <v>1584426</v>
      </c>
      <c r="F19" s="207">
        <f t="shared" si="0"/>
        <v>1947930</v>
      </c>
      <c r="G19" s="207"/>
      <c r="H19" s="8"/>
    </row>
    <row r="20" spans="1:8" ht="14.45" customHeight="1">
      <c r="A20" s="205" t="s">
        <v>94</v>
      </c>
      <c r="B20" s="205"/>
      <c r="C20" s="205"/>
      <c r="D20" s="4">
        <v>212764</v>
      </c>
      <c r="E20" s="4">
        <v>646056</v>
      </c>
      <c r="F20" s="207">
        <f t="shared" si="0"/>
        <v>858820</v>
      </c>
      <c r="G20" s="207"/>
      <c r="H20" s="8"/>
    </row>
    <row r="21" spans="1:8" ht="14.45" customHeight="1">
      <c r="A21" s="205" t="s">
        <v>95</v>
      </c>
      <c r="B21" s="205"/>
      <c r="C21" s="205"/>
      <c r="D21" s="4">
        <v>156999</v>
      </c>
      <c r="E21" s="4">
        <v>495889</v>
      </c>
      <c r="F21" s="207">
        <f t="shared" si="0"/>
        <v>652888</v>
      </c>
      <c r="G21" s="207"/>
      <c r="H21" s="8"/>
    </row>
    <row r="22" spans="1:8" ht="14.45" customHeight="1">
      <c r="A22" s="205" t="s">
        <v>96</v>
      </c>
      <c r="B22" s="205"/>
      <c r="C22" s="205"/>
      <c r="D22" s="4">
        <v>321129</v>
      </c>
      <c r="E22" s="4">
        <v>1197302</v>
      </c>
      <c r="F22" s="207">
        <f t="shared" si="0"/>
        <v>1518431</v>
      </c>
      <c r="G22" s="207"/>
      <c r="H22" s="8"/>
    </row>
    <row r="23" spans="1:8" ht="14.45" customHeight="1">
      <c r="A23" s="205" t="s">
        <v>97</v>
      </c>
      <c r="B23" s="205"/>
      <c r="C23" s="205"/>
      <c r="D23" s="4">
        <v>164987</v>
      </c>
      <c r="E23" s="4">
        <v>595165</v>
      </c>
      <c r="F23" s="207">
        <f t="shared" si="0"/>
        <v>760152</v>
      </c>
      <c r="G23" s="207"/>
      <c r="H23" s="8"/>
    </row>
    <row r="24" spans="1:8" ht="14.45" customHeight="1">
      <c r="A24" s="205" t="s">
        <v>98</v>
      </c>
      <c r="B24" s="205"/>
      <c r="C24" s="205"/>
      <c r="D24" s="4">
        <v>135626</v>
      </c>
      <c r="E24" s="4">
        <v>557242</v>
      </c>
      <c r="F24" s="207">
        <f t="shared" si="0"/>
        <v>692868</v>
      </c>
      <c r="G24" s="207"/>
      <c r="H24" s="8"/>
    </row>
    <row r="25" spans="1:8" ht="14.45" customHeight="1">
      <c r="A25" s="205" t="s">
        <v>99</v>
      </c>
      <c r="B25" s="205"/>
      <c r="C25" s="205"/>
      <c r="D25" s="4">
        <v>110169</v>
      </c>
      <c r="E25" s="4">
        <v>237465</v>
      </c>
      <c r="F25" s="207">
        <f t="shared" si="0"/>
        <v>347634</v>
      </c>
      <c r="G25" s="207"/>
      <c r="H25" s="8"/>
    </row>
    <row r="26" spans="1:8" ht="14.45" customHeight="1">
      <c r="A26" s="205" t="s">
        <v>100</v>
      </c>
      <c r="B26" s="205"/>
      <c r="C26" s="205"/>
      <c r="D26" s="4">
        <v>52972</v>
      </c>
      <c r="E26" s="4">
        <v>147411</v>
      </c>
      <c r="F26" s="207">
        <f t="shared" si="0"/>
        <v>200383</v>
      </c>
      <c r="G26" s="207"/>
      <c r="H26" s="8"/>
    </row>
    <row r="27" spans="1:8" ht="14.45" customHeight="1">
      <c r="A27" s="205" t="s">
        <v>101</v>
      </c>
      <c r="B27" s="205"/>
      <c r="C27" s="205"/>
      <c r="D27" s="4">
        <v>60008</v>
      </c>
      <c r="E27" s="4">
        <v>166929</v>
      </c>
      <c r="F27" s="207">
        <f t="shared" si="0"/>
        <v>226937</v>
      </c>
      <c r="G27" s="207"/>
      <c r="H27" s="8"/>
    </row>
    <row r="28" spans="1:8" ht="14.45" customHeight="1">
      <c r="A28" s="205" t="s">
        <v>102</v>
      </c>
      <c r="B28" s="205"/>
      <c r="C28" s="205"/>
      <c r="D28" s="4">
        <v>39419</v>
      </c>
      <c r="E28" s="4">
        <v>109224</v>
      </c>
      <c r="F28" s="207">
        <f t="shared" si="0"/>
        <v>148643</v>
      </c>
      <c r="G28" s="207"/>
      <c r="H28" s="8"/>
    </row>
    <row r="29" spans="1:8" ht="14.45" customHeight="1">
      <c r="A29" s="205" t="s">
        <v>103</v>
      </c>
      <c r="B29" s="205"/>
      <c r="C29" s="205"/>
      <c r="D29" s="4">
        <v>42333</v>
      </c>
      <c r="E29" s="4">
        <v>132417</v>
      </c>
      <c r="F29" s="207">
        <f t="shared" si="0"/>
        <v>174750</v>
      </c>
      <c r="G29" s="207"/>
      <c r="H29" s="8"/>
    </row>
    <row r="30" spans="1:8" ht="14.45" customHeight="1">
      <c r="A30" s="205" t="s">
        <v>104</v>
      </c>
      <c r="B30" s="205"/>
      <c r="C30" s="205"/>
      <c r="D30" s="4">
        <v>94125</v>
      </c>
      <c r="E30" s="4">
        <v>293685</v>
      </c>
      <c r="F30" s="207">
        <f t="shared" si="0"/>
        <v>387810</v>
      </c>
      <c r="G30" s="207"/>
      <c r="H30" s="8"/>
    </row>
    <row r="31" spans="1:8" ht="14.45" customHeight="1">
      <c r="A31" s="205" t="s">
        <v>105</v>
      </c>
      <c r="B31" s="205"/>
      <c r="C31" s="205"/>
      <c r="D31" s="4">
        <v>102258</v>
      </c>
      <c r="E31" s="4">
        <v>360691</v>
      </c>
      <c r="F31" s="207">
        <f t="shared" si="0"/>
        <v>462949</v>
      </c>
      <c r="G31" s="207"/>
      <c r="H31" s="8"/>
    </row>
    <row r="32" spans="1:8" ht="14.45" customHeight="1">
      <c r="A32" s="205" t="s">
        <v>106</v>
      </c>
      <c r="B32" s="205"/>
      <c r="C32" s="205"/>
      <c r="D32" s="4">
        <v>219772</v>
      </c>
      <c r="E32" s="4">
        <v>610945</v>
      </c>
      <c r="F32" s="207">
        <f t="shared" si="0"/>
        <v>830717</v>
      </c>
      <c r="G32" s="207"/>
      <c r="H32" s="8"/>
    </row>
    <row r="33" spans="1:8" ht="14.45" customHeight="1">
      <c r="A33" s="205" t="s">
        <v>107</v>
      </c>
      <c r="B33" s="205"/>
      <c r="C33" s="205"/>
      <c r="D33" s="4">
        <v>364571</v>
      </c>
      <c r="E33" s="4">
        <v>1346074</v>
      </c>
      <c r="F33" s="207">
        <f t="shared" si="0"/>
        <v>1710645</v>
      </c>
      <c r="G33" s="207"/>
      <c r="H33" s="8"/>
    </row>
    <row r="34" spans="1:8" ht="14.45" customHeight="1">
      <c r="A34" s="205" t="s">
        <v>108</v>
      </c>
      <c r="B34" s="205"/>
      <c r="C34" s="205"/>
      <c r="D34" s="4">
        <v>76021</v>
      </c>
      <c r="E34" s="4">
        <v>267559</v>
      </c>
      <c r="F34" s="207">
        <f t="shared" si="0"/>
        <v>343580</v>
      </c>
      <c r="G34" s="207"/>
      <c r="H34" s="8"/>
    </row>
    <row r="35" spans="1:8" ht="14.45" customHeight="1">
      <c r="A35" s="205" t="s">
        <v>109</v>
      </c>
      <c r="B35" s="205"/>
      <c r="C35" s="205"/>
      <c r="D35" s="4">
        <v>98156</v>
      </c>
      <c r="E35" s="4">
        <v>299876</v>
      </c>
      <c r="F35" s="207">
        <f t="shared" ref="F35:F62" si="1">SUM(D35:E35)</f>
        <v>398032</v>
      </c>
      <c r="G35" s="207"/>
      <c r="H35" s="8"/>
    </row>
    <row r="36" spans="1:8" ht="14.45" customHeight="1">
      <c r="A36" s="205" t="s">
        <v>110</v>
      </c>
      <c r="B36" s="205"/>
      <c r="C36" s="205"/>
      <c r="D36" s="4">
        <v>90909</v>
      </c>
      <c r="E36" s="4">
        <v>265532</v>
      </c>
      <c r="F36" s="207">
        <f t="shared" si="1"/>
        <v>356441</v>
      </c>
      <c r="G36" s="207"/>
      <c r="H36" s="8"/>
    </row>
    <row r="37" spans="1:8" ht="14.45" customHeight="1">
      <c r="A37" s="205" t="s">
        <v>111</v>
      </c>
      <c r="B37" s="205"/>
      <c r="C37" s="205"/>
      <c r="D37" s="4">
        <v>171163</v>
      </c>
      <c r="E37" s="4">
        <v>524309</v>
      </c>
      <c r="F37" s="207">
        <f t="shared" si="1"/>
        <v>695472</v>
      </c>
      <c r="G37" s="207"/>
      <c r="H37" s="8"/>
    </row>
    <row r="38" spans="1:8" ht="14.45" customHeight="1">
      <c r="A38" s="205" t="s">
        <v>112</v>
      </c>
      <c r="B38" s="205"/>
      <c r="C38" s="205"/>
      <c r="D38" s="4">
        <v>374861</v>
      </c>
      <c r="E38" s="4">
        <v>1181129</v>
      </c>
      <c r="F38" s="207">
        <f t="shared" si="1"/>
        <v>1555990</v>
      </c>
      <c r="G38" s="207"/>
      <c r="H38" s="8"/>
    </row>
    <row r="39" spans="1:8" ht="14.45" customHeight="1">
      <c r="A39" s="205" t="s">
        <v>113</v>
      </c>
      <c r="B39" s="205"/>
      <c r="C39" s="205"/>
      <c r="D39" s="4">
        <v>123723</v>
      </c>
      <c r="E39" s="4">
        <v>500113</v>
      </c>
      <c r="F39" s="207">
        <f t="shared" si="1"/>
        <v>623836</v>
      </c>
      <c r="G39" s="207"/>
      <c r="H39" s="8"/>
    </row>
    <row r="40" spans="1:8" ht="14.45" customHeight="1">
      <c r="A40" s="205" t="s">
        <v>114</v>
      </c>
      <c r="B40" s="205"/>
      <c r="C40" s="205"/>
      <c r="D40" s="4">
        <v>50188</v>
      </c>
      <c r="E40" s="4">
        <v>146488</v>
      </c>
      <c r="F40" s="207">
        <f t="shared" si="1"/>
        <v>196676</v>
      </c>
      <c r="G40" s="207"/>
      <c r="H40" s="8"/>
    </row>
    <row r="41" spans="1:8" ht="14.45" customHeight="1">
      <c r="A41" s="205" t="s">
        <v>115</v>
      </c>
      <c r="B41" s="205"/>
      <c r="C41" s="205"/>
      <c r="D41" s="4">
        <v>249325</v>
      </c>
      <c r="E41" s="4">
        <v>843806</v>
      </c>
      <c r="F41" s="207">
        <f t="shared" si="1"/>
        <v>1093131</v>
      </c>
      <c r="G41" s="207"/>
      <c r="H41" s="8"/>
    </row>
    <row r="42" spans="1:8" ht="14.45" customHeight="1">
      <c r="A42" s="205" t="s">
        <v>116</v>
      </c>
      <c r="B42" s="205"/>
      <c r="C42" s="205"/>
      <c r="D42" s="4">
        <v>91525</v>
      </c>
      <c r="E42" s="4">
        <v>297393</v>
      </c>
      <c r="F42" s="207">
        <f t="shared" si="1"/>
        <v>388918</v>
      </c>
      <c r="G42" s="207"/>
      <c r="H42" s="8"/>
    </row>
    <row r="43" spans="1:8" ht="14.45" customHeight="1">
      <c r="A43" s="205" t="s">
        <v>117</v>
      </c>
      <c r="B43" s="205"/>
      <c r="C43" s="205"/>
      <c r="D43" s="4">
        <v>86663</v>
      </c>
      <c r="E43" s="4">
        <v>279278</v>
      </c>
      <c r="F43" s="207">
        <f t="shared" si="1"/>
        <v>365941</v>
      </c>
      <c r="G43" s="207"/>
      <c r="H43" s="8"/>
    </row>
    <row r="44" spans="1:8" ht="14.45" customHeight="1">
      <c r="A44" s="205" t="s">
        <v>118</v>
      </c>
      <c r="B44" s="205"/>
      <c r="C44" s="205"/>
      <c r="D44" s="4">
        <v>44526</v>
      </c>
      <c r="E44" s="4">
        <v>134823</v>
      </c>
      <c r="F44" s="207">
        <f t="shared" si="1"/>
        <v>179349</v>
      </c>
      <c r="G44" s="207"/>
      <c r="H44" s="8"/>
    </row>
    <row r="45" spans="1:8" ht="14.45" customHeight="1">
      <c r="A45" s="205" t="s">
        <v>119</v>
      </c>
      <c r="B45" s="205"/>
      <c r="C45" s="205"/>
      <c r="D45" s="4">
        <v>26682</v>
      </c>
      <c r="E45" s="4">
        <v>56030</v>
      </c>
      <c r="F45" s="207">
        <f t="shared" si="1"/>
        <v>82712</v>
      </c>
      <c r="G45" s="207"/>
      <c r="H45" s="8"/>
    </row>
    <row r="46" spans="1:8" ht="14.45" customHeight="1">
      <c r="A46" s="205" t="s">
        <v>120</v>
      </c>
      <c r="B46" s="205"/>
      <c r="C46" s="205"/>
      <c r="D46" s="4">
        <v>26973</v>
      </c>
      <c r="E46" s="4">
        <v>53399</v>
      </c>
      <c r="F46" s="207">
        <f t="shared" si="1"/>
        <v>80372</v>
      </c>
      <c r="G46" s="207"/>
      <c r="H46" s="8"/>
    </row>
    <row r="47" spans="1:8" ht="14.45" customHeight="1">
      <c r="A47" s="205" t="s">
        <v>121</v>
      </c>
      <c r="B47" s="205"/>
      <c r="C47" s="205"/>
      <c r="D47" s="4">
        <v>89586</v>
      </c>
      <c r="E47" s="4">
        <v>249932</v>
      </c>
      <c r="F47" s="207">
        <f t="shared" si="1"/>
        <v>339518</v>
      </c>
      <c r="G47" s="207"/>
      <c r="H47" s="8"/>
    </row>
    <row r="48" spans="1:8" ht="14.45" customHeight="1">
      <c r="A48" s="205" t="s">
        <v>122</v>
      </c>
      <c r="B48" s="205"/>
      <c r="C48" s="205"/>
      <c r="D48" s="4">
        <v>143971</v>
      </c>
      <c r="E48" s="4">
        <v>415532</v>
      </c>
      <c r="F48" s="207">
        <f t="shared" si="1"/>
        <v>559503</v>
      </c>
      <c r="G48" s="207"/>
      <c r="H48" s="8"/>
    </row>
    <row r="49" spans="1:8" ht="14.45" customHeight="1">
      <c r="A49" s="205" t="s">
        <v>123</v>
      </c>
      <c r="B49" s="205"/>
      <c r="C49" s="205"/>
      <c r="D49" s="4">
        <v>57005</v>
      </c>
      <c r="E49" s="4">
        <v>170797</v>
      </c>
      <c r="F49" s="207">
        <f t="shared" si="1"/>
        <v>227802</v>
      </c>
      <c r="G49" s="207"/>
      <c r="H49" s="8"/>
    </row>
    <row r="50" spans="1:8" ht="14.45" customHeight="1">
      <c r="A50" s="205" t="s">
        <v>124</v>
      </c>
      <c r="B50" s="205"/>
      <c r="C50" s="205"/>
      <c r="D50" s="4">
        <v>30401</v>
      </c>
      <c r="E50" s="4">
        <v>87905</v>
      </c>
      <c r="F50" s="207">
        <f t="shared" si="1"/>
        <v>118306</v>
      </c>
      <c r="G50" s="207"/>
      <c r="H50" s="8"/>
    </row>
    <row r="51" spans="1:8" ht="14.45" customHeight="1">
      <c r="A51" s="205" t="s">
        <v>125</v>
      </c>
      <c r="B51" s="205"/>
      <c r="C51" s="205"/>
      <c r="D51" s="4">
        <v>38990</v>
      </c>
      <c r="E51" s="4">
        <v>129263</v>
      </c>
      <c r="F51" s="207">
        <f t="shared" si="1"/>
        <v>168253</v>
      </c>
      <c r="G51" s="207"/>
      <c r="H51" s="8"/>
    </row>
    <row r="52" spans="1:8" ht="14.45" customHeight="1">
      <c r="A52" s="205" t="s">
        <v>126</v>
      </c>
      <c r="B52" s="205"/>
      <c r="C52" s="205"/>
      <c r="D52" s="4">
        <v>54080</v>
      </c>
      <c r="E52" s="4">
        <v>141341</v>
      </c>
      <c r="F52" s="207">
        <f t="shared" si="1"/>
        <v>195421</v>
      </c>
      <c r="G52" s="207"/>
      <c r="H52" s="8"/>
    </row>
    <row r="53" spans="1:8" ht="14.45" customHeight="1">
      <c r="A53" s="205" t="s">
        <v>127</v>
      </c>
      <c r="B53" s="205"/>
      <c r="C53" s="205"/>
      <c r="D53" s="4">
        <v>23021</v>
      </c>
      <c r="E53" s="4">
        <v>64968</v>
      </c>
      <c r="F53" s="207">
        <f t="shared" si="1"/>
        <v>87989</v>
      </c>
      <c r="G53" s="207"/>
      <c r="H53" s="8"/>
    </row>
    <row r="54" spans="1:8" ht="14.45" customHeight="1">
      <c r="A54" s="205" t="s">
        <v>128</v>
      </c>
      <c r="B54" s="205"/>
      <c r="C54" s="205"/>
      <c r="D54" s="4">
        <v>233496</v>
      </c>
      <c r="E54" s="4">
        <v>685705</v>
      </c>
      <c r="F54" s="207">
        <f t="shared" si="1"/>
        <v>919201</v>
      </c>
      <c r="G54" s="207"/>
      <c r="H54" s="8"/>
    </row>
    <row r="55" spans="1:8" ht="14.45" customHeight="1">
      <c r="A55" s="205" t="s">
        <v>129</v>
      </c>
      <c r="B55" s="205"/>
      <c r="C55" s="205"/>
      <c r="D55" s="4">
        <v>62803</v>
      </c>
      <c r="E55" s="4">
        <v>201934</v>
      </c>
      <c r="F55" s="207">
        <f t="shared" si="1"/>
        <v>264737</v>
      </c>
      <c r="G55" s="207"/>
      <c r="H55" s="8"/>
    </row>
    <row r="56" spans="1:8" ht="14.45" customHeight="1">
      <c r="A56" s="205" t="s">
        <v>130</v>
      </c>
      <c r="B56" s="205"/>
      <c r="C56" s="205"/>
      <c r="D56" s="4">
        <v>42382</v>
      </c>
      <c r="E56" s="4">
        <v>95817</v>
      </c>
      <c r="F56" s="207">
        <f t="shared" si="1"/>
        <v>138199</v>
      </c>
      <c r="G56" s="207"/>
      <c r="H56" s="8"/>
    </row>
    <row r="57" spans="1:8" ht="14.45" customHeight="1">
      <c r="A57" s="205" t="s">
        <v>131</v>
      </c>
      <c r="B57" s="205"/>
      <c r="C57" s="205"/>
      <c r="D57" s="4">
        <v>65775</v>
      </c>
      <c r="E57" s="4">
        <v>124365</v>
      </c>
      <c r="F57" s="207">
        <f t="shared" si="1"/>
        <v>190140</v>
      </c>
      <c r="G57" s="207"/>
      <c r="H57" s="8"/>
    </row>
    <row r="58" spans="1:8" ht="14.45" customHeight="1">
      <c r="A58" s="205" t="s">
        <v>132</v>
      </c>
      <c r="B58" s="205"/>
      <c r="C58" s="205"/>
      <c r="D58" s="4">
        <v>87197</v>
      </c>
      <c r="E58" s="4">
        <v>200173</v>
      </c>
      <c r="F58" s="207">
        <f t="shared" si="1"/>
        <v>287370</v>
      </c>
      <c r="G58" s="207"/>
      <c r="H58" s="8"/>
    </row>
    <row r="59" spans="1:8" ht="14.45" customHeight="1">
      <c r="A59" s="205" t="s">
        <v>133</v>
      </c>
      <c r="B59" s="205"/>
      <c r="C59" s="205"/>
      <c r="D59" s="4">
        <v>57191</v>
      </c>
      <c r="E59" s="4">
        <v>120338</v>
      </c>
      <c r="F59" s="207">
        <f t="shared" si="1"/>
        <v>177529</v>
      </c>
      <c r="G59" s="207"/>
      <c r="H59" s="8"/>
    </row>
    <row r="60" spans="1:8" ht="14.45" customHeight="1">
      <c r="A60" s="205" t="s">
        <v>134</v>
      </c>
      <c r="B60" s="205"/>
      <c r="C60" s="205"/>
      <c r="D60" s="4">
        <v>43553</v>
      </c>
      <c r="E60" s="4">
        <v>93449</v>
      </c>
      <c r="F60" s="207">
        <f t="shared" si="1"/>
        <v>137002</v>
      </c>
      <c r="G60" s="207"/>
      <c r="H60" s="8"/>
    </row>
    <row r="61" spans="1:8" ht="14.45" customHeight="1">
      <c r="A61" s="205" t="s">
        <v>135</v>
      </c>
      <c r="B61" s="205"/>
      <c r="C61" s="205"/>
      <c r="D61" s="4">
        <v>62999</v>
      </c>
      <c r="E61" s="4">
        <v>134531</v>
      </c>
      <c r="F61" s="207">
        <f t="shared" si="1"/>
        <v>197530</v>
      </c>
      <c r="G61" s="207"/>
      <c r="H61" s="8"/>
    </row>
    <row r="62" spans="1:8" ht="14.45" customHeight="1">
      <c r="A62" s="205" t="s">
        <v>136</v>
      </c>
      <c r="B62" s="205"/>
      <c r="C62" s="205"/>
      <c r="D62" s="4">
        <v>71157</v>
      </c>
      <c r="E62" s="4">
        <v>173344</v>
      </c>
      <c r="F62" s="207">
        <f t="shared" si="1"/>
        <v>244501</v>
      </c>
      <c r="G62" s="207"/>
      <c r="H62" s="8"/>
    </row>
    <row r="63" spans="1:8" ht="14.45" customHeight="1">
      <c r="A63" s="213" t="s">
        <v>328</v>
      </c>
      <c r="B63" s="214"/>
      <c r="C63" s="215"/>
      <c r="D63" s="4">
        <f>SUM(D3:D62)</f>
        <v>7119445</v>
      </c>
      <c r="E63" s="4">
        <f>SUM(E3:E62)</f>
        <v>22745916</v>
      </c>
      <c r="F63" s="216">
        <f t="shared" ref="F63" si="2">SUM(F3:F62)</f>
        <v>29865361</v>
      </c>
      <c r="G63" s="217"/>
      <c r="H63" s="8"/>
    </row>
    <row r="64" spans="1:8" ht="14.45" customHeight="1">
      <c r="A64" s="205" t="s">
        <v>67</v>
      </c>
      <c r="B64" s="205"/>
      <c r="C64" s="205"/>
      <c r="D64" s="123">
        <v>0</v>
      </c>
      <c r="E64" s="123">
        <v>0</v>
      </c>
      <c r="F64" s="206">
        <v>0</v>
      </c>
      <c r="G64" s="206"/>
      <c r="H64" s="8"/>
    </row>
    <row r="65" spans="1:8" ht="14.45" customHeight="1">
      <c r="A65" s="208" t="s">
        <v>2</v>
      </c>
      <c r="B65" s="208"/>
      <c r="C65" s="208"/>
      <c r="D65" s="123">
        <f>SUM(D63:D64)</f>
        <v>7119445</v>
      </c>
      <c r="E65" s="123">
        <f>SUM(E63:E64)</f>
        <v>22745916</v>
      </c>
      <c r="F65" s="209">
        <f t="shared" ref="F65" si="3">SUM(F63:F64)</f>
        <v>29865361</v>
      </c>
      <c r="G65" s="210"/>
    </row>
    <row r="66" spans="1:8" ht="12.95" customHeight="1">
      <c r="A66" s="9"/>
      <c r="B66" s="10"/>
      <c r="C66" s="203"/>
      <c r="D66" s="203"/>
      <c r="E66" s="203"/>
      <c r="F66" s="203"/>
      <c r="G66" s="203"/>
    </row>
    <row r="67" spans="1:8" ht="12.95" customHeight="1">
      <c r="A67" s="9"/>
      <c r="B67" s="117"/>
      <c r="C67" s="211"/>
      <c r="D67" s="212"/>
      <c r="E67" s="212"/>
      <c r="F67" s="212"/>
      <c r="G67" s="212"/>
      <c r="H67" s="121"/>
    </row>
    <row r="68" spans="1:8" ht="12.95" customHeight="1">
      <c r="A68" s="9"/>
      <c r="B68" s="9"/>
      <c r="C68" s="121"/>
      <c r="D68" s="121"/>
      <c r="E68" s="121"/>
      <c r="F68" s="121"/>
      <c r="G68" s="121"/>
      <c r="H68" s="121"/>
    </row>
    <row r="69" spans="1:8" ht="14.25" customHeight="1">
      <c r="B69" s="1"/>
      <c r="C69" s="204"/>
      <c r="D69" s="204"/>
      <c r="E69" s="204"/>
      <c r="F69" s="204"/>
      <c r="G69" s="204"/>
    </row>
  </sheetData>
  <mergeCells count="132">
    <mergeCell ref="A2:C2"/>
    <mergeCell ref="F2:G2"/>
    <mergeCell ref="A1:G1"/>
    <mergeCell ref="A6:C6"/>
    <mergeCell ref="F6:G6"/>
    <mergeCell ref="A7:C7"/>
    <mergeCell ref="F7:G7"/>
    <mergeCell ref="A8:C8"/>
    <mergeCell ref="F8:G8"/>
    <mergeCell ref="A3:C3"/>
    <mergeCell ref="F3:G3"/>
    <mergeCell ref="A4:C4"/>
    <mergeCell ref="F4:G4"/>
    <mergeCell ref="A5:C5"/>
    <mergeCell ref="F5:G5"/>
    <mergeCell ref="A12:C12"/>
    <mergeCell ref="F12:G12"/>
    <mergeCell ref="A13:C13"/>
    <mergeCell ref="F13:G13"/>
    <mergeCell ref="A14:C14"/>
    <mergeCell ref="F14:G14"/>
    <mergeCell ref="A9:C9"/>
    <mergeCell ref="F9:G9"/>
    <mergeCell ref="A10:C10"/>
    <mergeCell ref="F10:G10"/>
    <mergeCell ref="A11:C11"/>
    <mergeCell ref="F11:G11"/>
    <mergeCell ref="A18:C18"/>
    <mergeCell ref="F18:G18"/>
    <mergeCell ref="A19:C19"/>
    <mergeCell ref="F19:G19"/>
    <mergeCell ref="A20:C20"/>
    <mergeCell ref="F20:G20"/>
    <mergeCell ref="A15:C15"/>
    <mergeCell ref="F15:G15"/>
    <mergeCell ref="A16:C16"/>
    <mergeCell ref="F16:G16"/>
    <mergeCell ref="A17:C17"/>
    <mergeCell ref="F17:G17"/>
    <mergeCell ref="A24:C24"/>
    <mergeCell ref="F24:G24"/>
    <mergeCell ref="A25:C25"/>
    <mergeCell ref="F25:G25"/>
    <mergeCell ref="A26:C26"/>
    <mergeCell ref="F26:G26"/>
    <mergeCell ref="A21:C21"/>
    <mergeCell ref="F21:G21"/>
    <mergeCell ref="A22:C22"/>
    <mergeCell ref="F22:G22"/>
    <mergeCell ref="A23:C23"/>
    <mergeCell ref="F23:G23"/>
    <mergeCell ref="A30:C30"/>
    <mergeCell ref="F30:G30"/>
    <mergeCell ref="A31:C31"/>
    <mergeCell ref="F31:G31"/>
    <mergeCell ref="A32:C32"/>
    <mergeCell ref="F32:G32"/>
    <mergeCell ref="A27:C27"/>
    <mergeCell ref="F27:G27"/>
    <mergeCell ref="A28:C28"/>
    <mergeCell ref="F28:G28"/>
    <mergeCell ref="A29:C29"/>
    <mergeCell ref="F29:G29"/>
    <mergeCell ref="A36:C36"/>
    <mergeCell ref="F36:G36"/>
    <mergeCell ref="A37:C37"/>
    <mergeCell ref="F37:G37"/>
    <mergeCell ref="A38:C38"/>
    <mergeCell ref="F38:G38"/>
    <mergeCell ref="A33:C33"/>
    <mergeCell ref="F33:G33"/>
    <mergeCell ref="A34:C34"/>
    <mergeCell ref="F34:G34"/>
    <mergeCell ref="A35:C35"/>
    <mergeCell ref="F35:G35"/>
    <mergeCell ref="A42:C42"/>
    <mergeCell ref="F42:G42"/>
    <mergeCell ref="A43:C43"/>
    <mergeCell ref="F43:G43"/>
    <mergeCell ref="A44:C44"/>
    <mergeCell ref="F44:G44"/>
    <mergeCell ref="A39:C39"/>
    <mergeCell ref="F39:G39"/>
    <mergeCell ref="A40:C40"/>
    <mergeCell ref="F40:G40"/>
    <mergeCell ref="A41:C41"/>
    <mergeCell ref="F41:G41"/>
    <mergeCell ref="A48:C48"/>
    <mergeCell ref="F48:G48"/>
    <mergeCell ref="A49:C49"/>
    <mergeCell ref="F49:G49"/>
    <mergeCell ref="A50:C50"/>
    <mergeCell ref="F50:G50"/>
    <mergeCell ref="A45:C45"/>
    <mergeCell ref="F45:G45"/>
    <mergeCell ref="A46:C46"/>
    <mergeCell ref="F46:G46"/>
    <mergeCell ref="A47:C47"/>
    <mergeCell ref="F47:G47"/>
    <mergeCell ref="A54:C54"/>
    <mergeCell ref="F54:G54"/>
    <mergeCell ref="A55:C55"/>
    <mergeCell ref="F55:G55"/>
    <mergeCell ref="A56:C56"/>
    <mergeCell ref="F56:G56"/>
    <mergeCell ref="A51:C51"/>
    <mergeCell ref="F51:G51"/>
    <mergeCell ref="A52:C52"/>
    <mergeCell ref="F52:G52"/>
    <mergeCell ref="A53:C53"/>
    <mergeCell ref="F53:G53"/>
    <mergeCell ref="C66:G66"/>
    <mergeCell ref="C69:G69"/>
    <mergeCell ref="A64:C64"/>
    <mergeCell ref="F64:G64"/>
    <mergeCell ref="A60:C60"/>
    <mergeCell ref="F60:G60"/>
    <mergeCell ref="A57:C57"/>
    <mergeCell ref="F57:G57"/>
    <mergeCell ref="A58:C58"/>
    <mergeCell ref="F58:G58"/>
    <mergeCell ref="A59:C59"/>
    <mergeCell ref="F59:G59"/>
    <mergeCell ref="A61:C61"/>
    <mergeCell ref="F61:G61"/>
    <mergeCell ref="A62:C62"/>
    <mergeCell ref="F62:G62"/>
    <mergeCell ref="A65:C65"/>
    <mergeCell ref="F65:G65"/>
    <mergeCell ref="C67:G67"/>
    <mergeCell ref="A63:C63"/>
    <mergeCell ref="F63:G6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4"/>
  <sheetViews>
    <sheetView workbookViewId="0">
      <selection activeCell="N11" sqref="N11"/>
    </sheetView>
  </sheetViews>
  <sheetFormatPr defaultRowHeight="13.5"/>
  <sheetData>
    <row r="1" spans="1:9">
      <c r="A1" s="219" t="s">
        <v>321</v>
      </c>
      <c r="B1" s="220"/>
      <c r="C1" s="220"/>
      <c r="D1" s="220"/>
      <c r="E1" s="220"/>
      <c r="F1" s="220"/>
      <c r="G1" s="220"/>
      <c r="H1" s="220"/>
      <c r="I1" s="220"/>
    </row>
    <row r="2" spans="1:9" ht="12" customHeight="1">
      <c r="A2" s="225"/>
      <c r="B2" s="225" t="s">
        <v>0</v>
      </c>
      <c r="C2" s="225"/>
      <c r="D2" s="225"/>
      <c r="E2" s="225" t="s">
        <v>1</v>
      </c>
      <c r="F2" s="225"/>
      <c r="G2" s="225"/>
      <c r="H2" s="225" t="s">
        <v>7</v>
      </c>
      <c r="I2" s="225" t="s">
        <v>139</v>
      </c>
    </row>
    <row r="3" spans="1:9" ht="12" customHeight="1">
      <c r="A3" s="226"/>
      <c r="B3" s="110" t="s">
        <v>140</v>
      </c>
      <c r="C3" s="110" t="s">
        <v>141</v>
      </c>
      <c r="D3" s="110" t="s">
        <v>5</v>
      </c>
      <c r="E3" s="110" t="s">
        <v>142</v>
      </c>
      <c r="F3" s="110" t="s">
        <v>143</v>
      </c>
      <c r="G3" s="110" t="s">
        <v>5</v>
      </c>
      <c r="H3" s="226"/>
      <c r="I3" s="226"/>
    </row>
    <row r="4" spans="1:9" ht="12" customHeight="1">
      <c r="A4" s="111" t="s">
        <v>144</v>
      </c>
      <c r="B4" s="112" t="s">
        <v>145</v>
      </c>
      <c r="C4" s="112" t="s">
        <v>145</v>
      </c>
      <c r="D4" s="112">
        <v>8</v>
      </c>
      <c r="E4" s="112" t="s">
        <v>145</v>
      </c>
      <c r="F4" s="112" t="s">
        <v>145</v>
      </c>
      <c r="G4" s="112" t="s">
        <v>145</v>
      </c>
      <c r="H4" s="112">
        <v>8</v>
      </c>
      <c r="I4" s="112" t="s">
        <v>146</v>
      </c>
    </row>
    <row r="5" spans="1:9" ht="12" customHeight="1">
      <c r="A5" s="113">
        <v>22</v>
      </c>
      <c r="B5" s="114" t="s">
        <v>145</v>
      </c>
      <c r="C5" s="114" t="s">
        <v>145</v>
      </c>
      <c r="D5" s="114">
        <v>11</v>
      </c>
      <c r="E5" s="114" t="s">
        <v>145</v>
      </c>
      <c r="F5" s="114">
        <v>1</v>
      </c>
      <c r="G5" s="114">
        <v>1</v>
      </c>
      <c r="H5" s="114">
        <v>12</v>
      </c>
      <c r="I5" s="114" t="s">
        <v>146</v>
      </c>
    </row>
    <row r="6" spans="1:9" ht="12" customHeight="1">
      <c r="A6" s="113">
        <v>23</v>
      </c>
      <c r="B6" s="114" t="s">
        <v>145</v>
      </c>
      <c r="C6" s="114" t="s">
        <v>145</v>
      </c>
      <c r="D6" s="114">
        <v>163</v>
      </c>
      <c r="E6" s="114" t="s">
        <v>145</v>
      </c>
      <c r="F6" s="114" t="s">
        <v>145</v>
      </c>
      <c r="G6" s="114">
        <v>1</v>
      </c>
      <c r="H6" s="114">
        <v>164</v>
      </c>
      <c r="I6" s="114" t="s">
        <v>146</v>
      </c>
    </row>
    <row r="7" spans="1:9" ht="12" customHeight="1">
      <c r="A7" s="113">
        <v>24</v>
      </c>
      <c r="B7" s="114" t="s">
        <v>145</v>
      </c>
      <c r="C7" s="114" t="s">
        <v>145</v>
      </c>
      <c r="D7" s="114">
        <v>857</v>
      </c>
      <c r="E7" s="114" t="s">
        <v>145</v>
      </c>
      <c r="F7" s="114" t="s">
        <v>145</v>
      </c>
      <c r="G7" s="114" t="s">
        <v>145</v>
      </c>
      <c r="H7" s="114">
        <v>857</v>
      </c>
      <c r="I7" s="114" t="s">
        <v>146</v>
      </c>
    </row>
    <row r="8" spans="1:9" ht="12" customHeight="1">
      <c r="A8" s="113">
        <v>25</v>
      </c>
      <c r="B8" s="114" t="s">
        <v>145</v>
      </c>
      <c r="C8" s="114" t="s">
        <v>145</v>
      </c>
      <c r="D8" s="6">
        <v>3291</v>
      </c>
      <c r="E8" s="114" t="s">
        <v>145</v>
      </c>
      <c r="F8" s="114" t="s">
        <v>145</v>
      </c>
      <c r="G8" s="114" t="s">
        <v>145</v>
      </c>
      <c r="H8" s="6">
        <v>3291</v>
      </c>
      <c r="I8" s="114" t="s">
        <v>146</v>
      </c>
    </row>
    <row r="9" spans="1:9" ht="12" customHeight="1">
      <c r="A9" s="113">
        <v>26</v>
      </c>
      <c r="B9" s="114" t="s">
        <v>145</v>
      </c>
      <c r="C9" s="114" t="s">
        <v>145</v>
      </c>
      <c r="D9" s="6">
        <v>8737</v>
      </c>
      <c r="E9" s="114" t="s">
        <v>145</v>
      </c>
      <c r="F9" s="114" t="s">
        <v>145</v>
      </c>
      <c r="G9" s="114" t="s">
        <v>145</v>
      </c>
      <c r="H9" s="6">
        <v>8737</v>
      </c>
      <c r="I9" s="114" t="s">
        <v>146</v>
      </c>
    </row>
    <row r="10" spans="1:9" ht="12" customHeight="1">
      <c r="A10" s="113">
        <v>27</v>
      </c>
      <c r="B10" s="114" t="s">
        <v>145</v>
      </c>
      <c r="C10" s="114" t="s">
        <v>145</v>
      </c>
      <c r="D10" s="6">
        <v>12283</v>
      </c>
      <c r="E10" s="114">
        <v>489</v>
      </c>
      <c r="F10" s="114">
        <v>669</v>
      </c>
      <c r="G10" s="6">
        <v>1158</v>
      </c>
      <c r="H10" s="6">
        <v>13441</v>
      </c>
      <c r="I10" s="114" t="s">
        <v>146</v>
      </c>
    </row>
    <row r="11" spans="1:9" ht="12" customHeight="1">
      <c r="A11" s="113">
        <v>28</v>
      </c>
      <c r="B11" s="114" t="s">
        <v>145</v>
      </c>
      <c r="C11" s="114" t="s">
        <v>145</v>
      </c>
      <c r="D11" s="6">
        <v>15769</v>
      </c>
      <c r="E11" s="114">
        <v>562</v>
      </c>
      <c r="F11" s="6">
        <v>1070</v>
      </c>
      <c r="G11" s="6">
        <v>1632</v>
      </c>
      <c r="H11" s="6">
        <v>17401</v>
      </c>
      <c r="I11" s="114" t="s">
        <v>146</v>
      </c>
    </row>
    <row r="12" spans="1:9" ht="12" customHeight="1">
      <c r="A12" s="113">
        <v>29</v>
      </c>
      <c r="B12" s="114" t="s">
        <v>145</v>
      </c>
      <c r="C12" s="114" t="s">
        <v>145</v>
      </c>
      <c r="D12" s="6">
        <v>17102</v>
      </c>
      <c r="E12" s="114">
        <v>637</v>
      </c>
      <c r="F12" s="6">
        <v>1708</v>
      </c>
      <c r="G12" s="6">
        <v>2345</v>
      </c>
      <c r="H12" s="6">
        <v>19447</v>
      </c>
      <c r="I12" s="114" t="s">
        <v>146</v>
      </c>
    </row>
    <row r="13" spans="1:9" ht="12" customHeight="1">
      <c r="A13" s="113">
        <v>30</v>
      </c>
      <c r="B13" s="114" t="s">
        <v>145</v>
      </c>
      <c r="C13" s="114" t="s">
        <v>145</v>
      </c>
      <c r="D13" s="6">
        <v>21893</v>
      </c>
      <c r="E13" s="114">
        <v>668</v>
      </c>
      <c r="F13" s="6">
        <v>1972</v>
      </c>
      <c r="G13" s="6">
        <v>2640</v>
      </c>
      <c r="H13" s="6">
        <v>24533</v>
      </c>
      <c r="I13" s="114" t="s">
        <v>146</v>
      </c>
    </row>
    <row r="14" spans="1:9" ht="12" customHeight="1">
      <c r="A14" s="113">
        <v>31</v>
      </c>
      <c r="B14" s="114" t="s">
        <v>145</v>
      </c>
      <c r="C14" s="114" t="s">
        <v>145</v>
      </c>
      <c r="D14" s="6">
        <v>30996</v>
      </c>
      <c r="E14" s="114">
        <v>759</v>
      </c>
      <c r="F14" s="6">
        <v>1938</v>
      </c>
      <c r="G14" s="6">
        <v>2697</v>
      </c>
      <c r="H14" s="6">
        <v>33693</v>
      </c>
      <c r="I14" s="6">
        <v>35803</v>
      </c>
    </row>
    <row r="15" spans="1:9" ht="12" customHeight="1">
      <c r="A15" s="113">
        <v>32</v>
      </c>
      <c r="B15" s="114" t="s">
        <v>145</v>
      </c>
      <c r="C15" s="114" t="s">
        <v>145</v>
      </c>
      <c r="D15" s="6">
        <v>33808</v>
      </c>
      <c r="E15" s="114">
        <v>845</v>
      </c>
      <c r="F15" s="6">
        <v>2064</v>
      </c>
      <c r="G15" s="6">
        <v>2909</v>
      </c>
      <c r="H15" s="6">
        <v>36717</v>
      </c>
      <c r="I15" s="6">
        <v>45744</v>
      </c>
    </row>
    <row r="16" spans="1:9" ht="12" customHeight="1">
      <c r="A16" s="113">
        <v>33</v>
      </c>
      <c r="B16" s="114" t="s">
        <v>145</v>
      </c>
      <c r="C16" s="114" t="s">
        <v>145</v>
      </c>
      <c r="D16" s="6">
        <v>33818</v>
      </c>
      <c r="E16" s="114">
        <v>991</v>
      </c>
      <c r="F16" s="6">
        <v>1837</v>
      </c>
      <c r="G16" s="6">
        <v>2828</v>
      </c>
      <c r="H16" s="6">
        <v>36646</v>
      </c>
      <c r="I16" s="6">
        <v>49263</v>
      </c>
    </row>
    <row r="17" spans="1:9" ht="12" customHeight="1">
      <c r="A17" s="113">
        <v>34</v>
      </c>
      <c r="B17" s="114" t="s">
        <v>145</v>
      </c>
      <c r="C17" s="114" t="s">
        <v>145</v>
      </c>
      <c r="D17" s="6">
        <v>39380</v>
      </c>
      <c r="E17" s="6">
        <v>1109</v>
      </c>
      <c r="F17" s="6">
        <v>2010</v>
      </c>
      <c r="G17" s="6">
        <v>3119</v>
      </c>
      <c r="H17" s="6">
        <v>42499</v>
      </c>
      <c r="I17" s="6">
        <v>57194</v>
      </c>
    </row>
    <row r="18" spans="1:9" ht="12" customHeight="1">
      <c r="A18" s="113">
        <v>35</v>
      </c>
      <c r="B18" s="114" t="s">
        <v>145</v>
      </c>
      <c r="C18" s="114" t="s">
        <v>145</v>
      </c>
      <c r="D18" s="6">
        <v>53710</v>
      </c>
      <c r="E18" s="6">
        <v>1062</v>
      </c>
      <c r="F18" s="6">
        <v>2382</v>
      </c>
      <c r="G18" s="6">
        <v>3444</v>
      </c>
      <c r="H18" s="6">
        <v>57154</v>
      </c>
      <c r="I18" s="6">
        <v>76214</v>
      </c>
    </row>
    <row r="19" spans="1:9" ht="12" customHeight="1">
      <c r="A19" s="113">
        <v>36</v>
      </c>
      <c r="B19" s="114" t="s">
        <v>145</v>
      </c>
      <c r="C19" s="114" t="s">
        <v>145</v>
      </c>
      <c r="D19" s="6">
        <v>61509</v>
      </c>
      <c r="E19" s="6">
        <v>1165</v>
      </c>
      <c r="F19" s="6">
        <v>3124</v>
      </c>
      <c r="G19" s="6">
        <v>4289</v>
      </c>
      <c r="H19" s="6">
        <v>65798</v>
      </c>
      <c r="I19" s="6">
        <v>86328</v>
      </c>
    </row>
    <row r="20" spans="1:9" ht="12" customHeight="1">
      <c r="A20" s="113">
        <v>37</v>
      </c>
      <c r="B20" s="6">
        <v>1920</v>
      </c>
      <c r="C20" s="6">
        <v>62032</v>
      </c>
      <c r="D20" s="6">
        <v>63952</v>
      </c>
      <c r="E20" s="6">
        <v>1184</v>
      </c>
      <c r="F20" s="6">
        <v>3272</v>
      </c>
      <c r="G20" s="6">
        <v>4456</v>
      </c>
      <c r="H20" s="6">
        <v>68408</v>
      </c>
      <c r="I20" s="6">
        <v>74822</v>
      </c>
    </row>
    <row r="21" spans="1:9" ht="12" customHeight="1">
      <c r="A21" s="113">
        <v>38</v>
      </c>
      <c r="B21" s="6">
        <v>2566</v>
      </c>
      <c r="C21" s="6">
        <v>85022</v>
      </c>
      <c r="D21" s="6">
        <v>87588</v>
      </c>
      <c r="E21" s="6">
        <v>1238</v>
      </c>
      <c r="F21" s="6">
        <v>3521</v>
      </c>
      <c r="G21" s="6">
        <v>4759</v>
      </c>
      <c r="H21" s="6">
        <v>92347</v>
      </c>
      <c r="I21" s="6">
        <v>100074</v>
      </c>
    </row>
    <row r="22" spans="1:9" ht="12" customHeight="1">
      <c r="A22" s="113">
        <v>39</v>
      </c>
      <c r="B22" s="6">
        <v>4191</v>
      </c>
      <c r="C22" s="6">
        <v>114476</v>
      </c>
      <c r="D22" s="6">
        <v>118667</v>
      </c>
      <c r="E22" s="6">
        <v>1424</v>
      </c>
      <c r="F22" s="6">
        <v>4361</v>
      </c>
      <c r="G22" s="6">
        <v>5785</v>
      </c>
      <c r="H22" s="6">
        <v>124452</v>
      </c>
      <c r="I22" s="6">
        <v>127749</v>
      </c>
    </row>
    <row r="23" spans="1:9" ht="12" customHeight="1">
      <c r="A23" s="113">
        <v>40</v>
      </c>
      <c r="B23" s="6">
        <v>8624</v>
      </c>
      <c r="C23" s="6">
        <v>139114</v>
      </c>
      <c r="D23" s="6">
        <v>147738</v>
      </c>
      <c r="E23" s="6">
        <v>1737</v>
      </c>
      <c r="F23" s="6">
        <v>4772</v>
      </c>
      <c r="G23" s="6">
        <v>6509</v>
      </c>
      <c r="H23" s="6">
        <v>154247</v>
      </c>
      <c r="I23" s="6">
        <v>158827</v>
      </c>
    </row>
    <row r="24" spans="1:9" ht="12" customHeight="1">
      <c r="A24" s="113">
        <v>41</v>
      </c>
      <c r="B24" s="6">
        <v>15171</v>
      </c>
      <c r="C24" s="6">
        <v>187819</v>
      </c>
      <c r="D24" s="6">
        <v>202990</v>
      </c>
      <c r="E24" s="6">
        <v>2056</v>
      </c>
      <c r="F24" s="6">
        <v>5645</v>
      </c>
      <c r="G24" s="6">
        <v>7701</v>
      </c>
      <c r="H24" s="6">
        <v>210691</v>
      </c>
      <c r="I24" s="6">
        <v>212409</v>
      </c>
    </row>
    <row r="25" spans="1:9" ht="12" customHeight="1">
      <c r="A25" s="113">
        <v>42</v>
      </c>
      <c r="B25" s="6">
        <v>11291</v>
      </c>
      <c r="C25" s="6">
        <v>244108</v>
      </c>
      <c r="D25" s="6">
        <v>255399</v>
      </c>
      <c r="E25" s="6">
        <v>2142</v>
      </c>
      <c r="F25" s="6">
        <v>6903</v>
      </c>
      <c r="G25" s="6">
        <v>9045</v>
      </c>
      <c r="H25" s="6">
        <v>264444</v>
      </c>
      <c r="I25" s="6">
        <v>267538</v>
      </c>
    </row>
    <row r="26" spans="1:9" ht="12" customHeight="1">
      <c r="A26" s="113">
        <v>43</v>
      </c>
      <c r="B26" s="6">
        <v>14972</v>
      </c>
      <c r="C26" s="6">
        <v>306702</v>
      </c>
      <c r="D26" s="6">
        <v>321674</v>
      </c>
      <c r="E26" s="6">
        <v>2342</v>
      </c>
      <c r="F26" s="6">
        <v>7201</v>
      </c>
      <c r="G26" s="6">
        <v>9543</v>
      </c>
      <c r="H26" s="6">
        <v>331217</v>
      </c>
      <c r="I26" s="6">
        <v>343542</v>
      </c>
    </row>
    <row r="27" spans="1:9" ht="12" customHeight="1">
      <c r="A27" s="113">
        <v>44</v>
      </c>
      <c r="B27" s="6">
        <v>18524</v>
      </c>
      <c r="C27" s="6">
        <v>454886</v>
      </c>
      <c r="D27" s="6">
        <v>473410</v>
      </c>
      <c r="E27" s="6">
        <v>2369</v>
      </c>
      <c r="F27" s="6">
        <v>7668</v>
      </c>
      <c r="G27" s="6">
        <v>10037</v>
      </c>
      <c r="H27" s="6">
        <v>483447</v>
      </c>
      <c r="I27" s="6">
        <v>492880</v>
      </c>
    </row>
    <row r="28" spans="1:9" ht="12" customHeight="1">
      <c r="A28" s="113">
        <v>45</v>
      </c>
      <c r="B28" s="6">
        <v>45184</v>
      </c>
      <c r="C28" s="6">
        <v>599500</v>
      </c>
      <c r="D28" s="6">
        <v>644684</v>
      </c>
      <c r="E28" s="6">
        <v>2526</v>
      </c>
      <c r="F28" s="6">
        <v>8522</v>
      </c>
      <c r="G28" s="6">
        <v>11048</v>
      </c>
      <c r="H28" s="6">
        <v>655732</v>
      </c>
      <c r="I28" s="6">
        <v>663467</v>
      </c>
    </row>
    <row r="29" spans="1:9" ht="12" customHeight="1">
      <c r="A29" s="113">
        <v>46</v>
      </c>
      <c r="B29" s="6">
        <v>410926</v>
      </c>
      <c r="C29" s="6">
        <v>445685</v>
      </c>
      <c r="D29" s="6">
        <v>856611</v>
      </c>
      <c r="E29" s="6">
        <v>2534</v>
      </c>
      <c r="F29" s="6">
        <v>9420</v>
      </c>
      <c r="G29" s="6">
        <v>11954</v>
      </c>
      <c r="H29" s="6">
        <v>868565</v>
      </c>
      <c r="I29" s="6">
        <v>961135</v>
      </c>
    </row>
    <row r="30" spans="1:9" ht="12" customHeight="1">
      <c r="A30" s="113">
        <v>47</v>
      </c>
      <c r="B30" s="6">
        <v>593228</v>
      </c>
      <c r="C30" s="6">
        <v>482801</v>
      </c>
      <c r="D30" s="6">
        <v>1076029</v>
      </c>
      <c r="E30" s="6">
        <v>2654</v>
      </c>
      <c r="F30" s="6">
        <v>10014</v>
      </c>
      <c r="G30" s="6">
        <v>12668</v>
      </c>
      <c r="H30" s="6">
        <v>1088697</v>
      </c>
      <c r="I30" s="6">
        <v>1392045</v>
      </c>
    </row>
    <row r="31" spans="1:9" ht="12" customHeight="1">
      <c r="A31" s="113">
        <v>48</v>
      </c>
      <c r="B31" s="6">
        <v>981659</v>
      </c>
      <c r="C31" s="6">
        <v>565831</v>
      </c>
      <c r="D31" s="6">
        <v>1547490</v>
      </c>
      <c r="E31" s="6">
        <v>2449</v>
      </c>
      <c r="F31" s="6">
        <v>8992</v>
      </c>
      <c r="G31" s="6">
        <v>11441</v>
      </c>
      <c r="H31" s="6">
        <v>1558931</v>
      </c>
      <c r="I31" s="6">
        <v>2288966</v>
      </c>
    </row>
    <row r="32" spans="1:9" ht="12" customHeight="1">
      <c r="A32" s="113">
        <v>49</v>
      </c>
      <c r="B32" s="6">
        <v>916218</v>
      </c>
      <c r="C32" s="6">
        <v>415382</v>
      </c>
      <c r="D32" s="6">
        <v>1331600</v>
      </c>
      <c r="E32" s="6">
        <v>2405</v>
      </c>
      <c r="F32" s="6">
        <v>9826</v>
      </c>
      <c r="G32" s="6">
        <v>12231</v>
      </c>
      <c r="H32" s="6">
        <v>1343831</v>
      </c>
      <c r="I32" s="6">
        <v>2335530</v>
      </c>
    </row>
    <row r="33" spans="1:9" ht="12" customHeight="1">
      <c r="A33" s="113">
        <v>50</v>
      </c>
      <c r="B33" s="6">
        <v>967320</v>
      </c>
      <c r="C33" s="6">
        <v>344523</v>
      </c>
      <c r="D33" s="6">
        <v>1311843</v>
      </c>
      <c r="E33" s="6">
        <v>2561</v>
      </c>
      <c r="F33" s="6">
        <v>9313</v>
      </c>
      <c r="G33" s="6">
        <v>11874</v>
      </c>
      <c r="H33" s="6">
        <v>1323717</v>
      </c>
      <c r="I33" s="6">
        <v>2466326</v>
      </c>
    </row>
    <row r="34" spans="1:9" ht="12" customHeight="1">
      <c r="A34" s="113">
        <v>51</v>
      </c>
      <c r="B34" s="6">
        <v>1225672</v>
      </c>
      <c r="C34" s="6">
        <v>328705</v>
      </c>
      <c r="D34" s="6">
        <v>1554377</v>
      </c>
      <c r="E34" s="6">
        <v>2677</v>
      </c>
      <c r="F34" s="6">
        <v>9858</v>
      </c>
      <c r="G34" s="6">
        <v>12535</v>
      </c>
      <c r="H34" s="6">
        <v>1566912</v>
      </c>
      <c r="I34" s="6">
        <v>2852584</v>
      </c>
    </row>
    <row r="35" spans="1:9" ht="12" customHeight="1">
      <c r="A35" s="113">
        <v>52</v>
      </c>
      <c r="B35" s="6">
        <v>1455508</v>
      </c>
      <c r="C35" s="6">
        <v>280490</v>
      </c>
      <c r="D35" s="6">
        <v>1735998</v>
      </c>
      <c r="E35" s="6">
        <v>2692</v>
      </c>
      <c r="F35" s="6">
        <v>11480</v>
      </c>
      <c r="G35" s="6">
        <v>14172</v>
      </c>
      <c r="H35" s="6">
        <v>1750170</v>
      </c>
      <c r="I35" s="6">
        <v>3151431</v>
      </c>
    </row>
    <row r="36" spans="1:9" ht="12" customHeight="1">
      <c r="A36" s="113">
        <v>53</v>
      </c>
      <c r="B36" s="6">
        <v>1529252</v>
      </c>
      <c r="C36" s="6">
        <v>289242</v>
      </c>
      <c r="D36" s="6">
        <v>1818494</v>
      </c>
      <c r="E36" s="6">
        <v>3009</v>
      </c>
      <c r="F36" s="6">
        <v>12708</v>
      </c>
      <c r="G36" s="6">
        <v>15717</v>
      </c>
      <c r="H36" s="6">
        <v>1834211</v>
      </c>
      <c r="I36" s="6">
        <v>3525110</v>
      </c>
    </row>
    <row r="37" spans="1:9" ht="12" customHeight="1">
      <c r="A37" s="113">
        <v>54</v>
      </c>
      <c r="B37" s="6">
        <v>1622237</v>
      </c>
      <c r="C37" s="6">
        <v>358306</v>
      </c>
      <c r="D37" s="6">
        <v>1980543</v>
      </c>
      <c r="E37" s="6">
        <v>3184</v>
      </c>
      <c r="F37" s="6">
        <v>13900</v>
      </c>
      <c r="G37" s="6">
        <v>17084</v>
      </c>
      <c r="H37" s="6">
        <v>1997627</v>
      </c>
      <c r="I37" s="6">
        <v>4038298</v>
      </c>
    </row>
    <row r="38" spans="1:9" ht="12" customHeight="1">
      <c r="A38" s="113">
        <v>55</v>
      </c>
      <c r="B38" s="6">
        <v>1494115</v>
      </c>
      <c r="C38" s="6">
        <v>336150</v>
      </c>
      <c r="D38" s="6">
        <v>1830265</v>
      </c>
      <c r="E38" s="6">
        <v>3322</v>
      </c>
      <c r="F38" s="6">
        <v>15237</v>
      </c>
      <c r="G38" s="6">
        <v>18559</v>
      </c>
      <c r="H38" s="6">
        <v>1848824</v>
      </c>
      <c r="I38" s="6">
        <v>3909333</v>
      </c>
    </row>
    <row r="39" spans="1:9" ht="12" customHeight="1">
      <c r="A39" s="113">
        <v>56</v>
      </c>
      <c r="B39" s="6">
        <v>1571186</v>
      </c>
      <c r="C39" s="6">
        <v>360056</v>
      </c>
      <c r="D39" s="6">
        <v>1931242</v>
      </c>
      <c r="E39" s="6">
        <v>2960</v>
      </c>
      <c r="F39" s="6">
        <v>16358</v>
      </c>
      <c r="G39" s="6">
        <v>19318</v>
      </c>
      <c r="H39" s="6">
        <v>1950560</v>
      </c>
      <c r="I39" s="6">
        <v>4006388</v>
      </c>
    </row>
    <row r="40" spans="1:9" ht="12" customHeight="1">
      <c r="A40" s="113">
        <v>57</v>
      </c>
      <c r="B40" s="6">
        <v>1602278</v>
      </c>
      <c r="C40" s="6">
        <v>386402</v>
      </c>
      <c r="D40" s="6">
        <v>1988680</v>
      </c>
      <c r="E40" s="6">
        <v>3109</v>
      </c>
      <c r="F40" s="6">
        <v>16546</v>
      </c>
      <c r="G40" s="6">
        <v>19655</v>
      </c>
      <c r="H40" s="6">
        <v>2008335</v>
      </c>
      <c r="I40" s="6">
        <v>4086138</v>
      </c>
    </row>
    <row r="41" spans="1:9" ht="12" customHeight="1">
      <c r="A41" s="113">
        <v>58</v>
      </c>
      <c r="B41" s="6">
        <v>1686726</v>
      </c>
      <c r="C41" s="6">
        <v>408971</v>
      </c>
      <c r="D41" s="6">
        <v>2095697</v>
      </c>
      <c r="E41" s="6">
        <v>3270</v>
      </c>
      <c r="F41" s="6">
        <v>17202</v>
      </c>
      <c r="G41" s="6">
        <v>20472</v>
      </c>
      <c r="H41" s="6">
        <v>2116169</v>
      </c>
      <c r="I41" s="6">
        <v>4232246</v>
      </c>
    </row>
    <row r="42" spans="1:9" ht="12" customHeight="1">
      <c r="A42" s="113">
        <v>59</v>
      </c>
      <c r="B42" s="6">
        <v>1857675</v>
      </c>
      <c r="C42" s="6">
        <v>431944</v>
      </c>
      <c r="D42" s="6">
        <v>2289619</v>
      </c>
      <c r="E42" s="6">
        <v>3228</v>
      </c>
      <c r="F42" s="6">
        <v>18172</v>
      </c>
      <c r="G42" s="6">
        <v>21400</v>
      </c>
      <c r="H42" s="6">
        <v>2311019</v>
      </c>
      <c r="I42" s="6">
        <v>4658833</v>
      </c>
    </row>
    <row r="43" spans="1:9" ht="12" customHeight="1">
      <c r="A43" s="113">
        <v>60</v>
      </c>
      <c r="B43" s="6">
        <v>1945779</v>
      </c>
      <c r="C43" s="6">
        <v>442925</v>
      </c>
      <c r="D43" s="6">
        <v>2388704</v>
      </c>
      <c r="E43" s="6">
        <v>3473</v>
      </c>
      <c r="F43" s="6">
        <v>18768</v>
      </c>
      <c r="G43" s="6">
        <v>22241</v>
      </c>
      <c r="H43" s="6">
        <v>2410945</v>
      </c>
      <c r="I43" s="6">
        <v>4948366</v>
      </c>
    </row>
    <row r="44" spans="1:9" ht="12" customHeight="1">
      <c r="A44" s="113">
        <v>61</v>
      </c>
      <c r="B44" s="6">
        <v>2208979</v>
      </c>
      <c r="C44" s="6">
        <v>455694</v>
      </c>
      <c r="D44" s="6">
        <v>2664673</v>
      </c>
      <c r="E44" s="6">
        <v>3191</v>
      </c>
      <c r="F44" s="6">
        <v>19631</v>
      </c>
      <c r="G44" s="6">
        <v>22822</v>
      </c>
      <c r="H44" s="6">
        <v>2687495</v>
      </c>
      <c r="I44" s="6">
        <v>5516193</v>
      </c>
    </row>
    <row r="45" spans="1:9" ht="12" customHeight="1">
      <c r="A45" s="113">
        <v>62</v>
      </c>
      <c r="B45" s="6">
        <v>2802592</v>
      </c>
      <c r="C45" s="6">
        <v>506326</v>
      </c>
      <c r="D45" s="6">
        <v>3308918</v>
      </c>
      <c r="E45" s="6">
        <v>3447</v>
      </c>
      <c r="F45" s="6">
        <v>21537</v>
      </c>
      <c r="G45" s="6">
        <v>24984</v>
      </c>
      <c r="H45" s="6">
        <v>3333902</v>
      </c>
      <c r="I45" s="6">
        <v>6829338</v>
      </c>
    </row>
    <row r="46" spans="1:9" ht="12" customHeight="1">
      <c r="A46" s="113">
        <v>63</v>
      </c>
      <c r="B46" s="6">
        <v>3410682</v>
      </c>
      <c r="C46" s="6">
        <v>509354</v>
      </c>
      <c r="D46" s="6">
        <v>3920036</v>
      </c>
      <c r="E46" s="6">
        <v>3526</v>
      </c>
      <c r="F46" s="6">
        <v>23296</v>
      </c>
      <c r="G46" s="6">
        <v>26822</v>
      </c>
      <c r="H46" s="6">
        <v>3946858</v>
      </c>
      <c r="I46" s="6">
        <v>8426867</v>
      </c>
    </row>
    <row r="47" spans="1:9" ht="12" customHeight="1">
      <c r="A47" s="113" t="s">
        <v>147</v>
      </c>
      <c r="B47" s="6">
        <v>3756942</v>
      </c>
      <c r="C47" s="6">
        <v>484841</v>
      </c>
      <c r="D47" s="6">
        <v>4241783</v>
      </c>
      <c r="E47" s="6">
        <v>3528</v>
      </c>
      <c r="F47" s="6">
        <v>23578</v>
      </c>
      <c r="G47" s="6">
        <v>27106</v>
      </c>
      <c r="H47" s="6">
        <v>4268889</v>
      </c>
      <c r="I47" s="6">
        <v>9662752</v>
      </c>
    </row>
    <row r="48" spans="1:9" ht="12" customHeight="1">
      <c r="A48" s="113">
        <v>2</v>
      </c>
      <c r="B48" s="6">
        <v>4572019</v>
      </c>
      <c r="C48" s="6">
        <v>125028</v>
      </c>
      <c r="D48" s="6">
        <v>4697047</v>
      </c>
      <c r="E48" s="6">
        <v>3890</v>
      </c>
      <c r="F48" s="6">
        <v>26180</v>
      </c>
      <c r="G48" s="6">
        <v>30070</v>
      </c>
      <c r="H48" s="6">
        <v>4727117</v>
      </c>
      <c r="I48" s="6">
        <v>10997431</v>
      </c>
    </row>
    <row r="49" spans="1:9" ht="12" customHeight="1">
      <c r="A49" s="113">
        <v>3</v>
      </c>
      <c r="B49" s="6">
        <v>4436580</v>
      </c>
      <c r="C49" s="6">
        <v>1384</v>
      </c>
      <c r="D49" s="6">
        <v>4437964</v>
      </c>
      <c r="E49" s="6">
        <v>3873</v>
      </c>
      <c r="F49" s="6">
        <v>26647</v>
      </c>
      <c r="G49" s="6">
        <v>30520</v>
      </c>
      <c r="H49" s="6">
        <v>4468484</v>
      </c>
      <c r="I49" s="6">
        <v>10633777</v>
      </c>
    </row>
    <row r="50" spans="1:9" ht="12" customHeight="1">
      <c r="A50" s="113">
        <v>4</v>
      </c>
      <c r="B50" s="6">
        <v>4675900</v>
      </c>
      <c r="C50" s="6">
        <v>1120</v>
      </c>
      <c r="D50" s="6">
        <v>4677020</v>
      </c>
      <c r="E50" s="6">
        <v>3655</v>
      </c>
      <c r="F50" s="6">
        <v>31038</v>
      </c>
      <c r="G50" s="6">
        <v>34693</v>
      </c>
      <c r="H50" s="6">
        <v>4711713</v>
      </c>
      <c r="I50" s="6">
        <v>11790699</v>
      </c>
    </row>
    <row r="51" spans="1:9" ht="12" customHeight="1">
      <c r="A51" s="113">
        <v>5</v>
      </c>
      <c r="B51" s="6">
        <v>4662243</v>
      </c>
      <c r="C51" s="6">
        <v>1129</v>
      </c>
      <c r="D51" s="6">
        <v>4663372</v>
      </c>
      <c r="E51" s="6">
        <v>3438</v>
      </c>
      <c r="F51" s="6">
        <v>35455</v>
      </c>
      <c r="G51" s="6">
        <v>38893</v>
      </c>
      <c r="H51" s="6">
        <v>4702265</v>
      </c>
      <c r="I51" s="6">
        <v>11933620</v>
      </c>
    </row>
    <row r="52" spans="1:9" ht="12" customHeight="1">
      <c r="A52" s="113">
        <v>6</v>
      </c>
      <c r="B52" s="6">
        <v>5209666</v>
      </c>
      <c r="C52" s="6">
        <v>1061</v>
      </c>
      <c r="D52" s="6">
        <v>5210727</v>
      </c>
      <c r="E52" s="6">
        <v>3619</v>
      </c>
      <c r="F52" s="6">
        <v>34601</v>
      </c>
      <c r="G52" s="6">
        <v>38220</v>
      </c>
      <c r="H52" s="6">
        <v>5248947</v>
      </c>
      <c r="I52" s="6">
        <v>13578934</v>
      </c>
    </row>
    <row r="53" spans="1:9" ht="12" customHeight="1">
      <c r="A53" s="113">
        <v>7</v>
      </c>
      <c r="B53" s="6">
        <v>5824368</v>
      </c>
      <c r="C53" s="6">
        <v>1036</v>
      </c>
      <c r="D53" s="6">
        <v>5825404</v>
      </c>
      <c r="E53" s="6">
        <v>3230</v>
      </c>
      <c r="F53" s="6">
        <v>37277</v>
      </c>
      <c r="G53" s="6">
        <v>40507</v>
      </c>
      <c r="H53" s="6">
        <v>5865911</v>
      </c>
      <c r="I53" s="6">
        <v>15298125</v>
      </c>
    </row>
    <row r="54" spans="1:9" ht="12" customHeight="1">
      <c r="A54" s="113">
        <v>8</v>
      </c>
      <c r="B54" s="6">
        <v>6235335</v>
      </c>
      <c r="C54" s="6">
        <v>1103</v>
      </c>
      <c r="D54" s="6">
        <v>6236438</v>
      </c>
      <c r="E54" s="6">
        <v>3285</v>
      </c>
      <c r="F54" s="6">
        <v>39147</v>
      </c>
      <c r="G54" s="6">
        <v>42432</v>
      </c>
      <c r="H54" s="6">
        <v>6278870</v>
      </c>
      <c r="I54" s="6">
        <v>16694769</v>
      </c>
    </row>
    <row r="55" spans="1:9" ht="12" customHeight="1">
      <c r="A55" s="113">
        <v>9</v>
      </c>
      <c r="B55" s="6">
        <v>5810593</v>
      </c>
      <c r="C55" s="114">
        <v>933</v>
      </c>
      <c r="D55" s="6">
        <v>5811526</v>
      </c>
      <c r="E55" s="6">
        <v>3419</v>
      </c>
      <c r="F55" s="6">
        <v>37383</v>
      </c>
      <c r="G55" s="6">
        <v>40802</v>
      </c>
      <c r="H55" s="6">
        <v>5852328</v>
      </c>
      <c r="I55" s="6">
        <v>16802750</v>
      </c>
    </row>
    <row r="56" spans="1:9" ht="12" customHeight="1">
      <c r="A56" s="113">
        <v>10</v>
      </c>
      <c r="B56" s="6">
        <v>5371302</v>
      </c>
      <c r="C56" s="114">
        <v>970</v>
      </c>
      <c r="D56" s="6">
        <v>5372272</v>
      </c>
      <c r="E56" s="6">
        <v>3281</v>
      </c>
      <c r="F56" s="6">
        <v>37600</v>
      </c>
      <c r="G56" s="6">
        <v>40881</v>
      </c>
      <c r="H56" s="6">
        <v>5413153</v>
      </c>
      <c r="I56" s="6">
        <v>15806218</v>
      </c>
    </row>
    <row r="57" spans="1:9" ht="12" customHeight="1">
      <c r="A57" s="113">
        <v>11</v>
      </c>
      <c r="B57" s="6">
        <v>5610972</v>
      </c>
      <c r="C57" s="6">
        <v>1007</v>
      </c>
      <c r="D57" s="6">
        <v>5611979</v>
      </c>
      <c r="E57" s="6">
        <v>3365</v>
      </c>
      <c r="F57" s="6">
        <v>38559</v>
      </c>
      <c r="G57" s="6">
        <v>41924</v>
      </c>
      <c r="H57" s="6">
        <v>5653903</v>
      </c>
      <c r="I57" s="6">
        <v>16357572</v>
      </c>
    </row>
    <row r="58" spans="1:9" ht="12" customHeight="1">
      <c r="A58" s="113">
        <v>12</v>
      </c>
      <c r="B58" s="6">
        <v>5856845</v>
      </c>
      <c r="C58" s="114">
        <v>990</v>
      </c>
      <c r="D58" s="6">
        <v>5857835</v>
      </c>
      <c r="E58" s="6">
        <v>3329</v>
      </c>
      <c r="F58" s="6">
        <v>33695</v>
      </c>
      <c r="G58" s="6">
        <v>37024</v>
      </c>
      <c r="H58" s="6">
        <v>5894859</v>
      </c>
      <c r="I58" s="6">
        <v>17818590</v>
      </c>
    </row>
    <row r="59" spans="1:9" ht="12" customHeight="1">
      <c r="A59" s="113">
        <v>13</v>
      </c>
      <c r="B59" s="6">
        <v>4347846</v>
      </c>
      <c r="C59" s="6">
        <v>1035</v>
      </c>
      <c r="D59" s="6">
        <v>4348881</v>
      </c>
      <c r="E59" s="6">
        <v>3069</v>
      </c>
      <c r="F59" s="6">
        <v>29452</v>
      </c>
      <c r="G59" s="6">
        <v>32521</v>
      </c>
      <c r="H59" s="6">
        <v>4381402</v>
      </c>
      <c r="I59" s="6">
        <v>16215657</v>
      </c>
    </row>
    <row r="60" spans="1:9" ht="12" customHeight="1">
      <c r="A60" s="113">
        <v>14</v>
      </c>
      <c r="B60" s="6">
        <v>3748099</v>
      </c>
      <c r="C60" s="6">
        <v>1067</v>
      </c>
      <c r="D60" s="6">
        <v>3749166</v>
      </c>
      <c r="E60" s="6">
        <v>2992</v>
      </c>
      <c r="F60" s="6">
        <v>29666</v>
      </c>
      <c r="G60" s="6">
        <v>32658</v>
      </c>
      <c r="H60" s="6">
        <v>3781824</v>
      </c>
      <c r="I60" s="6">
        <v>16522804</v>
      </c>
    </row>
    <row r="61" spans="1:9" ht="12" customHeight="1">
      <c r="A61" s="113">
        <v>15</v>
      </c>
      <c r="B61" s="6">
        <v>2720176</v>
      </c>
      <c r="C61" s="114">
        <v>853</v>
      </c>
      <c r="D61" s="6">
        <v>2721029</v>
      </c>
      <c r="E61" s="6">
        <v>2907</v>
      </c>
      <c r="F61" s="6">
        <v>28603</v>
      </c>
      <c r="G61" s="6">
        <v>31510</v>
      </c>
      <c r="H61" s="6">
        <v>2752539</v>
      </c>
      <c r="I61" s="6">
        <v>13296330</v>
      </c>
    </row>
    <row r="62" spans="1:9" ht="12" customHeight="1">
      <c r="A62" s="113">
        <v>16</v>
      </c>
      <c r="B62" s="6">
        <v>3484310</v>
      </c>
      <c r="C62" s="6">
        <v>1015</v>
      </c>
      <c r="D62" s="6">
        <v>3485325</v>
      </c>
      <c r="E62" s="6">
        <v>2615</v>
      </c>
      <c r="F62" s="6">
        <v>29242</v>
      </c>
      <c r="G62" s="6">
        <v>31857</v>
      </c>
      <c r="H62" s="6">
        <v>3517182</v>
      </c>
      <c r="I62" s="6">
        <v>16831112</v>
      </c>
    </row>
    <row r="63" spans="1:9" ht="12" customHeight="1">
      <c r="A63" s="113">
        <v>17</v>
      </c>
      <c r="B63" s="6">
        <v>3611502</v>
      </c>
      <c r="C63" s="114">
        <v>971</v>
      </c>
      <c r="D63" s="6">
        <v>3612473</v>
      </c>
      <c r="E63" s="6">
        <v>2870</v>
      </c>
      <c r="F63" s="6">
        <v>27698</v>
      </c>
      <c r="G63" s="6">
        <v>30568</v>
      </c>
      <c r="H63" s="6">
        <f>D63+G63</f>
        <v>3643041</v>
      </c>
      <c r="I63" s="6">
        <v>17403565</v>
      </c>
    </row>
    <row r="64" spans="1:9" ht="12" customHeight="1">
      <c r="A64" s="113">
        <v>18</v>
      </c>
      <c r="B64" s="6">
        <v>4301208</v>
      </c>
      <c r="C64" s="114">
        <v>983</v>
      </c>
      <c r="D64" s="6">
        <v>4302191</v>
      </c>
      <c r="E64" s="6">
        <v>2904</v>
      </c>
      <c r="F64" s="6">
        <v>26553</v>
      </c>
      <c r="G64" s="6">
        <f>F64+E64</f>
        <v>29457</v>
      </c>
      <c r="H64" s="6">
        <f>D64+G64</f>
        <v>4331648</v>
      </c>
      <c r="I64" s="6">
        <v>17534565</v>
      </c>
    </row>
    <row r="65" spans="1:9" ht="12" customHeight="1">
      <c r="A65" s="113">
        <v>19</v>
      </c>
      <c r="B65" s="6">
        <v>4208225</v>
      </c>
      <c r="C65" s="114">
        <v>872</v>
      </c>
      <c r="D65" s="6">
        <v>4209097</v>
      </c>
      <c r="E65" s="6">
        <v>2904</v>
      </c>
      <c r="F65" s="6">
        <v>24427</v>
      </c>
      <c r="G65" s="6">
        <v>27331</v>
      </c>
      <c r="H65" s="6">
        <v>4236428</v>
      </c>
      <c r="I65" s="6">
        <v>17294935</v>
      </c>
    </row>
    <row r="66" spans="1:9" ht="12" customHeight="1">
      <c r="A66" s="113">
        <v>20</v>
      </c>
      <c r="B66" s="6">
        <v>3800524</v>
      </c>
      <c r="C66" s="114">
        <v>861</v>
      </c>
      <c r="D66" s="6">
        <v>3801385</v>
      </c>
      <c r="E66" s="6">
        <v>2826</v>
      </c>
      <c r="F66" s="6">
        <v>25574</v>
      </c>
      <c r="G66" s="6">
        <v>28400</v>
      </c>
      <c r="H66" s="6">
        <v>3829785</v>
      </c>
      <c r="I66" s="6">
        <v>15987250</v>
      </c>
    </row>
    <row r="67" spans="1:9" ht="12" customHeight="1">
      <c r="A67" s="113">
        <v>21</v>
      </c>
      <c r="B67" s="6">
        <v>4014527</v>
      </c>
      <c r="C67" s="114">
        <v>943</v>
      </c>
      <c r="D67" s="6">
        <v>4015470</v>
      </c>
      <c r="E67" s="6">
        <v>2944</v>
      </c>
      <c r="F67" s="6">
        <v>24606</v>
      </c>
      <c r="G67" s="6">
        <v>27550</v>
      </c>
      <c r="H67" s="6">
        <v>4043020</v>
      </c>
      <c r="I67" s="6">
        <v>15445684</v>
      </c>
    </row>
    <row r="68" spans="1:9" ht="12" customHeight="1">
      <c r="A68" s="113">
        <v>22</v>
      </c>
      <c r="B68" s="6">
        <v>4184092</v>
      </c>
      <c r="C68" s="114">
        <v>988</v>
      </c>
      <c r="D68" s="6">
        <v>4185080</v>
      </c>
      <c r="E68" s="6">
        <v>2702</v>
      </c>
      <c r="F68" s="6">
        <v>25422</v>
      </c>
      <c r="G68" s="6">
        <v>28124</v>
      </c>
      <c r="H68" s="6">
        <v>4213204</v>
      </c>
      <c r="I68" s="6">
        <v>16637224</v>
      </c>
    </row>
    <row r="69" spans="1:9" ht="12" customHeight="1">
      <c r="A69" s="113">
        <v>23</v>
      </c>
      <c r="B69" s="221">
        <v>3961382</v>
      </c>
      <c r="C69" s="221"/>
      <c r="D69" s="6">
        <v>3961382</v>
      </c>
      <c r="E69" s="6">
        <v>2752</v>
      </c>
      <c r="F69" s="6">
        <v>23774</v>
      </c>
      <c r="G69" s="6">
        <v>26526</v>
      </c>
      <c r="H69" s="6">
        <v>3987908</v>
      </c>
      <c r="I69" s="6">
        <v>16994200</v>
      </c>
    </row>
    <row r="70" spans="1:9" ht="12" customHeight="1">
      <c r="A70" s="113">
        <v>24</v>
      </c>
      <c r="B70" s="221">
        <v>3924008</v>
      </c>
      <c r="C70" s="221"/>
      <c r="D70" s="6">
        <v>3924008</v>
      </c>
      <c r="E70" s="6">
        <v>2738</v>
      </c>
      <c r="F70" s="6">
        <v>24775</v>
      </c>
      <c r="G70" s="6">
        <v>27513</v>
      </c>
      <c r="H70" s="6">
        <v>3951521</v>
      </c>
      <c r="I70" s="6">
        <v>18490657</v>
      </c>
    </row>
    <row r="71" spans="1:9" ht="12" customHeight="1">
      <c r="A71" s="113">
        <v>25</v>
      </c>
      <c r="B71" s="223">
        <v>3296805</v>
      </c>
      <c r="C71" s="224"/>
      <c r="D71" s="6">
        <v>3296805</v>
      </c>
      <c r="E71" s="6">
        <v>2748</v>
      </c>
      <c r="F71" s="6">
        <v>24205</v>
      </c>
      <c r="G71" s="6">
        <f>E71+F71</f>
        <v>26953</v>
      </c>
      <c r="H71" s="6">
        <f>D71+G71</f>
        <v>3323758</v>
      </c>
      <c r="I71" s="6">
        <v>17472748</v>
      </c>
    </row>
    <row r="72" spans="1:9" ht="12" customHeight="1">
      <c r="A72" s="113">
        <v>26</v>
      </c>
      <c r="B72" s="227">
        <v>3210844</v>
      </c>
      <c r="C72" s="224"/>
      <c r="D72" s="6">
        <v>3210844</v>
      </c>
      <c r="E72" s="6">
        <v>2539</v>
      </c>
      <c r="F72" s="6">
        <v>24863</v>
      </c>
      <c r="G72" s="6">
        <v>27402</v>
      </c>
      <c r="H72" s="139">
        <v>3238246</v>
      </c>
      <c r="I72" s="140">
        <v>16903388</v>
      </c>
    </row>
    <row r="73" spans="1:9" ht="12" customHeight="1">
      <c r="A73" s="174">
        <v>27</v>
      </c>
      <c r="B73" s="228">
        <v>3249593</v>
      </c>
      <c r="C73" s="229"/>
      <c r="D73" s="5">
        <v>3249593</v>
      </c>
      <c r="E73" s="5">
        <v>2851</v>
      </c>
      <c r="F73" s="5">
        <v>26524</v>
      </c>
      <c r="G73" s="5">
        <v>29375</v>
      </c>
      <c r="H73" s="141">
        <v>3278968</v>
      </c>
      <c r="I73" s="105">
        <v>16213767</v>
      </c>
    </row>
    <row r="74" spans="1:9" ht="12" customHeight="1">
      <c r="A74" s="116"/>
      <c r="B74" s="115"/>
      <c r="C74" s="115"/>
      <c r="D74" s="115"/>
      <c r="E74" s="115"/>
      <c r="F74" s="115"/>
      <c r="G74" s="222" t="s">
        <v>302</v>
      </c>
      <c r="H74" s="222"/>
      <c r="I74" s="222"/>
    </row>
  </sheetData>
  <mergeCells count="12">
    <mergeCell ref="A1:I1"/>
    <mergeCell ref="B69:C69"/>
    <mergeCell ref="B70:C70"/>
    <mergeCell ref="G74:I74"/>
    <mergeCell ref="B71:C71"/>
    <mergeCell ref="A2:A3"/>
    <mergeCell ref="B2:D2"/>
    <mergeCell ref="E2:G2"/>
    <mergeCell ref="H2:H3"/>
    <mergeCell ref="I2:I3"/>
    <mergeCell ref="B72:C72"/>
    <mergeCell ref="B73:C73"/>
  </mergeCells>
  <phoneticPr fontId="4"/>
  <printOptions horizontalCentered="1"/>
  <pageMargins left="0.70866141732283472" right="0.70866141732283472" top="0.35433070866141736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1 月別・種類別発行数</vt:lpstr>
      <vt:lpstr>２　年代別・性別発行数</vt:lpstr>
      <vt:lpstr>３　年代別・月別発行数</vt:lpstr>
      <vt:lpstr>４　性別・月別発行数</vt:lpstr>
      <vt:lpstr>５　月別・都道府県別発行数</vt:lpstr>
      <vt:lpstr>６　一般旅券発行数</vt:lpstr>
      <vt:lpstr>７　年代別・都道府県別発行数</vt:lpstr>
      <vt:lpstr>８　一般旅券発行地別有効旅券数</vt:lpstr>
      <vt:lpstr>９　旅券発行数及び海外旅行者数</vt:lpstr>
      <vt:lpstr>１０　一般旅券発行数の推移（国内）</vt:lpstr>
      <vt:lpstr>【その他】１　紛失・盗難件数</vt:lpstr>
      <vt:lpstr>【その他】２　不正使用件数</vt:lpstr>
      <vt:lpstr>【その他】３　一般旅券紛失・盗難件数</vt:lpstr>
      <vt:lpstr>'【その他】１　紛失・盗難件数'!Print_Area</vt:lpstr>
      <vt:lpstr>'【その他】２　不正使用件数'!Print_Area</vt:lpstr>
      <vt:lpstr>'【その他】３　一般旅券紛失・盗難件数'!Print_Area</vt:lpstr>
      <vt:lpstr>'1 月別・種類別発行数'!Print_Area</vt:lpstr>
      <vt:lpstr>'１０　一般旅券発行数の推移（国内）'!Print_Area</vt:lpstr>
      <vt:lpstr>'２　年代別・性別発行数'!Print_Area</vt:lpstr>
      <vt:lpstr>'３　年代別・月別発行数'!Print_Area</vt:lpstr>
      <vt:lpstr>'４　性別・月別発行数'!Print_Area</vt:lpstr>
      <vt:lpstr>'５　月別・都道府県別発行数'!Print_Area</vt:lpstr>
      <vt:lpstr>'６　一般旅券発行数'!Print_Area</vt:lpstr>
      <vt:lpstr>'７　年代別・都道府県別発行数'!Print_Area</vt:lpstr>
      <vt:lpstr>'８　一般旅券発行地別有効旅券数'!Print_Area</vt:lpstr>
      <vt:lpstr>'９　旅券発行数及び海外旅行者数'!Print_Area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情報通信課</dc:creator>
  <cp:lastModifiedBy>情報通信課</cp:lastModifiedBy>
  <cp:lastPrinted>2016-02-15T05:56:16Z</cp:lastPrinted>
  <dcterms:created xsi:type="dcterms:W3CDTF">2014-01-22T06:51:49Z</dcterms:created>
  <dcterms:modified xsi:type="dcterms:W3CDTF">2016-02-24T09:16:07Z</dcterms:modified>
</cp:coreProperties>
</file>