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30" yWindow="90" windowWidth="16740" windowHeight="11490" tabRatio="883"/>
  </bookViews>
  <sheets>
    <sheet name="1 月別・種類別発行数" sheetId="1" r:id="rId1"/>
    <sheet name="２　年代別・性別発行数" sheetId="2" r:id="rId2"/>
    <sheet name="３　年代別・月別発行数" sheetId="6" r:id="rId3"/>
    <sheet name="４　性別・月別発行数" sheetId="7" r:id="rId4"/>
    <sheet name="５　月別・都道府県別発行数" sheetId="5" r:id="rId5"/>
    <sheet name="６　年別・都道府県別発行数" sheetId="4" r:id="rId6"/>
    <sheet name="７　年代別・都道府県別発行数" sheetId="8" r:id="rId7"/>
    <sheet name="８  一般旅券有効旅券数" sheetId="17" r:id="rId8"/>
    <sheet name="９　旅券発行数及び海外旅行者数" sheetId="10" r:id="rId9"/>
    <sheet name="１０　一般旅券発行数の推移" sheetId="11" r:id="rId10"/>
    <sheet name="【その他】１　紛失・盗難件数" sheetId="13" r:id="rId11"/>
    <sheet name="【その他】２　不正使用件数" sheetId="12" r:id="rId12"/>
    <sheet name="【その他】３　一般旅券紛失・盗難件数" sheetId="14" r:id="rId13"/>
    <sheet name="【その他】４　未交付失効（国内）" sheetId="15" r:id="rId14"/>
    <sheet name="【その他】５　未交付失効（在外）" sheetId="16" r:id="rId15"/>
  </sheets>
  <definedNames>
    <definedName name="_xlnm.Print_Area" localSheetId="10">'【その他】１　紛失・盗難件数'!$A$1:$K$6</definedName>
    <definedName name="_xlnm.Print_Area" localSheetId="11">'【その他】２　不正使用件数'!$A$1:$K$11</definedName>
    <definedName name="_xlnm.Print_Area" localSheetId="12">'【その他】３　一般旅券紛失・盗難件数'!$C$15:$P$44</definedName>
    <definedName name="_xlnm.Print_Area" localSheetId="13">'【その他】４　未交付失効（国内）'!$A$1:$F$21</definedName>
    <definedName name="_xlnm.Print_Area" localSheetId="14">'【その他】５　未交付失効（在外）'!$A$1:$D$29</definedName>
    <definedName name="_xlnm.Print_Area" localSheetId="0">'1 月別・種類別発行数'!$A$1:$I$17</definedName>
    <definedName name="_xlnm.Print_Area" localSheetId="9">'１０　一般旅券発行数の推移'!$A$1:$Q$39</definedName>
    <definedName name="_xlnm.Print_Area" localSheetId="1">'２　年代別・性別発行数'!$A$1:$K$14</definedName>
    <definedName name="_xlnm.Print_Area" localSheetId="2">'３　年代別・月別発行数'!$A$1:$J$16</definedName>
    <definedName name="_xlnm.Print_Area" localSheetId="3">'４　性別・月別発行数'!$A$1:$D$17</definedName>
    <definedName name="_xlnm.Print_Area" localSheetId="4">'５　月別・都道府県別発行数'!$A$1:$N$54</definedName>
    <definedName name="_xlnm.Print_Area" localSheetId="5">'６　年別・都道府県別発行数'!$A$1:$H$52</definedName>
    <definedName name="_xlnm.Print_Area" localSheetId="6">'７　年代別・都道府県別発行数'!$A$1:$J$53</definedName>
    <definedName name="_xlnm.Print_Area" localSheetId="7">'８  一般旅券有効旅券数'!$A$1:$G$52</definedName>
    <definedName name="_xlnm.Print_Area" localSheetId="8">'９　旅券発行数及び海外旅行者数'!$A$1:$I$77</definedName>
  </definedNames>
  <calcPr calcId="145621"/>
</workbook>
</file>

<file path=xl/calcChain.xml><?xml version="1.0" encoding="utf-8"?>
<calcChain xmlns="http://schemas.openxmlformats.org/spreadsheetml/2006/main">
  <c r="F51" i="17" l="1"/>
  <c r="E50" i="17"/>
  <c r="E52" i="17" s="1"/>
  <c r="D50" i="17"/>
  <c r="D52" i="17" s="1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50" i="17" s="1"/>
  <c r="F52" i="17" l="1"/>
  <c r="B51" i="8" l="1"/>
  <c r="B53" i="8" s="1"/>
  <c r="D16" i="6"/>
  <c r="P39" i="11" l="1"/>
  <c r="AE4" i="14" l="1"/>
  <c r="K4" i="13"/>
  <c r="D52" i="4" l="1"/>
  <c r="I12" i="2" l="1"/>
  <c r="H12" i="2"/>
  <c r="G76" i="10" l="1"/>
  <c r="D76" i="10"/>
  <c r="O39" i="11"/>
  <c r="H76" i="10" l="1"/>
  <c r="N20" i="5" l="1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15" i="5"/>
  <c r="N16" i="5"/>
  <c r="N17" i="5"/>
  <c r="N18" i="5"/>
  <c r="N19" i="5"/>
  <c r="N5" i="5"/>
  <c r="N6" i="5"/>
  <c r="N7" i="5"/>
  <c r="N8" i="5"/>
  <c r="N9" i="5"/>
  <c r="N10" i="5"/>
  <c r="N11" i="5"/>
  <c r="N12" i="5"/>
  <c r="N13" i="5"/>
  <c r="N14" i="5"/>
  <c r="N4" i="5"/>
  <c r="AD4" i="14" l="1"/>
  <c r="J4" i="13"/>
  <c r="AC4" i="14" l="1"/>
  <c r="I4" i="13"/>
  <c r="I51" i="8"/>
  <c r="H51" i="8"/>
  <c r="G51" i="8" l="1"/>
  <c r="F51" i="8"/>
  <c r="E51" i="8"/>
  <c r="D51" i="8"/>
  <c r="C51" i="8"/>
  <c r="M51" i="5" l="1"/>
  <c r="L51" i="5"/>
  <c r="K51" i="5"/>
  <c r="J51" i="5"/>
  <c r="I51" i="5"/>
  <c r="H51" i="5"/>
  <c r="G51" i="5"/>
  <c r="F51" i="5"/>
  <c r="E51" i="5"/>
  <c r="D51" i="5"/>
  <c r="C51" i="5" l="1"/>
  <c r="B51" i="5"/>
  <c r="F52" i="4"/>
  <c r="N51" i="5" l="1"/>
  <c r="C16" i="1"/>
  <c r="D16" i="1"/>
  <c r="B16" i="1"/>
  <c r="J5" i="6" l="1"/>
  <c r="J6" i="6"/>
  <c r="J7" i="6"/>
  <c r="J8" i="6"/>
  <c r="J9" i="6"/>
  <c r="J10" i="6"/>
  <c r="J11" i="6"/>
  <c r="J12" i="6"/>
  <c r="J13" i="6"/>
  <c r="J14" i="6"/>
  <c r="J15" i="6"/>
  <c r="J4" i="6"/>
  <c r="C16" i="6" l="1"/>
  <c r="E16" i="6"/>
  <c r="F16" i="6"/>
  <c r="G16" i="6"/>
  <c r="H16" i="6"/>
  <c r="I16" i="6"/>
  <c r="B16" i="6"/>
  <c r="J16" i="6" l="1"/>
  <c r="F53" i="5" l="1"/>
  <c r="D53" i="5"/>
  <c r="C53" i="5"/>
  <c r="B53" i="5"/>
  <c r="E53" i="5"/>
  <c r="G53" i="5" l="1"/>
  <c r="H53" i="5"/>
  <c r="I53" i="5"/>
  <c r="J53" i="5"/>
  <c r="K53" i="5"/>
  <c r="L53" i="5"/>
  <c r="M53" i="5"/>
  <c r="H4" i="13" l="1"/>
  <c r="D6" i="2" l="1"/>
  <c r="H6" i="2"/>
  <c r="J6" i="2"/>
  <c r="F6" i="2"/>
  <c r="H63" i="10" l="1"/>
  <c r="G64" i="10"/>
  <c r="H64" i="10" s="1"/>
  <c r="J4" i="8" l="1"/>
  <c r="J51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E5" i="1" l="1"/>
  <c r="E6" i="1"/>
  <c r="E7" i="1"/>
  <c r="E8" i="1"/>
  <c r="E9" i="1"/>
  <c r="E10" i="1"/>
  <c r="E11" i="1"/>
  <c r="E12" i="1"/>
  <c r="E13" i="1"/>
  <c r="E14" i="1"/>
  <c r="E15" i="1"/>
  <c r="E4" i="1"/>
  <c r="E16" i="1" l="1"/>
  <c r="G4" i="13" l="1"/>
  <c r="H5" i="1" l="1"/>
  <c r="H6" i="1"/>
  <c r="H7" i="1"/>
  <c r="H8" i="1"/>
  <c r="H9" i="1"/>
  <c r="H10" i="1"/>
  <c r="H11" i="1"/>
  <c r="H12" i="1"/>
  <c r="H13" i="1"/>
  <c r="H14" i="1"/>
  <c r="H15" i="1"/>
  <c r="H4" i="1"/>
  <c r="F16" i="1"/>
  <c r="G16" i="1"/>
  <c r="H16" i="1" l="1"/>
  <c r="Z4" i="14" l="1"/>
  <c r="Y4" i="14" l="1"/>
  <c r="X4" i="14"/>
  <c r="W4" i="14"/>
  <c r="V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F4" i="13"/>
  <c r="D53" i="8" l="1"/>
  <c r="I53" i="8"/>
  <c r="G71" i="10"/>
  <c r="H71" i="10" s="1"/>
  <c r="H53" i="8" l="1"/>
  <c r="J52" i="8"/>
  <c r="J53" i="8" s="1"/>
  <c r="E53" i="8" l="1"/>
  <c r="F53" i="8"/>
  <c r="D7" i="7"/>
  <c r="B16" i="7"/>
  <c r="C16" i="7"/>
  <c r="D5" i="7"/>
  <c r="D8" i="7"/>
  <c r="D9" i="7"/>
  <c r="D10" i="7"/>
  <c r="D11" i="7"/>
  <c r="D12" i="7"/>
  <c r="D13" i="7"/>
  <c r="D14" i="7"/>
  <c r="D15" i="7"/>
  <c r="D4" i="7"/>
  <c r="N52" i="5"/>
  <c r="N53" i="5" s="1"/>
  <c r="D6" i="7" l="1"/>
  <c r="D16" i="7" s="1"/>
  <c r="G53" i="8"/>
  <c r="D13" i="2" l="1"/>
  <c r="F13" i="2"/>
  <c r="B13" i="2"/>
  <c r="B6" i="2"/>
  <c r="I12" i="1"/>
  <c r="I8" i="1"/>
  <c r="I7" i="1"/>
  <c r="I9" i="1"/>
  <c r="I10" i="1"/>
  <c r="I14" i="1"/>
  <c r="I5" i="1"/>
  <c r="I11" i="1"/>
  <c r="I13" i="1"/>
  <c r="I15" i="1"/>
  <c r="I4" i="1"/>
  <c r="H13" i="2" l="1"/>
  <c r="I6" i="1"/>
  <c r="C53" i="8" l="1"/>
</calcChain>
</file>

<file path=xl/sharedStrings.xml><?xml version="1.0" encoding="utf-8"?>
<sst xmlns="http://schemas.openxmlformats.org/spreadsheetml/2006/main" count="661" uniqueCount="374">
  <si>
    <t>一般旅券</t>
  </si>
  <si>
    <t>公用旅券</t>
  </si>
  <si>
    <t>合計</t>
  </si>
  <si>
    <t>5年</t>
  </si>
  <si>
    <t>10年</t>
  </si>
  <si>
    <t>小計</t>
  </si>
  <si>
    <t>外交旅券</t>
  </si>
  <si>
    <t>計</t>
  </si>
  <si>
    <t>性別</t>
  </si>
  <si>
    <t>男</t>
  </si>
  <si>
    <t>女</t>
  </si>
  <si>
    <t>人数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</si>
  <si>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</si>
  <si>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</si>
  <si>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</si>
  <si>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</si>
  <si>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</si>
  <si>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</si>
  <si>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</si>
  <si>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</si>
  <si>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</si>
  <si>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</si>
  <si>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</si>
  <si>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</si>
  <si>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</si>
  <si>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</si>
  <si>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</si>
  <si>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</si>
  <si>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</si>
  <si>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</si>
  <si>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</si>
  <si>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</si>
  <si>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</si>
  <si>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</si>
  <si>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</si>
  <si>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</si>
  <si>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</si>
  <si>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</si>
  <si>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</si>
  <si>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</si>
  <si>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</si>
  <si>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</si>
  <si>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</si>
  <si>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</si>
  <si>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</si>
  <si>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</si>
  <si>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</si>
  <si>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</si>
  <si>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</si>
  <si>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</si>
  <si>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</si>
  <si>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</si>
  <si>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</si>
  <si>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</si>
  <si>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</si>
  <si>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</si>
  <si>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</si>
  <si>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</si>
  <si>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</si>
  <si>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外務省</t>
  </si>
  <si>
    <t>都道府県名</t>
  </si>
  <si>
    <t>一般旅券発行数</t>
  </si>
  <si>
    <t>対前年比</t>
  </si>
  <si>
    <t>比率</t>
    <rPh sb="0" eb="2">
      <t>ヒリツ</t>
    </rPh>
    <phoneticPr fontId="4"/>
  </si>
  <si>
    <t>計</t>
    <rPh sb="0" eb="1">
      <t>ケイ</t>
    </rPh>
    <phoneticPr fontId="4"/>
  </si>
  <si>
    <t>合計</t>
    <rPh sb="0" eb="2">
      <t>ゴウケイ</t>
    </rPh>
    <phoneticPr fontId="4"/>
  </si>
  <si>
    <t>5年旅券</t>
  </si>
  <si>
    <t>10年旅券</t>
  </si>
  <si>
    <t>北海道</t>
    <phoneticPr fontId="4"/>
  </si>
  <si>
    <t>海外渡航者</t>
  </si>
  <si>
    <t>数次往復</t>
  </si>
  <si>
    <t>一往復・限定</t>
  </si>
  <si>
    <t>外交</t>
  </si>
  <si>
    <t>公用</t>
  </si>
  <si>
    <t>－</t>
  </si>
  <si>
    <t>-</t>
  </si>
  <si>
    <t>平成元年</t>
  </si>
  <si>
    <t>２００９年</t>
  </si>
  <si>
    <t>２０１０年</t>
  </si>
  <si>
    <t>２０１１年</t>
  </si>
  <si>
    <t>２０１２年</t>
  </si>
  <si>
    <t>２０１３年</t>
  </si>
  <si>
    <t>国内</t>
  </si>
  <si>
    <t>国外</t>
  </si>
  <si>
    <t>138(223)</t>
  </si>
  <si>
    <t>86（196）</t>
  </si>
  <si>
    <t>46（92）</t>
  </si>
  <si>
    <t>52(114)</t>
  </si>
  <si>
    <t>47(65)</t>
  </si>
  <si>
    <t>欧州</t>
  </si>
  <si>
    <t>54(78)</t>
  </si>
  <si>
    <t>31（57）</t>
  </si>
  <si>
    <t>23（45）</t>
  </si>
  <si>
    <t>27(52)</t>
  </si>
  <si>
    <t>20(31)</t>
  </si>
  <si>
    <t>アジア</t>
  </si>
  <si>
    <t>19(31)</t>
  </si>
  <si>
    <t>16（24）</t>
  </si>
  <si>
    <t>6（6）</t>
  </si>
  <si>
    <t>13(16)</t>
  </si>
  <si>
    <t>12(17)</t>
  </si>
  <si>
    <t>北米</t>
  </si>
  <si>
    <t>27(40)</t>
  </si>
  <si>
    <t>21（33）</t>
  </si>
  <si>
    <t>13（30）</t>
  </si>
  <si>
    <t>4(15)</t>
  </si>
  <si>
    <t>8(8)</t>
  </si>
  <si>
    <t>中南米</t>
  </si>
  <si>
    <t>19(36)</t>
  </si>
  <si>
    <t>13（60）</t>
  </si>
  <si>
    <t>4（11）</t>
  </si>
  <si>
    <t>5(18)</t>
  </si>
  <si>
    <t>3(5)</t>
  </si>
  <si>
    <t>２０１２年　</t>
    <phoneticPr fontId="4"/>
  </si>
  <si>
    <t>２００９年</t>
    <phoneticPr fontId="4"/>
  </si>
  <si>
    <t>２０１０年</t>
    <phoneticPr fontId="4"/>
  </si>
  <si>
    <t>２０１１年</t>
    <phoneticPr fontId="4"/>
  </si>
  <si>
    <t>２０１３年</t>
    <rPh sb="4" eb="5">
      <t>ネン</t>
    </rPh>
    <phoneticPr fontId="4"/>
  </si>
  <si>
    <t>平成</t>
    <rPh sb="0" eb="2">
      <t>ヘイセイ</t>
    </rPh>
    <phoneticPr fontId="18"/>
  </si>
  <si>
    <t>発行数</t>
    <rPh sb="0" eb="3">
      <t>ハッコウスウ</t>
    </rPh>
    <phoneticPr fontId="18"/>
  </si>
  <si>
    <t>元年</t>
    <rPh sb="0" eb="2">
      <t>ガンネン</t>
    </rPh>
    <phoneticPr fontId="18"/>
  </si>
  <si>
    <t>元</t>
    <rPh sb="0" eb="1">
      <t>モト</t>
    </rPh>
    <phoneticPr fontId="18"/>
  </si>
  <si>
    <t>１９８９年
（H元年）</t>
    <rPh sb="4" eb="5">
      <t>ネン</t>
    </rPh>
    <rPh sb="8" eb="9">
      <t>ガン</t>
    </rPh>
    <rPh sb="9" eb="10">
      <t>ネン</t>
    </rPh>
    <phoneticPr fontId="18"/>
  </si>
  <si>
    <t>１９９０年
（H２年）</t>
    <rPh sb="4" eb="5">
      <t>ネン</t>
    </rPh>
    <rPh sb="9" eb="10">
      <t>ネン</t>
    </rPh>
    <phoneticPr fontId="18"/>
  </si>
  <si>
    <t>１９９１年
（H３年）</t>
    <rPh sb="4" eb="5">
      <t>ネン</t>
    </rPh>
    <rPh sb="9" eb="10">
      <t>ネン</t>
    </rPh>
    <phoneticPr fontId="18"/>
  </si>
  <si>
    <t>１９９２年
（H４年）</t>
    <rPh sb="4" eb="5">
      <t>ネン</t>
    </rPh>
    <rPh sb="9" eb="10">
      <t>ネン</t>
    </rPh>
    <phoneticPr fontId="18"/>
  </si>
  <si>
    <t>１９９３年
（H５年）</t>
    <rPh sb="4" eb="5">
      <t>ネン</t>
    </rPh>
    <rPh sb="9" eb="10">
      <t>ネン</t>
    </rPh>
    <phoneticPr fontId="18"/>
  </si>
  <si>
    <t>１９９４年
（H６年）</t>
    <rPh sb="4" eb="5">
      <t>ネン</t>
    </rPh>
    <rPh sb="9" eb="10">
      <t>ネン</t>
    </rPh>
    <phoneticPr fontId="18"/>
  </si>
  <si>
    <t>１９９５年
（H７年）</t>
    <rPh sb="4" eb="5">
      <t>ネン</t>
    </rPh>
    <rPh sb="9" eb="10">
      <t>ネン</t>
    </rPh>
    <phoneticPr fontId="18"/>
  </si>
  <si>
    <t>１９９６年
（H８年）</t>
    <rPh sb="4" eb="5">
      <t>ネン</t>
    </rPh>
    <rPh sb="9" eb="10">
      <t>ネン</t>
    </rPh>
    <phoneticPr fontId="18"/>
  </si>
  <si>
    <t>１９９７年
（H９年）</t>
    <rPh sb="4" eb="5">
      <t>ネン</t>
    </rPh>
    <rPh sb="9" eb="10">
      <t>ネン</t>
    </rPh>
    <phoneticPr fontId="18"/>
  </si>
  <si>
    <t>１９９８年
（H１０年）</t>
    <rPh sb="4" eb="5">
      <t>ネン</t>
    </rPh>
    <rPh sb="10" eb="11">
      <t>ネン</t>
    </rPh>
    <phoneticPr fontId="18"/>
  </si>
  <si>
    <t>１９９９年
（H１１年）</t>
    <rPh sb="4" eb="5">
      <t>ネン</t>
    </rPh>
    <rPh sb="10" eb="11">
      <t>ネン</t>
    </rPh>
    <phoneticPr fontId="18"/>
  </si>
  <si>
    <t>２０００年
（H１２年）</t>
    <rPh sb="4" eb="5">
      <t>ネン</t>
    </rPh>
    <rPh sb="10" eb="11">
      <t>ネン</t>
    </rPh>
    <phoneticPr fontId="18"/>
  </si>
  <si>
    <t>２００１年
（H１３年）</t>
    <rPh sb="4" eb="5">
      <t>ネン</t>
    </rPh>
    <rPh sb="10" eb="11">
      <t>ネン</t>
    </rPh>
    <phoneticPr fontId="18"/>
  </si>
  <si>
    <t>２００２年
（H１４年）</t>
    <rPh sb="4" eb="5">
      <t>ネン</t>
    </rPh>
    <rPh sb="10" eb="11">
      <t>ネン</t>
    </rPh>
    <phoneticPr fontId="18"/>
  </si>
  <si>
    <t>２００３年
（H１５年）</t>
    <rPh sb="4" eb="5">
      <t>ネン</t>
    </rPh>
    <rPh sb="10" eb="11">
      <t>ネン</t>
    </rPh>
    <phoneticPr fontId="18"/>
  </si>
  <si>
    <t>２００４年
（H１６年）</t>
    <rPh sb="4" eb="5">
      <t>ネン</t>
    </rPh>
    <rPh sb="10" eb="11">
      <t>ネン</t>
    </rPh>
    <phoneticPr fontId="18"/>
  </si>
  <si>
    <t>２００５年
（H１７年）</t>
    <rPh sb="4" eb="5">
      <t>ネン</t>
    </rPh>
    <rPh sb="10" eb="11">
      <t>ネン</t>
    </rPh>
    <phoneticPr fontId="18"/>
  </si>
  <si>
    <t>２００６年
（H１８年）</t>
    <rPh sb="4" eb="5">
      <t>ネン</t>
    </rPh>
    <rPh sb="10" eb="11">
      <t>ネン</t>
    </rPh>
    <phoneticPr fontId="18"/>
  </si>
  <si>
    <t>２００７年
（H１９年）</t>
    <rPh sb="4" eb="5">
      <t>ネン</t>
    </rPh>
    <rPh sb="10" eb="11">
      <t>ネン</t>
    </rPh>
    <phoneticPr fontId="18"/>
  </si>
  <si>
    <t>２００８年
（H２０年）</t>
    <rPh sb="4" eb="5">
      <t>ネン</t>
    </rPh>
    <rPh sb="10" eb="11">
      <t>ネン</t>
    </rPh>
    <phoneticPr fontId="18"/>
  </si>
  <si>
    <t>２００９年
（H２１年）</t>
    <rPh sb="4" eb="5">
      <t>ネン</t>
    </rPh>
    <rPh sb="10" eb="11">
      <t>ネン</t>
    </rPh>
    <phoneticPr fontId="18"/>
  </si>
  <si>
    <t>２０１０年
（H２２年）</t>
    <rPh sb="4" eb="5">
      <t>ネン</t>
    </rPh>
    <rPh sb="10" eb="11">
      <t>ネン</t>
    </rPh>
    <phoneticPr fontId="18"/>
  </si>
  <si>
    <t>２０１１年
（H２３年）</t>
    <rPh sb="4" eb="5">
      <t>ネン</t>
    </rPh>
    <rPh sb="10" eb="11">
      <t>ネン</t>
    </rPh>
    <phoneticPr fontId="18"/>
  </si>
  <si>
    <t>２０１２年
（H２４年）</t>
    <rPh sb="4" eb="5">
      <t>ネン</t>
    </rPh>
    <rPh sb="10" eb="11">
      <t>ネン</t>
    </rPh>
    <phoneticPr fontId="18"/>
  </si>
  <si>
    <t>２年</t>
    <rPh sb="1" eb="2">
      <t>ネン</t>
    </rPh>
    <phoneticPr fontId="18"/>
  </si>
  <si>
    <t>３年</t>
    <rPh sb="1" eb="2">
      <t>ネン</t>
    </rPh>
    <phoneticPr fontId="18"/>
  </si>
  <si>
    <t>４年</t>
    <rPh sb="1" eb="2">
      <t>ネン</t>
    </rPh>
    <phoneticPr fontId="18"/>
  </si>
  <si>
    <t>５年</t>
    <rPh sb="1" eb="2">
      <t>ネン</t>
    </rPh>
    <phoneticPr fontId="18"/>
  </si>
  <si>
    <t>６年</t>
    <rPh sb="1" eb="2">
      <t>ネン</t>
    </rPh>
    <phoneticPr fontId="18"/>
  </si>
  <si>
    <t>７年</t>
    <rPh sb="1" eb="2">
      <t>ネン</t>
    </rPh>
    <phoneticPr fontId="18"/>
  </si>
  <si>
    <t>８年</t>
    <rPh sb="1" eb="2">
      <t>ネン</t>
    </rPh>
    <phoneticPr fontId="18"/>
  </si>
  <si>
    <t>９年</t>
    <rPh sb="1" eb="2">
      <t>ネン</t>
    </rPh>
    <phoneticPr fontId="18"/>
  </si>
  <si>
    <t>１０年</t>
    <rPh sb="2" eb="3">
      <t>ネン</t>
    </rPh>
    <phoneticPr fontId="18"/>
  </si>
  <si>
    <t>１１年</t>
    <rPh sb="2" eb="3">
      <t>ネン</t>
    </rPh>
    <phoneticPr fontId="18"/>
  </si>
  <si>
    <t>１２年</t>
    <rPh sb="2" eb="3">
      <t>ネン</t>
    </rPh>
    <phoneticPr fontId="18"/>
  </si>
  <si>
    <t>１３年</t>
    <rPh sb="2" eb="3">
      <t>ネン</t>
    </rPh>
    <phoneticPr fontId="18"/>
  </si>
  <si>
    <t>１４年</t>
    <rPh sb="2" eb="3">
      <t>ネン</t>
    </rPh>
    <phoneticPr fontId="18"/>
  </si>
  <si>
    <t>１５年</t>
    <rPh sb="2" eb="3">
      <t>ネン</t>
    </rPh>
    <phoneticPr fontId="18"/>
  </si>
  <si>
    <t>１６年</t>
    <rPh sb="2" eb="3">
      <t>ネン</t>
    </rPh>
    <phoneticPr fontId="18"/>
  </si>
  <si>
    <t>１７年</t>
    <rPh sb="2" eb="3">
      <t>ネン</t>
    </rPh>
    <phoneticPr fontId="18"/>
  </si>
  <si>
    <t>１８年</t>
    <rPh sb="2" eb="3">
      <t>ネン</t>
    </rPh>
    <phoneticPr fontId="18"/>
  </si>
  <si>
    <t>１９年</t>
    <rPh sb="2" eb="3">
      <t>ネン</t>
    </rPh>
    <phoneticPr fontId="18"/>
  </si>
  <si>
    <t>２０年</t>
    <rPh sb="2" eb="3">
      <t>ネン</t>
    </rPh>
    <phoneticPr fontId="18"/>
  </si>
  <si>
    <t>２１年</t>
    <rPh sb="2" eb="3">
      <t>ネン</t>
    </rPh>
    <phoneticPr fontId="18"/>
  </si>
  <si>
    <t>２２年</t>
    <rPh sb="2" eb="3">
      <t>ネン</t>
    </rPh>
    <phoneticPr fontId="18"/>
  </si>
  <si>
    <t>２３年</t>
    <rPh sb="2" eb="3">
      <t>ネン</t>
    </rPh>
    <phoneticPr fontId="18"/>
  </si>
  <si>
    <t>２４年</t>
    <rPh sb="2" eb="3">
      <t>ネン</t>
    </rPh>
    <phoneticPr fontId="18"/>
  </si>
  <si>
    <t>合計</t>
    <rPh sb="0" eb="2">
      <t>ゴウケイ</t>
    </rPh>
    <phoneticPr fontId="18"/>
  </si>
  <si>
    <t>国内紛失・盗難件数</t>
    <rPh sb="0" eb="2">
      <t>コクナイ</t>
    </rPh>
    <rPh sb="2" eb="4">
      <t>フンシツ</t>
    </rPh>
    <rPh sb="5" eb="7">
      <t>トウナン</t>
    </rPh>
    <rPh sb="7" eb="9">
      <t>ケンスウ</t>
    </rPh>
    <phoneticPr fontId="18"/>
  </si>
  <si>
    <t>国外紛失・盗難件数</t>
    <rPh sb="0" eb="2">
      <t>コクガイ</t>
    </rPh>
    <rPh sb="2" eb="4">
      <t>フンシツ</t>
    </rPh>
    <rPh sb="5" eb="7">
      <t>トウナン</t>
    </rPh>
    <rPh sb="7" eb="9">
      <t>ケンスウ</t>
    </rPh>
    <phoneticPr fontId="18"/>
  </si>
  <si>
    <t>２５年</t>
    <rPh sb="2" eb="3">
      <t>ネン</t>
    </rPh>
    <phoneticPr fontId="4"/>
  </si>
  <si>
    <t>２０１３年
（H２５年）</t>
    <rPh sb="4" eb="5">
      <t>ネン</t>
    </rPh>
    <rPh sb="10" eb="11">
      <t>ネン</t>
    </rPh>
    <phoneticPr fontId="18"/>
  </si>
  <si>
    <t>比率</t>
    <rPh sb="0" eb="2">
      <t>ヒリツ</t>
    </rPh>
    <phoneticPr fontId="4"/>
  </si>
  <si>
    <t>中東・アフリカ</t>
    <rPh sb="0" eb="2">
      <t>チュウトウ</t>
    </rPh>
    <phoneticPr fontId="4"/>
  </si>
  <si>
    <t>大洋州</t>
    <rPh sb="0" eb="3">
      <t>タイヨウシュウ</t>
    </rPh>
    <phoneticPr fontId="4"/>
  </si>
  <si>
    <t>0(0)</t>
    <phoneticPr fontId="4"/>
  </si>
  <si>
    <t>1(1)</t>
    <phoneticPr fontId="4"/>
  </si>
  <si>
    <t>18(37)</t>
    <phoneticPr fontId="4"/>
  </si>
  <si>
    <t>5(22)</t>
    <phoneticPr fontId="4"/>
  </si>
  <si>
    <t>3(13)</t>
    <phoneticPr fontId="4"/>
  </si>
  <si>
    <t>4(4)</t>
    <phoneticPr fontId="4"/>
  </si>
  <si>
    <t>２０１４年</t>
  </si>
  <si>
    <t>２０１４年</t>
    <rPh sb="4" eb="5">
      <t>ネン</t>
    </rPh>
    <phoneticPr fontId="4"/>
  </si>
  <si>
    <t>２６年</t>
    <rPh sb="2" eb="3">
      <t>ネン</t>
    </rPh>
    <phoneticPr fontId="4"/>
  </si>
  <si>
    <t>13(30)</t>
    <phoneticPr fontId="4"/>
  </si>
  <si>
    <t>3(3)</t>
    <phoneticPr fontId="4"/>
  </si>
  <si>
    <t>6(8)</t>
    <phoneticPr fontId="4"/>
  </si>
  <si>
    <t>0(0)</t>
    <phoneticPr fontId="4"/>
  </si>
  <si>
    <t>0(0)</t>
    <phoneticPr fontId="4"/>
  </si>
  <si>
    <t>25(46)</t>
    <phoneticPr fontId="4"/>
  </si>
  <si>
    <t>3(5)</t>
    <phoneticPr fontId="4"/>
  </si>
  <si>
    <t>記載変更</t>
    <rPh sb="0" eb="2">
      <t>キサイ</t>
    </rPh>
    <rPh sb="2" eb="4">
      <t>ヘンコウ</t>
    </rPh>
    <phoneticPr fontId="4"/>
  </si>
  <si>
    <t>２７年</t>
    <rPh sb="2" eb="3">
      <t>ネン</t>
    </rPh>
    <phoneticPr fontId="4"/>
  </si>
  <si>
    <t>29（57）</t>
    <phoneticPr fontId="4"/>
  </si>
  <si>
    <t>19（45）</t>
    <phoneticPr fontId="4"/>
  </si>
  <si>
    <t>4（4）</t>
    <phoneticPr fontId="4"/>
  </si>
  <si>
    <t>3（3）</t>
    <phoneticPr fontId="4"/>
  </si>
  <si>
    <t>3（5）</t>
    <phoneticPr fontId="4"/>
  </si>
  <si>
    <t>２０１５年</t>
    <rPh sb="4" eb="5">
      <t>ネン</t>
    </rPh>
    <phoneticPr fontId="4"/>
  </si>
  <si>
    <t>年代</t>
    <phoneticPr fontId="4"/>
  </si>
  <si>
    <t>２０１５年</t>
  </si>
  <si>
    <t>５　一般旅券月別・都道府県別発行数</t>
    <rPh sb="2" eb="4">
      <t>イッパン</t>
    </rPh>
    <rPh sb="4" eb="6">
      <t>リョケン</t>
    </rPh>
    <rPh sb="6" eb="8">
      <t>ツキベツ</t>
    </rPh>
    <rPh sb="9" eb="13">
      <t>トドウフケン</t>
    </rPh>
    <rPh sb="13" eb="14">
      <t>ベツ</t>
    </rPh>
    <rPh sb="14" eb="17">
      <t>ハッコウスウ</t>
    </rPh>
    <phoneticPr fontId="4"/>
  </si>
  <si>
    <t>９　戦後の旅券発行数（国内）及び海外渡航者数</t>
    <rPh sb="2" eb="4">
      <t>センゴ</t>
    </rPh>
    <rPh sb="5" eb="7">
      <t>リョケン</t>
    </rPh>
    <rPh sb="7" eb="10">
      <t>ハッコウスウ</t>
    </rPh>
    <rPh sb="11" eb="13">
      <t>コクナイ</t>
    </rPh>
    <rPh sb="14" eb="15">
      <t>オヨ</t>
    </rPh>
    <rPh sb="16" eb="18">
      <t>カイガイ</t>
    </rPh>
    <rPh sb="18" eb="21">
      <t>トコウシャ</t>
    </rPh>
    <rPh sb="21" eb="22">
      <t>スウ</t>
    </rPh>
    <phoneticPr fontId="4"/>
  </si>
  <si>
    <t>６　一般旅券年別・都道府県別発行数</t>
    <rPh sb="2" eb="4">
      <t>イッパン</t>
    </rPh>
    <rPh sb="4" eb="6">
      <t>リョケン</t>
    </rPh>
    <rPh sb="6" eb="8">
      <t>ネンベツ</t>
    </rPh>
    <phoneticPr fontId="4"/>
  </si>
  <si>
    <t>７　一般旅券年代別・都道府県別発行数</t>
    <rPh sb="2" eb="4">
      <t>イッパン</t>
    </rPh>
    <rPh sb="4" eb="6">
      <t>リョケン</t>
    </rPh>
    <rPh sb="6" eb="9">
      <t>ネンダイベツ</t>
    </rPh>
    <rPh sb="10" eb="14">
      <t>トドウフケン</t>
    </rPh>
    <rPh sb="14" eb="15">
      <t>ベツ</t>
    </rPh>
    <rPh sb="15" eb="18">
      <t>ハッコウスウ</t>
    </rPh>
    <phoneticPr fontId="4"/>
  </si>
  <si>
    <t>小計</t>
    <rPh sb="0" eb="2">
      <t>ショウケイ</t>
    </rPh>
    <phoneticPr fontId="4"/>
  </si>
  <si>
    <t>２０１５年
（H２７年）</t>
    <rPh sb="4" eb="5">
      <t>ネン</t>
    </rPh>
    <rPh sb="10" eb="11">
      <t>ネン</t>
    </rPh>
    <phoneticPr fontId="18"/>
  </si>
  <si>
    <t>２０１４年
（H２６年）</t>
    <rPh sb="4" eb="5">
      <t>ネン</t>
    </rPh>
    <rPh sb="10" eb="11">
      <t>ネン</t>
    </rPh>
    <phoneticPr fontId="18"/>
  </si>
  <si>
    <t>１　一般旅券の紛失・盗難件数</t>
    <phoneticPr fontId="4"/>
  </si>
  <si>
    <t>２０１６年</t>
  </si>
  <si>
    <t>２０１６年</t>
    <rPh sb="4" eb="5">
      <t>ネン</t>
    </rPh>
    <phoneticPr fontId="4"/>
  </si>
  <si>
    <t>２８年</t>
    <rPh sb="2" eb="3">
      <t>ネン</t>
    </rPh>
    <phoneticPr fontId="4"/>
  </si>
  <si>
    <t>34（37）</t>
    <phoneticPr fontId="4"/>
  </si>
  <si>
    <t>31（34）</t>
    <phoneticPr fontId="4"/>
  </si>
  <si>
    <t>0(0)</t>
  </si>
  <si>
    <t>２０１６年
（H２８年）</t>
    <rPh sb="4" eb="5">
      <t>ネン</t>
    </rPh>
    <rPh sb="10" eb="11">
      <t>ネン</t>
    </rPh>
    <phoneticPr fontId="18"/>
  </si>
  <si>
    <t>H２１年</t>
    <phoneticPr fontId="4"/>
  </si>
  <si>
    <t>H２２年</t>
    <phoneticPr fontId="4"/>
  </si>
  <si>
    <t>H２３年</t>
    <phoneticPr fontId="4"/>
  </si>
  <si>
    <t>Ｈ２４年</t>
    <phoneticPr fontId="4"/>
  </si>
  <si>
    <t>H２５年</t>
    <phoneticPr fontId="4"/>
  </si>
  <si>
    <t>H２６年</t>
    <phoneticPr fontId="4"/>
  </si>
  <si>
    <t>H２７年</t>
    <phoneticPr fontId="4"/>
  </si>
  <si>
    <t>H２８年</t>
    <phoneticPr fontId="4"/>
  </si>
  <si>
    <t>H２１年</t>
    <phoneticPr fontId="4"/>
  </si>
  <si>
    <t>H２２年</t>
    <phoneticPr fontId="4"/>
  </si>
  <si>
    <t>H２３年</t>
    <phoneticPr fontId="4"/>
  </si>
  <si>
    <t>H２４年</t>
    <phoneticPr fontId="4"/>
  </si>
  <si>
    <t>H２５年</t>
    <phoneticPr fontId="4"/>
  </si>
  <si>
    <t>H２６年</t>
    <phoneticPr fontId="4"/>
  </si>
  <si>
    <t>H２７年</t>
    <phoneticPr fontId="4"/>
  </si>
  <si>
    <t>H２８年</t>
    <phoneticPr fontId="4"/>
  </si>
  <si>
    <t>平成28年</t>
    <phoneticPr fontId="4"/>
  </si>
  <si>
    <t>平成29年</t>
    <phoneticPr fontId="4"/>
  </si>
  <si>
    <t>２０１７年</t>
    <phoneticPr fontId="4"/>
  </si>
  <si>
    <t>H２９年</t>
    <phoneticPr fontId="4"/>
  </si>
  <si>
    <t>２０１７年</t>
    <rPh sb="4" eb="5">
      <t>ネン</t>
    </rPh>
    <phoneticPr fontId="4"/>
  </si>
  <si>
    <t>3（3）</t>
    <phoneticPr fontId="4"/>
  </si>
  <si>
    <t>２９年</t>
    <rPh sb="2" eb="3">
      <t>ネン</t>
    </rPh>
    <phoneticPr fontId="4"/>
  </si>
  <si>
    <t>－</t>
    <phoneticPr fontId="4"/>
  </si>
  <si>
    <t>0(0)</t>
    <phoneticPr fontId="4"/>
  </si>
  <si>
    <t>外務省・在外公館</t>
    <rPh sb="4" eb="6">
      <t>ザイガイ</t>
    </rPh>
    <rPh sb="6" eb="8">
      <t>コウカン</t>
    </rPh>
    <phoneticPr fontId="4"/>
  </si>
  <si>
    <t>２　国外における一般旅券の不正使用件数</t>
    <phoneticPr fontId="4"/>
  </si>
  <si>
    <t>都道府県名</t>
    <rPh sb="0" eb="4">
      <t>トドウフケン</t>
    </rPh>
    <rPh sb="4" eb="5">
      <t>メイ</t>
    </rPh>
    <phoneticPr fontId="4"/>
  </si>
  <si>
    <t>未交付失効数</t>
    <rPh sb="0" eb="3">
      <t>ミコウフ</t>
    </rPh>
    <rPh sb="3" eb="5">
      <t>シッコウ</t>
    </rPh>
    <phoneticPr fontId="4"/>
  </si>
  <si>
    <t>在外公館名</t>
    <rPh sb="0" eb="2">
      <t>ザイガイ</t>
    </rPh>
    <rPh sb="2" eb="4">
      <t>コウカン</t>
    </rPh>
    <rPh sb="4" eb="5">
      <t>メイ</t>
    </rPh>
    <phoneticPr fontId="4"/>
  </si>
  <si>
    <t>在外公館名</t>
    <rPh sb="0" eb="2">
      <t>ザイガイ</t>
    </rPh>
    <rPh sb="2" eb="4">
      <t>コウカン</t>
    </rPh>
    <phoneticPr fontId="4"/>
  </si>
  <si>
    <t>昭和21年</t>
    <phoneticPr fontId="4"/>
  </si>
  <si>
    <t>フィリピン大使館</t>
    <rPh sb="5" eb="8">
      <t>タイシカン</t>
    </rPh>
    <phoneticPr fontId="4"/>
  </si>
  <si>
    <t>19歳以下</t>
    <rPh sb="2" eb="3">
      <t>サイ</t>
    </rPh>
    <phoneticPr fontId="4"/>
  </si>
  <si>
    <t>20～29歳</t>
    <rPh sb="5" eb="6">
      <t>サイ</t>
    </rPh>
    <phoneticPr fontId="4"/>
  </si>
  <si>
    <t>30～39歳</t>
    <rPh sb="5" eb="6">
      <t>サイ</t>
    </rPh>
    <phoneticPr fontId="4"/>
  </si>
  <si>
    <t>40～49歳</t>
    <rPh sb="5" eb="6">
      <t>サイ</t>
    </rPh>
    <phoneticPr fontId="4"/>
  </si>
  <si>
    <t>50～59歳</t>
    <rPh sb="5" eb="6">
      <t>サイ</t>
    </rPh>
    <phoneticPr fontId="4"/>
  </si>
  <si>
    <t>60～69歳</t>
    <rPh sb="5" eb="6">
      <t>サイ</t>
    </rPh>
    <phoneticPr fontId="4"/>
  </si>
  <si>
    <t>70～79歳</t>
    <rPh sb="5" eb="6">
      <t>サイ</t>
    </rPh>
    <phoneticPr fontId="4"/>
  </si>
  <si>
    <t>80歳以上</t>
    <rPh sb="2" eb="3">
      <t>サイ</t>
    </rPh>
    <phoneticPr fontId="4"/>
  </si>
  <si>
    <t>70～79歳</t>
    <rPh sb="5" eb="6">
      <t>サイ</t>
    </rPh>
    <phoneticPr fontId="4"/>
  </si>
  <si>
    <t>80歳以上</t>
    <rPh sb="2" eb="3">
      <t>サイ</t>
    </rPh>
    <rPh sb="3" eb="5">
      <t>イジョウ</t>
    </rPh>
    <phoneticPr fontId="4"/>
  </si>
  <si>
    <t>注　記載のない在外公館は発生件数なし</t>
    <rPh sb="0" eb="1">
      <t>チュウ</t>
    </rPh>
    <rPh sb="2" eb="4">
      <t>キサイ</t>
    </rPh>
    <rPh sb="7" eb="9">
      <t>ザイガイ</t>
    </rPh>
    <rPh sb="9" eb="11">
      <t>コウカン</t>
    </rPh>
    <rPh sb="12" eb="14">
      <t>ハッセイ</t>
    </rPh>
    <rPh sb="14" eb="16">
      <t>ケンスウ</t>
    </rPh>
    <phoneticPr fontId="4"/>
  </si>
  <si>
    <t>注　（　）内は発見された冊数</t>
    <rPh sb="0" eb="1">
      <t>チュウ</t>
    </rPh>
    <rPh sb="5" eb="6">
      <t>ウチ</t>
    </rPh>
    <rPh sb="7" eb="9">
      <t>ハッケン</t>
    </rPh>
    <rPh sb="12" eb="14">
      <t>サッスウ</t>
    </rPh>
    <phoneticPr fontId="4"/>
  </si>
  <si>
    <t>33(45)</t>
    <phoneticPr fontId="4"/>
  </si>
  <si>
    <t>23(33)</t>
    <phoneticPr fontId="4"/>
  </si>
  <si>
    <t>3(3)</t>
    <phoneticPr fontId="4"/>
  </si>
  <si>
    <t>2(4)</t>
    <phoneticPr fontId="4"/>
  </si>
  <si>
    <t>2(2)</t>
    <phoneticPr fontId="4"/>
  </si>
  <si>
    <t>４　一般旅券都道府県別未交付失効数</t>
    <rPh sb="2" eb="4">
      <t>イッパン</t>
    </rPh>
    <rPh sb="4" eb="6">
      <t>リョケン</t>
    </rPh>
    <rPh sb="6" eb="10">
      <t>トドウフケン</t>
    </rPh>
    <rPh sb="11" eb="14">
      <t>ミコウフ</t>
    </rPh>
    <rPh sb="14" eb="16">
      <t>シッコウ</t>
    </rPh>
    <phoneticPr fontId="4"/>
  </si>
  <si>
    <t>５　一般旅券在外公館別未交付失効数</t>
    <rPh sb="2" eb="4">
      <t>イッパン</t>
    </rPh>
    <rPh sb="4" eb="6">
      <t>リョケン</t>
    </rPh>
    <rPh sb="6" eb="8">
      <t>ザイガイ</t>
    </rPh>
    <rPh sb="8" eb="10">
      <t>コウカン</t>
    </rPh>
    <rPh sb="10" eb="11">
      <t>ベツ</t>
    </rPh>
    <rPh sb="11" eb="14">
      <t>ミコウフ</t>
    </rPh>
    <rPh sb="14" eb="16">
      <t>シッコウ</t>
    </rPh>
    <phoneticPr fontId="4"/>
  </si>
  <si>
    <r>
      <t xml:space="preserve">　　　　　　  </t>
    </r>
    <r>
      <rPr>
        <sz val="8"/>
        <color rgb="FF000000"/>
        <rFont val="ＭＳ Ｐゴシック"/>
        <family val="3"/>
        <charset val="128"/>
      </rPr>
      <t>月　</t>
    </r>
    <r>
      <rPr>
        <sz val="6"/>
        <color rgb="FF000000"/>
        <rFont val="ＭＳ Ｐゴシック"/>
        <family val="3"/>
        <charset val="128"/>
      </rPr>
      <t>　
　　　　　　　　　  都道府県</t>
    </r>
    <rPh sb="8" eb="9">
      <t>ツキ</t>
    </rPh>
    <rPh sb="23" eb="27">
      <t>トドウフケン</t>
    </rPh>
    <phoneticPr fontId="4"/>
  </si>
  <si>
    <t>２０１７年
（H２９年）</t>
    <rPh sb="4" eb="5">
      <t>ネン</t>
    </rPh>
    <rPh sb="10" eb="11">
      <t>ネン</t>
    </rPh>
    <phoneticPr fontId="18"/>
  </si>
  <si>
    <t>平成30年</t>
    <phoneticPr fontId="4"/>
  </si>
  <si>
    <t>*平成30年の海外渡航者数は、暫定値（法務省統計）</t>
    <rPh sb="19" eb="22">
      <t>ホウムショウ</t>
    </rPh>
    <rPh sb="22" eb="24">
      <t>トウケイ</t>
    </rPh>
    <phoneticPr fontId="4"/>
  </si>
  <si>
    <t>２０１８年</t>
    <phoneticPr fontId="4"/>
  </si>
  <si>
    <t>H３０年</t>
    <phoneticPr fontId="4"/>
  </si>
  <si>
    <t>２０１８年</t>
    <rPh sb="4" eb="5">
      <t>ネン</t>
    </rPh>
    <phoneticPr fontId="4"/>
  </si>
  <si>
    <t>２０１８年
（H３０年）</t>
    <rPh sb="4" eb="5">
      <t>ネン</t>
    </rPh>
    <rPh sb="10" eb="11">
      <t>ネン</t>
    </rPh>
    <phoneticPr fontId="18"/>
  </si>
  <si>
    <t>３０年</t>
    <rPh sb="2" eb="3">
      <t>ネン</t>
    </rPh>
    <phoneticPr fontId="4"/>
  </si>
  <si>
    <t>平成30年</t>
    <rPh sb="0" eb="2">
      <t>ヘイセイ</t>
    </rPh>
    <rPh sb="4" eb="5">
      <t>ネン</t>
    </rPh>
    <phoneticPr fontId="4"/>
  </si>
  <si>
    <t>ダバオ領事事務所</t>
    <rPh sb="3" eb="5">
      <t>リョウジ</t>
    </rPh>
    <rPh sb="5" eb="8">
      <t>ジムショ</t>
    </rPh>
    <phoneticPr fontId="4"/>
  </si>
  <si>
    <t>インドネシア大使館</t>
    <rPh sb="6" eb="9">
      <t>タイシカン</t>
    </rPh>
    <phoneticPr fontId="4"/>
  </si>
  <si>
    <t>バングラデシュ大使館</t>
    <rPh sb="7" eb="10">
      <t>タイシカン</t>
    </rPh>
    <phoneticPr fontId="4"/>
  </si>
  <si>
    <t>韓国大使館</t>
    <rPh sb="0" eb="2">
      <t>カンコク</t>
    </rPh>
    <rPh sb="2" eb="5">
      <t>タイシカン</t>
    </rPh>
    <phoneticPr fontId="4"/>
  </si>
  <si>
    <t>パース総領事館</t>
    <rPh sb="3" eb="7">
      <t>ソウリョウジカン</t>
    </rPh>
    <phoneticPr fontId="4"/>
  </si>
  <si>
    <t>アメリカ合衆国大使館</t>
    <rPh sb="4" eb="7">
      <t>ガッシュウコク</t>
    </rPh>
    <rPh sb="7" eb="10">
      <t>タイシカン</t>
    </rPh>
    <phoneticPr fontId="4"/>
  </si>
  <si>
    <t>ホノルル総領事館</t>
    <rPh sb="4" eb="8">
      <t>ソウリョウジカン</t>
    </rPh>
    <phoneticPr fontId="4"/>
  </si>
  <si>
    <t>ロサンゼルス総領事館</t>
    <rPh sb="6" eb="10">
      <t>ソウリョウジカン</t>
    </rPh>
    <phoneticPr fontId="4"/>
  </si>
  <si>
    <t>ニューヨーク総領事館</t>
    <rPh sb="6" eb="10">
      <t>ソウリョウジカン</t>
    </rPh>
    <phoneticPr fontId="4"/>
  </si>
  <si>
    <t>サンフランシスコ総領事館</t>
    <rPh sb="8" eb="12">
      <t>ソウリョウジカン</t>
    </rPh>
    <phoneticPr fontId="4"/>
  </si>
  <si>
    <t>デンバー総領事館</t>
    <rPh sb="4" eb="8">
      <t>ソウリョウジカン</t>
    </rPh>
    <phoneticPr fontId="4"/>
  </si>
  <si>
    <t>ボストン総領事館</t>
    <rPh sb="4" eb="8">
      <t>ソウリョウジカン</t>
    </rPh>
    <phoneticPr fontId="4"/>
  </si>
  <si>
    <t>アンカレジ領事事務所</t>
    <rPh sb="5" eb="7">
      <t>リョウジ</t>
    </rPh>
    <rPh sb="7" eb="10">
      <t>ジムショ</t>
    </rPh>
    <phoneticPr fontId="4"/>
  </si>
  <si>
    <t>バンクーバー総領事館</t>
    <rPh sb="6" eb="10">
      <t>ソウリョウジカン</t>
    </rPh>
    <phoneticPr fontId="4"/>
  </si>
  <si>
    <t>サンタクルス領事事務所</t>
    <rPh sb="6" eb="8">
      <t>リョウジ</t>
    </rPh>
    <rPh sb="8" eb="11">
      <t>ジムショ</t>
    </rPh>
    <phoneticPr fontId="4"/>
  </si>
  <si>
    <t>サンパウロ総領事館</t>
    <rPh sb="5" eb="9">
      <t>ソウリョウジカン</t>
    </rPh>
    <phoneticPr fontId="4"/>
  </si>
  <si>
    <t>メキシコ大使館</t>
    <rPh sb="4" eb="7">
      <t>タイシカン</t>
    </rPh>
    <phoneticPr fontId="4"/>
  </si>
  <si>
    <t>ペルー大使館</t>
    <rPh sb="3" eb="6">
      <t>タイシカン</t>
    </rPh>
    <phoneticPr fontId="4"/>
  </si>
  <si>
    <t>フランス大使館</t>
    <rPh sb="4" eb="7">
      <t>タイシカン</t>
    </rPh>
    <phoneticPr fontId="4"/>
  </si>
  <si>
    <t>ドイツ大使館</t>
    <rPh sb="3" eb="6">
      <t>タイシカン</t>
    </rPh>
    <phoneticPr fontId="4"/>
  </si>
  <si>
    <t>ミュンヘン総領事館</t>
    <rPh sb="5" eb="9">
      <t>ソウリョウジカン</t>
    </rPh>
    <phoneticPr fontId="4"/>
  </si>
  <si>
    <t>ポーランド大使館</t>
    <rPh sb="5" eb="8">
      <t>タイシカン</t>
    </rPh>
    <phoneticPr fontId="4"/>
  </si>
  <si>
    <t>バルセロナ総領事館</t>
    <rPh sb="5" eb="9">
      <t>ソウリョウジカン</t>
    </rPh>
    <phoneticPr fontId="4"/>
  </si>
  <si>
    <t>英国大使館</t>
    <rPh sb="0" eb="2">
      <t>エイコク</t>
    </rPh>
    <rPh sb="2" eb="5">
      <t>タイシカン</t>
    </rPh>
    <phoneticPr fontId="4"/>
  </si>
  <si>
    <t>トルコ大使館</t>
    <rPh sb="3" eb="6">
      <t>タイシカン</t>
    </rPh>
    <phoneticPr fontId="4"/>
  </si>
  <si>
    <t>14(42)</t>
    <phoneticPr fontId="4"/>
  </si>
  <si>
    <t>13(38)</t>
    <phoneticPr fontId="4"/>
  </si>
  <si>
    <t>0(0)</t>
    <phoneticPr fontId="4"/>
  </si>
  <si>
    <t>1(4)</t>
    <phoneticPr fontId="4"/>
  </si>
  <si>
    <t>デュッセルドルフ総領事館</t>
    <rPh sb="8" eb="12">
      <t>ソウリョウジカン</t>
    </rPh>
    <phoneticPr fontId="4"/>
  </si>
  <si>
    <t>合計</t>
    <rPh sb="0" eb="1">
      <t>ゴウ</t>
    </rPh>
    <rPh sb="1" eb="2">
      <t>ケイ</t>
    </rPh>
    <phoneticPr fontId="4"/>
  </si>
  <si>
    <t>計</t>
    <phoneticPr fontId="4"/>
  </si>
  <si>
    <t>北海道</t>
    <rPh sb="0" eb="3">
      <t>ホッカイドウ</t>
    </rPh>
    <phoneticPr fontId="4"/>
  </si>
  <si>
    <t>青森</t>
    <rPh sb="0" eb="2">
      <t>アオモリ</t>
    </rPh>
    <phoneticPr fontId="4"/>
  </si>
  <si>
    <t>岩手</t>
    <rPh sb="0" eb="2">
      <t>イワテ</t>
    </rPh>
    <phoneticPr fontId="4"/>
  </si>
  <si>
    <t>宮城</t>
    <rPh sb="0" eb="2">
      <t>ミヤギ</t>
    </rPh>
    <phoneticPr fontId="4"/>
  </si>
  <si>
    <t>秋田</t>
    <rPh sb="0" eb="2">
      <t>アキタ</t>
    </rPh>
    <phoneticPr fontId="4"/>
  </si>
  <si>
    <t>山形</t>
    <rPh sb="0" eb="2">
      <t>ヤマガタ</t>
    </rPh>
    <phoneticPr fontId="4"/>
  </si>
  <si>
    <t>福島</t>
    <rPh sb="0" eb="2">
      <t>フクシマ</t>
    </rPh>
    <phoneticPr fontId="4"/>
  </si>
  <si>
    <t>茨城</t>
    <rPh sb="0" eb="2">
      <t>イバラキ</t>
    </rPh>
    <phoneticPr fontId="4"/>
  </si>
  <si>
    <t>栃木</t>
    <rPh sb="0" eb="2">
      <t>トチギ</t>
    </rPh>
    <phoneticPr fontId="4"/>
  </si>
  <si>
    <t>群馬</t>
    <rPh sb="0" eb="2">
      <t>グンマ</t>
    </rPh>
    <phoneticPr fontId="4"/>
  </si>
  <si>
    <t>埼玉</t>
    <rPh sb="0" eb="2">
      <t>サイタマ</t>
    </rPh>
    <phoneticPr fontId="4"/>
  </si>
  <si>
    <t>千葉</t>
    <rPh sb="0" eb="2">
      <t>チバ</t>
    </rPh>
    <phoneticPr fontId="4"/>
  </si>
  <si>
    <t>東京</t>
    <rPh sb="0" eb="2">
      <t>トウキョウ</t>
    </rPh>
    <phoneticPr fontId="4"/>
  </si>
  <si>
    <t>神奈川</t>
    <phoneticPr fontId="4"/>
  </si>
  <si>
    <t>新潟</t>
    <phoneticPr fontId="4"/>
  </si>
  <si>
    <t>富山</t>
    <phoneticPr fontId="4"/>
  </si>
  <si>
    <t>石川</t>
    <phoneticPr fontId="4"/>
  </si>
  <si>
    <t>福井</t>
    <phoneticPr fontId="4"/>
  </si>
  <si>
    <t>山梨</t>
    <phoneticPr fontId="4"/>
  </si>
  <si>
    <t>長野</t>
    <phoneticPr fontId="4"/>
  </si>
  <si>
    <t>岐阜</t>
    <phoneticPr fontId="4"/>
  </si>
  <si>
    <t>静岡</t>
    <phoneticPr fontId="4"/>
  </si>
  <si>
    <t>愛知</t>
    <phoneticPr fontId="4"/>
  </si>
  <si>
    <t>三重</t>
    <phoneticPr fontId="4"/>
  </si>
  <si>
    <t>滋賀</t>
    <phoneticPr fontId="4"/>
  </si>
  <si>
    <t>京都</t>
    <phoneticPr fontId="4"/>
  </si>
  <si>
    <t>大阪</t>
    <phoneticPr fontId="4"/>
  </si>
  <si>
    <t>兵庫</t>
    <phoneticPr fontId="4"/>
  </si>
  <si>
    <t>奈良</t>
    <phoneticPr fontId="4"/>
  </si>
  <si>
    <t>和歌山</t>
    <phoneticPr fontId="4"/>
  </si>
  <si>
    <t>鳥取</t>
    <phoneticPr fontId="4"/>
  </si>
  <si>
    <t>島根</t>
    <phoneticPr fontId="4"/>
  </si>
  <si>
    <t>岡山</t>
    <phoneticPr fontId="4"/>
  </si>
  <si>
    <t>広島</t>
    <phoneticPr fontId="4"/>
  </si>
  <si>
    <t>山口</t>
    <phoneticPr fontId="4"/>
  </si>
  <si>
    <t>徳島</t>
    <phoneticPr fontId="4"/>
  </si>
  <si>
    <t>香川</t>
    <phoneticPr fontId="4"/>
  </si>
  <si>
    <t>愛媛</t>
    <phoneticPr fontId="4"/>
  </si>
  <si>
    <t>高知</t>
    <phoneticPr fontId="4"/>
  </si>
  <si>
    <t>福岡</t>
    <phoneticPr fontId="4"/>
  </si>
  <si>
    <t>佐賀</t>
    <phoneticPr fontId="4"/>
  </si>
  <si>
    <t>長崎</t>
    <phoneticPr fontId="4"/>
  </si>
  <si>
    <t>熊本</t>
    <phoneticPr fontId="4"/>
  </si>
  <si>
    <t>大分</t>
    <phoneticPr fontId="4"/>
  </si>
  <si>
    <t>宮崎</t>
    <phoneticPr fontId="4"/>
  </si>
  <si>
    <t>鹿児島</t>
    <phoneticPr fontId="4"/>
  </si>
  <si>
    <t>沖縄</t>
    <phoneticPr fontId="4"/>
  </si>
  <si>
    <t>８　一般旅券有効旅券数（平成30年12月末現在）</t>
    <rPh sb="2" eb="4">
      <t>イッパン</t>
    </rPh>
    <rPh sb="4" eb="6">
      <t>リョケン</t>
    </rPh>
    <rPh sb="6" eb="8">
      <t>ユウコウ</t>
    </rPh>
    <rPh sb="8" eb="10">
      <t>リョケン</t>
    </rPh>
    <rPh sb="10" eb="11">
      <t>カズ</t>
    </rPh>
    <rPh sb="12" eb="14">
      <t>ヘイセイ</t>
    </rPh>
    <rPh sb="16" eb="17">
      <t>ネン</t>
    </rPh>
    <rPh sb="19" eb="20">
      <t>ガツ</t>
    </rPh>
    <rPh sb="20" eb="21">
      <t>マツ</t>
    </rPh>
    <rPh sb="21" eb="23">
      <t>ゲンザイ</t>
    </rPh>
    <phoneticPr fontId="4"/>
  </si>
  <si>
    <t>　　　　　種別
年代</t>
    <rPh sb="5" eb="7">
      <t>シュベツ</t>
    </rPh>
    <rPh sb="8" eb="10">
      <t>ネンダイ</t>
    </rPh>
    <phoneticPr fontId="4"/>
  </si>
  <si>
    <t>３　一般旅券紛失・盗難件数</t>
    <rPh sb="2" eb="4">
      <t>イッパン</t>
    </rPh>
    <rPh sb="4" eb="6">
      <t>リョケン</t>
    </rPh>
    <rPh sb="6" eb="8">
      <t>フンシツ</t>
    </rPh>
    <rPh sb="9" eb="11">
      <t>トウナン</t>
    </rPh>
    <rPh sb="11" eb="13">
      <t>ケンスウ</t>
    </rPh>
    <phoneticPr fontId="18"/>
  </si>
  <si>
    <t>　　　　種別
月</t>
    <rPh sb="4" eb="6">
      <t>シュベツ</t>
    </rPh>
    <rPh sb="9" eb="10">
      <t>ツキ</t>
    </rPh>
    <phoneticPr fontId="4"/>
  </si>
  <si>
    <t>　　　  暦年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
発生地</t>
    <rPh sb="5" eb="7">
      <t>レキネン</t>
    </rPh>
    <rPh sb="134" eb="137">
      <t>ハッセイチ</t>
    </rPh>
    <phoneticPr fontId="18"/>
  </si>
  <si>
    <t>レシフェ総領事館</t>
    <rPh sb="4" eb="8">
      <t>ソウリョウジカン</t>
    </rPh>
    <phoneticPr fontId="4"/>
  </si>
  <si>
    <t>１　旅券月別・種類別発行数（一般及び公用（外交含む）旅券）</t>
    <rPh sb="14" eb="16">
      <t>イッパン</t>
    </rPh>
    <rPh sb="16" eb="17">
      <t>オヨ</t>
    </rPh>
    <rPh sb="18" eb="20">
      <t>コウヨウ</t>
    </rPh>
    <rPh sb="21" eb="23">
      <t>ガイコウ</t>
    </rPh>
    <rPh sb="23" eb="24">
      <t>フク</t>
    </rPh>
    <rPh sb="26" eb="28">
      <t>リョケン</t>
    </rPh>
    <phoneticPr fontId="4"/>
  </si>
  <si>
    <t>２　一般旅券年代別・性別発行数</t>
    <phoneticPr fontId="4"/>
  </si>
  <si>
    <t>３　一般旅券年代別・月別発行数</t>
    <phoneticPr fontId="4"/>
  </si>
  <si>
    <t>４　一般旅券性別・月別発行数</t>
    <phoneticPr fontId="4"/>
  </si>
  <si>
    <t>　　　 　   性別
月</t>
    <rPh sb="8" eb="10">
      <t>セイベツ</t>
    </rPh>
    <phoneticPr fontId="4"/>
  </si>
  <si>
    <t>　　　　 　　 　 年代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
都道府県</t>
    <rPh sb="10" eb="12">
      <t>ネンダイ</t>
    </rPh>
    <rPh sb="124" eb="128">
      <t>トドウフケン</t>
    </rPh>
    <phoneticPr fontId="4"/>
  </si>
  <si>
    <t>　　　　　   暦年　　    　
発生地</t>
    <phoneticPr fontId="4"/>
  </si>
  <si>
    <t>　　　　 暦年　　　　　　　　　　　　　　　　　　　　　　　　　
　　　　　　　　　発生地</t>
    <rPh sb="43" eb="46">
      <t>ハッセイチ</t>
    </rPh>
    <phoneticPr fontId="4"/>
  </si>
  <si>
    <t>　　　　　　   年齢
月</t>
    <rPh sb="9" eb="11">
      <t>ネンレイ</t>
    </rPh>
    <rPh sb="13" eb="14">
      <t>ツキ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</si>
</sst>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_ "/>
    <numFmt numFmtId="177" formatCode="#,##0_);[Red]\(#,##0\)"/>
    <numFmt numFmtId="178" formatCode="#,##0;&quot;-&quot;#,##0"/>
    <numFmt numFmtId="179" formatCode="0.0%"/>
    <numFmt numFmtId="180" formatCode="0_);[Red]\(0\)"/>
  </numFmts>
  <fonts count="49">
    <font>
      <sz val="11"/>
      <color theme="1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  <scheme val="minor"/>
    </font>
    <font>
      <sz val="10.5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10.5"/>
      <name val="ＭＳ Ｐゴシック"/>
      <family val="3"/>
      <charset val="128"/>
    </font>
    <font>
      <b/>
      <sz val="10.5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9"/>
      <name val="ＭＳ Ｐゴシック"/>
      <family val="2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b/>
      <sz val="12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.5"/>
      <name val="Century"/>
      <family val="1"/>
    </font>
    <font>
      <sz val="10"/>
      <color rgb="FF00000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9"/>
      <color rgb="FF000000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b/>
      <sz val="9"/>
      <color rgb="FF00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6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  <font>
      <sz val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</cellStyleXfs>
  <cellXfs count="282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quotePrefix="1" applyFont="1" applyAlignment="1">
      <alignment vertical="center"/>
    </xf>
    <xf numFmtId="0" fontId="6" fillId="0" borderId="0" xfId="0" quotePrefix="1" applyFont="1" applyBorder="1" applyAlignment="1">
      <alignment vertical="center"/>
    </xf>
    <xf numFmtId="0" fontId="10" fillId="0" borderId="0" xfId="0" quotePrefix="1" applyFont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vertical="center"/>
    </xf>
    <xf numFmtId="177" fontId="8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Border="1">
      <alignment vertical="center"/>
    </xf>
    <xf numFmtId="0" fontId="25" fillId="0" borderId="1" xfId="0" applyFont="1" applyBorder="1" applyAlignment="1">
      <alignment horizontal="center" vertical="center"/>
    </xf>
    <xf numFmtId="177" fontId="26" fillId="0" borderId="1" xfId="0" applyNumberFormat="1" applyFont="1" applyFill="1" applyBorder="1" applyAlignment="1">
      <alignment horizontal="center" vertical="center"/>
    </xf>
    <xf numFmtId="177" fontId="24" fillId="0" borderId="17" xfId="0" applyNumberFormat="1" applyFont="1" applyBorder="1" applyAlignment="1">
      <alignment horizontal="right" vertical="center"/>
    </xf>
    <xf numFmtId="177" fontId="24" fillId="0" borderId="1" xfId="0" applyNumberFormat="1" applyFont="1" applyBorder="1">
      <alignment vertical="center"/>
    </xf>
    <xf numFmtId="177" fontId="24" fillId="0" borderId="18" xfId="0" applyNumberFormat="1" applyFont="1" applyBorder="1">
      <alignment vertical="center"/>
    </xf>
    <xf numFmtId="3" fontId="28" fillId="0" borderId="1" xfId="0" applyNumberFormat="1" applyFont="1" applyFill="1" applyBorder="1">
      <alignment vertical="center"/>
    </xf>
    <xf numFmtId="3" fontId="28" fillId="0" borderId="18" xfId="0" applyNumberFormat="1" applyFont="1" applyFill="1" applyBorder="1">
      <alignment vertical="center"/>
    </xf>
    <xf numFmtId="3" fontId="28" fillId="2" borderId="18" xfId="0" applyNumberFormat="1" applyFont="1" applyFill="1" applyBorder="1">
      <alignment vertical="center"/>
    </xf>
    <xf numFmtId="177" fontId="24" fillId="0" borderId="20" xfId="0" applyNumberFormat="1" applyFont="1" applyBorder="1" applyAlignment="1">
      <alignment horizontal="right" vertical="center"/>
    </xf>
    <xf numFmtId="177" fontId="24" fillId="0" borderId="21" xfId="0" applyNumberFormat="1" applyFont="1" applyBorder="1">
      <alignment vertical="center"/>
    </xf>
    <xf numFmtId="177" fontId="24" fillId="0" borderId="22" xfId="0" applyNumberFormat="1" applyFont="1" applyBorder="1">
      <alignment vertical="center"/>
    </xf>
    <xf numFmtId="3" fontId="28" fillId="0" borderId="21" xfId="0" applyNumberFormat="1" applyFont="1" applyFill="1" applyBorder="1">
      <alignment vertical="center"/>
    </xf>
    <xf numFmtId="3" fontId="28" fillId="0" borderId="22" xfId="0" applyNumberFormat="1" applyFont="1" applyFill="1" applyBorder="1">
      <alignment vertical="center"/>
    </xf>
    <xf numFmtId="3" fontId="28" fillId="2" borderId="22" xfId="0" applyNumberFormat="1" applyFont="1" applyFill="1" applyBorder="1">
      <alignment vertical="center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177" fontId="30" fillId="0" borderId="17" xfId="0" applyNumberFormat="1" applyFont="1" applyBorder="1">
      <alignment vertical="center"/>
    </xf>
    <xf numFmtId="177" fontId="30" fillId="0" borderId="1" xfId="0" applyNumberFormat="1" applyFont="1" applyBorder="1">
      <alignment vertical="center"/>
    </xf>
    <xf numFmtId="177" fontId="30" fillId="0" borderId="18" xfId="0" applyNumberFormat="1" applyFont="1" applyBorder="1">
      <alignment vertical="center"/>
    </xf>
    <xf numFmtId="3" fontId="31" fillId="0" borderId="1" xfId="0" applyNumberFormat="1" applyFont="1" applyFill="1" applyBorder="1">
      <alignment vertical="center"/>
    </xf>
    <xf numFmtId="3" fontId="31" fillId="0" borderId="18" xfId="0" applyNumberFormat="1" applyFont="1" applyFill="1" applyBorder="1">
      <alignment vertical="center"/>
    </xf>
    <xf numFmtId="3" fontId="31" fillId="2" borderId="18" xfId="0" applyNumberFormat="1" applyFont="1" applyFill="1" applyBorder="1">
      <alignment vertical="center"/>
    </xf>
    <xf numFmtId="0" fontId="24" fillId="0" borderId="16" xfId="0" applyFont="1" applyBorder="1" applyAlignment="1">
      <alignment horizontal="center" vertical="center" shrinkToFit="1"/>
    </xf>
    <xf numFmtId="0" fontId="24" fillId="0" borderId="19" xfId="0" applyFont="1" applyBorder="1" applyAlignment="1">
      <alignment horizontal="center" vertical="center" shrinkToFit="1"/>
    </xf>
    <xf numFmtId="0" fontId="29" fillId="0" borderId="18" xfId="0" applyFont="1" applyBorder="1" applyAlignment="1">
      <alignment horizontal="center" vertical="center"/>
    </xf>
    <xf numFmtId="176" fontId="29" fillId="2" borderId="18" xfId="0" applyNumberFormat="1" applyFont="1" applyFill="1" applyBorder="1">
      <alignment vertical="center"/>
    </xf>
    <xf numFmtId="176" fontId="29" fillId="2" borderId="22" xfId="0" applyNumberFormat="1" applyFont="1" applyFill="1" applyBorder="1">
      <alignment vertical="center"/>
    </xf>
    <xf numFmtId="176" fontId="17" fillId="0" borderId="1" xfId="0" applyNumberFormat="1" applyFont="1" applyBorder="1">
      <alignment vertical="center"/>
    </xf>
    <xf numFmtId="10" fontId="17" fillId="0" borderId="1" xfId="0" applyNumberFormat="1" applyFont="1" applyBorder="1">
      <alignment vertical="center"/>
    </xf>
    <xf numFmtId="0" fontId="23" fillId="0" borderId="1" xfId="0" applyFont="1" applyBorder="1" applyAlignment="1">
      <alignment horizontal="center" vertical="center" shrinkToFit="1"/>
    </xf>
    <xf numFmtId="0" fontId="29" fillId="0" borderId="1" xfId="0" applyFont="1" applyBorder="1" applyAlignment="1">
      <alignment horizontal="center" vertical="center"/>
    </xf>
    <xf numFmtId="3" fontId="30" fillId="0" borderId="1" xfId="0" applyNumberFormat="1" applyFont="1" applyBorder="1" applyAlignment="1">
      <alignment horizontal="right" vertical="center"/>
    </xf>
    <xf numFmtId="3" fontId="24" fillId="0" borderId="1" xfId="0" applyNumberFormat="1" applyFont="1" applyBorder="1" applyAlignment="1">
      <alignment horizontal="right" vertical="center"/>
    </xf>
    <xf numFmtId="3" fontId="24" fillId="0" borderId="21" xfId="0" applyNumberFormat="1" applyFont="1" applyBorder="1" applyAlignment="1">
      <alignment horizontal="right" vertical="center"/>
    </xf>
    <xf numFmtId="178" fontId="7" fillId="0" borderId="0" xfId="0" applyNumberFormat="1" applyFont="1" applyFill="1" applyBorder="1" applyAlignment="1">
      <alignment horizontal="right" vertical="top"/>
    </xf>
    <xf numFmtId="0" fontId="14" fillId="0" borderId="1" xfId="0" applyFont="1" applyFill="1" applyBorder="1" applyAlignment="1">
      <alignment horizontal="left" vertical="center"/>
    </xf>
    <xf numFmtId="0" fontId="13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179" fontId="0" fillId="0" borderId="0" xfId="2" applyNumberFormat="1" applyFont="1">
      <alignment vertical="center"/>
    </xf>
    <xf numFmtId="0" fontId="36" fillId="0" borderId="0" xfId="0" applyFont="1" applyAlignment="1"/>
    <xf numFmtId="0" fontId="36" fillId="0" borderId="0" xfId="0" applyFont="1" applyBorder="1" applyAlignment="1"/>
    <xf numFmtId="0" fontId="2" fillId="0" borderId="1" xfId="0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/>
    </xf>
    <xf numFmtId="176" fontId="21" fillId="0" borderId="1" xfId="0" applyNumberFormat="1" applyFont="1" applyBorder="1">
      <alignment vertical="center"/>
    </xf>
    <xf numFmtId="177" fontId="8" fillId="0" borderId="0" xfId="0" applyNumberFormat="1" applyFont="1" applyBorder="1" applyAlignment="1">
      <alignment horizontal="center" vertical="center"/>
    </xf>
    <xf numFmtId="177" fontId="8" fillId="0" borderId="0" xfId="0" applyNumberFormat="1" applyFont="1" applyBorder="1" applyAlignment="1">
      <alignment vertical="center"/>
    </xf>
    <xf numFmtId="0" fontId="33" fillId="0" borderId="1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 wrapText="1"/>
    </xf>
    <xf numFmtId="3" fontId="0" fillId="0" borderId="1" xfId="0" applyNumberFormat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178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176" fontId="3" fillId="0" borderId="0" xfId="0" applyNumberFormat="1" applyFont="1">
      <alignment vertical="center"/>
    </xf>
    <xf numFmtId="0" fontId="14" fillId="0" borderId="1" xfId="0" applyFont="1" applyFill="1" applyBorder="1" applyAlignment="1">
      <alignment vertical="center"/>
    </xf>
    <xf numFmtId="38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38" fontId="40" fillId="0" borderId="18" xfId="1" applyFont="1" applyBorder="1">
      <alignment vertical="center"/>
    </xf>
    <xf numFmtId="38" fontId="0" fillId="0" borderId="18" xfId="1" applyFont="1" applyBorder="1">
      <alignment vertical="center"/>
    </xf>
    <xf numFmtId="38" fontId="0" fillId="0" borderId="22" xfId="1" applyFont="1" applyBorder="1">
      <alignment vertical="center"/>
    </xf>
    <xf numFmtId="0" fontId="3" fillId="0" borderId="0" xfId="0" applyFont="1" applyBorder="1" applyAlignment="1">
      <alignment vertical="center"/>
    </xf>
    <xf numFmtId="3" fontId="2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3" fontId="42" fillId="0" borderId="1" xfId="0" applyNumberFormat="1" applyFont="1" applyBorder="1" applyAlignment="1">
      <alignment horizontal="right" vertical="center"/>
    </xf>
    <xf numFmtId="3" fontId="43" fillId="0" borderId="1" xfId="0" applyNumberFormat="1" applyFont="1" applyBorder="1" applyAlignment="1">
      <alignment horizontal="right" vertical="center"/>
    </xf>
    <xf numFmtId="3" fontId="44" fillId="0" borderId="1" xfId="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3" fontId="41" fillId="0" borderId="1" xfId="0" applyNumberFormat="1" applyFont="1" applyBorder="1" applyAlignment="1">
      <alignment horizontal="right" vertical="center"/>
    </xf>
    <xf numFmtId="3" fontId="8" fillId="0" borderId="1" xfId="0" applyNumberFormat="1" applyFont="1" applyBorder="1" applyAlignment="1">
      <alignment horizontal="right" vertical="center"/>
    </xf>
    <xf numFmtId="38" fontId="12" fillId="0" borderId="1" xfId="1" applyFont="1" applyBorder="1">
      <alignment vertical="center"/>
    </xf>
    <xf numFmtId="3" fontId="12" fillId="0" borderId="1" xfId="0" applyNumberFormat="1" applyFont="1" applyBorder="1">
      <alignment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/>
    </xf>
    <xf numFmtId="10" fontId="13" fillId="0" borderId="1" xfId="2" applyNumberFormat="1" applyFont="1" applyBorder="1">
      <alignment vertical="center"/>
    </xf>
    <xf numFmtId="0" fontId="23" fillId="0" borderId="1" xfId="0" applyFont="1" applyBorder="1" applyAlignment="1">
      <alignment horizontal="right" vertical="center"/>
    </xf>
    <xf numFmtId="10" fontId="23" fillId="0" borderId="1" xfId="0" applyNumberFormat="1" applyFont="1" applyBorder="1" applyAlignment="1">
      <alignment horizontal="right"/>
    </xf>
    <xf numFmtId="0" fontId="33" fillId="0" borderId="29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/>
    </xf>
    <xf numFmtId="3" fontId="22" fillId="0" borderId="30" xfId="0" applyNumberFormat="1" applyFont="1" applyBorder="1" applyAlignment="1">
      <alignment horizontal="right" vertical="center"/>
    </xf>
    <xf numFmtId="3" fontId="0" fillId="0" borderId="30" xfId="0" applyNumberFormat="1" applyBorder="1">
      <alignment vertical="center"/>
    </xf>
    <xf numFmtId="3" fontId="0" fillId="0" borderId="21" xfId="0" applyNumberFormat="1" applyBorder="1">
      <alignment vertical="center"/>
    </xf>
    <xf numFmtId="3" fontId="0" fillId="0" borderId="31" xfId="0" applyNumberFormat="1" applyBorder="1">
      <alignment vertical="center"/>
    </xf>
    <xf numFmtId="0" fontId="13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 shrinkToFit="1"/>
    </xf>
    <xf numFmtId="177" fontId="13" fillId="0" borderId="1" xfId="1" applyNumberFormat="1" applyFont="1" applyBorder="1">
      <alignment vertical="center"/>
    </xf>
    <xf numFmtId="177" fontId="13" fillId="0" borderId="1" xfId="0" applyNumberFormat="1" applyFont="1" applyBorder="1">
      <alignment vertical="center"/>
    </xf>
    <xf numFmtId="177" fontId="13" fillId="0" borderId="0" xfId="0" applyNumberFormat="1" applyFont="1">
      <alignment vertical="center"/>
    </xf>
    <xf numFmtId="176" fontId="21" fillId="0" borderId="1" xfId="0" applyNumberFormat="1" applyFont="1" applyFill="1" applyBorder="1">
      <alignment vertical="center"/>
    </xf>
    <xf numFmtId="176" fontId="17" fillId="0" borderId="1" xfId="0" applyNumberFormat="1" applyFont="1" applyFill="1" applyBorder="1">
      <alignment vertical="center"/>
    </xf>
    <xf numFmtId="0" fontId="12" fillId="0" borderId="1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1" fillId="0" borderId="0" xfId="0" applyFont="1">
      <alignment vertical="center"/>
    </xf>
    <xf numFmtId="177" fontId="11" fillId="0" borderId="0" xfId="0" applyNumberFormat="1" applyFont="1">
      <alignment vertical="center"/>
    </xf>
    <xf numFmtId="176" fontId="0" fillId="0" borderId="1" xfId="1" applyNumberFormat="1" applyFont="1" applyFill="1" applyBorder="1">
      <alignment vertical="center"/>
    </xf>
    <xf numFmtId="176" fontId="0" fillId="0" borderId="1" xfId="1" applyNumberFormat="1" applyFont="1" applyBorder="1">
      <alignment vertical="center"/>
    </xf>
    <xf numFmtId="176" fontId="3" fillId="0" borderId="1" xfId="0" applyNumberFormat="1" applyFont="1" applyFill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6" fontId="23" fillId="0" borderId="1" xfId="0" applyNumberFormat="1" applyFont="1" applyFill="1" applyBorder="1" applyAlignment="1">
      <alignment horizontal="right" vertical="center"/>
    </xf>
    <xf numFmtId="176" fontId="23" fillId="0" borderId="1" xfId="0" applyNumberFormat="1" applyFont="1" applyBorder="1" applyAlignment="1">
      <alignment horizontal="right" vertical="center"/>
    </xf>
    <xf numFmtId="176" fontId="45" fillId="0" borderId="1" xfId="0" applyNumberFormat="1" applyFont="1" applyFill="1" applyBorder="1">
      <alignment vertical="center"/>
    </xf>
    <xf numFmtId="176" fontId="45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/>
    </xf>
    <xf numFmtId="0" fontId="23" fillId="0" borderId="28" xfId="0" applyFont="1" applyFill="1" applyBorder="1" applyAlignment="1">
      <alignment vertical="center"/>
    </xf>
    <xf numFmtId="0" fontId="11" fillId="0" borderId="9" xfId="0" applyFont="1" applyBorder="1" applyAlignment="1"/>
    <xf numFmtId="0" fontId="2" fillId="0" borderId="9" xfId="0" applyFont="1" applyBorder="1" applyAlignment="1">
      <alignment horizontal="left" shrinkToFit="1"/>
    </xf>
    <xf numFmtId="178" fontId="7" fillId="0" borderId="8" xfId="0" quotePrefix="1" applyNumberFormat="1" applyFont="1" applyBorder="1" applyAlignment="1">
      <alignment horizontal="right"/>
    </xf>
    <xf numFmtId="178" fontId="8" fillId="0" borderId="8" xfId="0" quotePrefix="1" applyNumberFormat="1" applyFont="1" applyBorder="1" applyAlignment="1">
      <alignment horizontal="right"/>
    </xf>
    <xf numFmtId="176" fontId="16" fillId="0" borderId="1" xfId="0" quotePrefix="1" applyNumberFormat="1" applyFont="1" applyFill="1" applyBorder="1" applyAlignment="1">
      <alignment horizontal="right"/>
    </xf>
    <xf numFmtId="176" fontId="16" fillId="0" borderId="3" xfId="0" quotePrefix="1" applyNumberFormat="1" applyFont="1" applyFill="1" applyBorder="1" applyAlignment="1">
      <alignment horizontal="right"/>
    </xf>
    <xf numFmtId="176" fontId="12" fillId="0" borderId="1" xfId="0" applyNumberFormat="1" applyFont="1" applyFill="1" applyBorder="1" applyAlignment="1">
      <alignment horizontal="right"/>
    </xf>
    <xf numFmtId="176" fontId="12" fillId="0" borderId="1" xfId="0" applyNumberFormat="1" applyFont="1" applyFill="1" applyBorder="1" applyAlignment="1"/>
    <xf numFmtId="176" fontId="16" fillId="0" borderId="1" xfId="0" applyNumberFormat="1" applyFont="1" applyFill="1" applyBorder="1" applyAlignment="1">
      <alignment horizontal="right"/>
    </xf>
    <xf numFmtId="176" fontId="16" fillId="0" borderId="4" xfId="0" quotePrefix="1" applyNumberFormat="1" applyFont="1" applyFill="1" applyBorder="1" applyAlignment="1">
      <alignment horizontal="right"/>
    </xf>
    <xf numFmtId="176" fontId="39" fillId="0" borderId="1" xfId="0" applyNumberFormat="1" applyFont="1" applyFill="1" applyBorder="1" applyAlignment="1">
      <alignment horizontal="right"/>
    </xf>
    <xf numFmtId="176" fontId="39" fillId="0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/>
    </xf>
    <xf numFmtId="3" fontId="23" fillId="0" borderId="1" xfId="0" applyNumberFormat="1" applyFont="1" applyBorder="1" applyAlignment="1">
      <alignment horizontal="right" vertical="center"/>
    </xf>
    <xf numFmtId="38" fontId="13" fillId="0" borderId="1" xfId="1" applyFont="1" applyBorder="1">
      <alignment vertical="center"/>
    </xf>
    <xf numFmtId="0" fontId="13" fillId="0" borderId="23" xfId="0" applyFont="1" applyBorder="1" applyAlignment="1">
      <alignment vertical="center"/>
    </xf>
    <xf numFmtId="0" fontId="13" fillId="0" borderId="0" xfId="0" applyFont="1" applyAlignment="1">
      <alignment vertical="center"/>
    </xf>
    <xf numFmtId="3" fontId="23" fillId="0" borderId="1" xfId="0" applyNumberFormat="1" applyFont="1" applyBorder="1" applyAlignment="1">
      <alignment horizontal="right" vertical="center" shrinkToFit="1"/>
    </xf>
    <xf numFmtId="0" fontId="3" fillId="0" borderId="1" xfId="0" applyFont="1" applyFill="1" applyBorder="1" applyAlignment="1">
      <alignment horizontal="center" vertical="center"/>
    </xf>
    <xf numFmtId="179" fontId="45" fillId="0" borderId="1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/>
    </xf>
    <xf numFmtId="0" fontId="8" fillId="0" borderId="32" xfId="0" applyFont="1" applyBorder="1" applyAlignment="1">
      <alignment horizontal="right"/>
    </xf>
    <xf numFmtId="0" fontId="8" fillId="0" borderId="33" xfId="0" applyFont="1" applyBorder="1" applyAlignment="1">
      <alignment horizontal="center"/>
    </xf>
    <xf numFmtId="0" fontId="8" fillId="0" borderId="33" xfId="0" applyFont="1" applyBorder="1" applyAlignment="1">
      <alignment horizontal="right"/>
    </xf>
    <xf numFmtId="0" fontId="8" fillId="0" borderId="33" xfId="0" applyFont="1" applyFill="1" applyBorder="1" applyAlignment="1">
      <alignment horizontal="right"/>
    </xf>
    <xf numFmtId="3" fontId="8" fillId="0" borderId="33" xfId="0" applyNumberFormat="1" applyFont="1" applyBorder="1" applyAlignment="1">
      <alignment horizontal="right"/>
    </xf>
    <xf numFmtId="3" fontId="8" fillId="0" borderId="35" xfId="0" applyNumberFormat="1" applyFont="1" applyBorder="1" applyAlignment="1">
      <alignment horizontal="right"/>
    </xf>
    <xf numFmtId="3" fontId="8" fillId="0" borderId="33" xfId="0" applyNumberFormat="1" applyFont="1" applyFill="1" applyBorder="1" applyAlignment="1">
      <alignment horizontal="right"/>
    </xf>
    <xf numFmtId="3" fontId="8" fillId="0" borderId="35" xfId="0" applyNumberFormat="1" applyFont="1" applyFill="1" applyBorder="1" applyAlignment="1">
      <alignment horizontal="right"/>
    </xf>
    <xf numFmtId="0" fontId="8" fillId="0" borderId="37" xfId="0" applyFont="1" applyBorder="1" applyAlignment="1">
      <alignment horizontal="center"/>
    </xf>
    <xf numFmtId="3" fontId="8" fillId="0" borderId="39" xfId="0" applyNumberFormat="1" applyFont="1" applyBorder="1" applyAlignment="1">
      <alignment horizontal="right"/>
    </xf>
    <xf numFmtId="3" fontId="8" fillId="0" borderId="37" xfId="0" applyNumberFormat="1" applyFont="1" applyBorder="1" applyAlignment="1">
      <alignment horizontal="right"/>
    </xf>
    <xf numFmtId="177" fontId="11" fillId="0" borderId="1" xfId="1" applyNumberFormat="1" applyFont="1" applyBorder="1" applyAlignment="1"/>
    <xf numFmtId="177" fontId="11" fillId="0" borderId="1" xfId="0" applyNumberFormat="1" applyFont="1" applyBorder="1" applyAlignment="1"/>
    <xf numFmtId="177" fontId="11" fillId="0" borderId="7" xfId="1" applyNumberFormat="1" applyFont="1" applyBorder="1" applyAlignment="1"/>
    <xf numFmtId="177" fontId="13" fillId="0" borderId="0" xfId="0" applyNumberFormat="1" applyFont="1" applyAlignment="1"/>
    <xf numFmtId="180" fontId="2" fillId="0" borderId="9" xfId="0" applyNumberFormat="1" applyFont="1" applyBorder="1" applyAlignment="1">
      <alignment horizontal="right" shrinkToFit="1"/>
    </xf>
    <xf numFmtId="177" fontId="0" fillId="0" borderId="1" xfId="0" applyNumberFormat="1" applyBorder="1" applyAlignment="1">
      <alignment horizontal="right" vertical="center"/>
    </xf>
    <xf numFmtId="177" fontId="0" fillId="0" borderId="1" xfId="0" applyNumberFormat="1" applyFill="1" applyBorder="1" applyAlignment="1">
      <alignment horizontal="right" vertical="center"/>
    </xf>
    <xf numFmtId="177" fontId="23" fillId="0" borderId="1" xfId="0" applyNumberFormat="1" applyFont="1" applyBorder="1" applyAlignment="1">
      <alignment horizontal="right"/>
    </xf>
    <xf numFmtId="176" fontId="38" fillId="0" borderId="1" xfId="1" applyNumberFormat="1" applyFont="1" applyFill="1" applyBorder="1" applyAlignment="1">
      <alignment horizontal="right"/>
    </xf>
    <xf numFmtId="176" fontId="37" fillId="0" borderId="1" xfId="1" applyNumberFormat="1" applyFont="1" applyFill="1" applyBorder="1" applyAlignment="1">
      <alignment horizontal="right"/>
    </xf>
    <xf numFmtId="176" fontId="38" fillId="0" borderId="1" xfId="1" quotePrefix="1" applyNumberFormat="1" applyFont="1" applyFill="1" applyBorder="1" applyAlignment="1">
      <alignment horizontal="right"/>
    </xf>
    <xf numFmtId="176" fontId="34" fillId="0" borderId="1" xfId="1" quotePrefix="1" applyNumberFormat="1" applyFont="1" applyFill="1" applyBorder="1" applyAlignment="1">
      <alignment horizontal="right"/>
    </xf>
    <xf numFmtId="176" fontId="2" fillId="0" borderId="1" xfId="1" applyNumberFormat="1" applyFont="1" applyFill="1" applyBorder="1" applyAlignment="1">
      <alignment horizontal="right"/>
    </xf>
    <xf numFmtId="176" fontId="34" fillId="0" borderId="1" xfId="1" applyNumberFormat="1" applyFont="1" applyFill="1" applyBorder="1" applyAlignment="1">
      <alignment horizontal="right"/>
    </xf>
    <xf numFmtId="176" fontId="34" fillId="0" borderId="1" xfId="1" quotePrefix="1" applyNumberFormat="1" applyFont="1" applyBorder="1" applyAlignment="1">
      <alignment horizontal="right"/>
    </xf>
    <xf numFmtId="176" fontId="2" fillId="0" borderId="1" xfId="1" applyNumberFormat="1" applyFont="1" applyBorder="1" applyAlignment="1">
      <alignment horizontal="right"/>
    </xf>
    <xf numFmtId="176" fontId="9" fillId="0" borderId="0" xfId="1" applyNumberFormat="1" applyFont="1" applyFill="1" applyAlignment="1">
      <alignment horizontal="right"/>
    </xf>
    <xf numFmtId="176" fontId="11" fillId="0" borderId="1" xfId="1" applyNumberFormat="1" applyFont="1" applyFill="1" applyBorder="1" applyAlignment="1">
      <alignment horizontal="right"/>
    </xf>
    <xf numFmtId="180" fontId="11" fillId="0" borderId="7" xfId="1" applyNumberFormat="1" applyFont="1" applyBorder="1" applyAlignment="1"/>
    <xf numFmtId="180" fontId="11" fillId="0" borderId="9" xfId="0" applyNumberFormat="1" applyFont="1" applyBorder="1" applyAlignment="1"/>
    <xf numFmtId="180" fontId="11" fillId="0" borderId="1" xfId="0" applyNumberFormat="1" applyFont="1" applyBorder="1" applyAlignment="1"/>
    <xf numFmtId="0" fontId="13" fillId="0" borderId="23" xfId="0" applyFont="1" applyFill="1" applyBorder="1" applyAlignment="1">
      <alignment vertical="center"/>
    </xf>
    <xf numFmtId="176" fontId="0" fillId="0" borderId="23" xfId="1" applyNumberFormat="1" applyFont="1" applyFill="1" applyBorder="1">
      <alignment vertical="center"/>
    </xf>
    <xf numFmtId="0" fontId="0" fillId="0" borderId="0" xfId="0" applyBorder="1">
      <alignment vertical="center"/>
    </xf>
    <xf numFmtId="3" fontId="8" fillId="0" borderId="39" xfId="0" applyNumberFormat="1" applyFont="1" applyFill="1" applyBorder="1" applyAlignment="1">
      <alignment horizontal="right"/>
    </xf>
    <xf numFmtId="49" fontId="7" fillId="0" borderId="8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left" vertical="center" wrapText="1"/>
    </xf>
    <xf numFmtId="0" fontId="30" fillId="0" borderId="16" xfId="0" applyFont="1" applyBorder="1" applyAlignment="1">
      <alignment horizontal="center" vertical="center"/>
    </xf>
    <xf numFmtId="176" fontId="12" fillId="0" borderId="23" xfId="0" applyNumberFormat="1" applyFont="1" applyFill="1" applyBorder="1" applyAlignment="1">
      <alignment horizontal="right"/>
    </xf>
    <xf numFmtId="0" fontId="13" fillId="0" borderId="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3" fontId="23" fillId="0" borderId="1" xfId="0" applyNumberFormat="1" applyFont="1" applyBorder="1" applyAlignment="1">
      <alignment horizontal="center" vertical="center"/>
    </xf>
    <xf numFmtId="179" fontId="45" fillId="0" borderId="1" xfId="0" applyNumberFormat="1" applyFont="1" applyBorder="1" applyAlignment="1">
      <alignment horizontal="center" vertical="center"/>
    </xf>
    <xf numFmtId="179" fontId="23" fillId="0" borderId="1" xfId="0" applyNumberFormat="1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38" fontId="0" fillId="0" borderId="5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46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/>
    </xf>
    <xf numFmtId="49" fontId="7" fillId="0" borderId="8" xfId="0" applyNumberFormat="1" applyFont="1" applyBorder="1" applyAlignment="1">
      <alignment horizontal="left" vertical="center"/>
    </xf>
    <xf numFmtId="178" fontId="7" fillId="0" borderId="8" xfId="0" quotePrefix="1" applyNumberFormat="1" applyFont="1" applyBorder="1" applyAlignment="1"/>
    <xf numFmtId="49" fontId="23" fillId="0" borderId="0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7" fillId="0" borderId="0" xfId="0" applyNumberFormat="1" applyFont="1" applyAlignment="1">
      <alignment horizontal="left" vertical="top"/>
    </xf>
    <xf numFmtId="49" fontId="7" fillId="0" borderId="24" xfId="0" applyNumberFormat="1" applyFont="1" applyBorder="1" applyAlignment="1">
      <alignment horizontal="left" vertical="center"/>
    </xf>
    <xf numFmtId="49" fontId="7" fillId="0" borderId="25" xfId="0" applyNumberFormat="1" applyFont="1" applyBorder="1" applyAlignment="1">
      <alignment horizontal="left" vertical="center"/>
    </xf>
    <xf numFmtId="49" fontId="7" fillId="0" borderId="26" xfId="0" applyNumberFormat="1" applyFont="1" applyBorder="1" applyAlignment="1">
      <alignment horizontal="left" vertical="center"/>
    </xf>
    <xf numFmtId="178" fontId="7" fillId="0" borderId="24" xfId="0" quotePrefix="1" applyNumberFormat="1" applyFont="1" applyBorder="1" applyAlignment="1">
      <alignment horizontal="right"/>
    </xf>
    <xf numFmtId="178" fontId="7" fillId="0" borderId="26" xfId="0" quotePrefix="1" applyNumberFormat="1" applyFont="1" applyBorder="1" applyAlignment="1">
      <alignment horizontal="right"/>
    </xf>
    <xf numFmtId="178" fontId="8" fillId="0" borderId="8" xfId="0" quotePrefix="1" applyNumberFormat="1" applyFont="1" applyBorder="1" applyAlignment="1"/>
    <xf numFmtId="178" fontId="8" fillId="0" borderId="24" xfId="0" quotePrefix="1" applyNumberFormat="1" applyFont="1" applyBorder="1" applyAlignment="1">
      <alignment horizontal="right"/>
    </xf>
    <xf numFmtId="178" fontId="8" fillId="0" borderId="26" xfId="0" quotePrefix="1" applyNumberFormat="1" applyFont="1" applyBorder="1" applyAlignment="1">
      <alignment horizontal="right"/>
    </xf>
    <xf numFmtId="0" fontId="8" fillId="0" borderId="28" xfId="0" applyFont="1" applyBorder="1" applyAlignment="1">
      <alignment horizontal="right"/>
    </xf>
    <xf numFmtId="3" fontId="34" fillId="0" borderId="5" xfId="0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3" fontId="8" fillId="0" borderId="33" xfId="0" applyNumberFormat="1" applyFont="1" applyBorder="1" applyAlignment="1">
      <alignment horizontal="center"/>
    </xf>
    <xf numFmtId="3" fontId="8" fillId="0" borderId="34" xfId="0" applyNumberFormat="1" applyFont="1" applyBorder="1" applyAlignment="1">
      <alignment horizontal="center"/>
    </xf>
    <xf numFmtId="3" fontId="8" fillId="0" borderId="35" xfId="0" applyNumberFormat="1" applyFont="1" applyBorder="1" applyAlignment="1">
      <alignment horizontal="center"/>
    </xf>
    <xf numFmtId="0" fontId="48" fillId="0" borderId="10" xfId="0" applyFont="1" applyBorder="1" applyAlignment="1">
      <alignment horizontal="left" vertical="center" wrapText="1"/>
    </xf>
    <xf numFmtId="0" fontId="4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3" fontId="8" fillId="0" borderId="36" xfId="0" applyNumberFormat="1" applyFont="1" applyBorder="1" applyAlignment="1">
      <alignment horizontal="center"/>
    </xf>
    <xf numFmtId="3" fontId="8" fillId="0" borderId="38" xfId="0" applyNumberFormat="1" applyFont="1" applyBorder="1" applyAlignment="1">
      <alignment horizontal="center"/>
    </xf>
    <xf numFmtId="3" fontId="8" fillId="0" borderId="39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justify" vertical="center" wrapText="1" readingOrder="1"/>
    </xf>
    <xf numFmtId="0" fontId="0" fillId="0" borderId="11" xfId="0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/>
    </xf>
    <xf numFmtId="0" fontId="34" fillId="0" borderId="40" xfId="0" applyFont="1" applyBorder="1" applyAlignment="1">
      <alignment horizontal="left" vertical="center" wrapText="1"/>
    </xf>
    <xf numFmtId="0" fontId="34" fillId="0" borderId="41" xfId="0" applyFont="1" applyBorder="1" applyAlignment="1">
      <alignment horizontal="left" vertical="center" wrapText="1"/>
    </xf>
    <xf numFmtId="0" fontId="27" fillId="0" borderId="4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9" defaultPivotStyle="PivotStyleLight16"/>
  <colors>
    <mruColors>
      <color rgb="FFFF99FF"/>
      <color rgb="FF00FFFF"/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r>
              <a:rPr lang="en-US" altLang="ja-JP"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10</a:t>
            </a:r>
            <a:r>
              <a:rPr lang="ja-JP" altLang="en-US"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　一般旅券発行数の推移</a:t>
            </a:r>
            <a:endParaRPr lang="en-US" altLang="ja-JP" sz="12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c:rich>
      </c:tx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76800870502638"/>
          <c:y val="0.19709589231402785"/>
          <c:w val="0.81391623465140339"/>
          <c:h val="0.72368081576009891"/>
        </c:manualLayout>
      </c:layout>
      <c:lineChart>
        <c:grouping val="standard"/>
        <c:varyColors val="0"/>
        <c:ser>
          <c:idx val="1"/>
          <c:order val="0"/>
          <c:tx>
            <c:strRef>
              <c:f>'１０　一般旅券発行数の推移'!$R$2</c:f>
              <c:strCache>
                <c:ptCount val="1"/>
                <c:pt idx="0">
                  <c:v>平成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</c:spPr>
          </c:marker>
          <c:dPt>
            <c:idx val="14"/>
            <c:marker>
              <c:symbol val="square"/>
              <c:size val="5"/>
            </c:marker>
            <c:bubble3D val="0"/>
          </c:dPt>
          <c:cat>
            <c:numRef>
              <c:f>'１０　一般旅券発行数の推移'!$R$3:$R$32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'１０　一般旅券発行数の推移'!$R$3:$R$32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'１０　一般旅券発行数の推移'!$S$2</c:f>
              <c:strCache>
                <c:ptCount val="1"/>
                <c:pt idx="0">
                  <c:v>発行数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</c:spPr>
          </c:marker>
          <c:cat>
            <c:numRef>
              <c:f>'１０　一般旅券発行数の推移'!$R$3:$R$32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'１０　一般旅券発行数の推移'!$S$3:$S$32</c:f>
              <c:numCache>
                <c:formatCode>#,##0_);[Red]\(#,##0\)</c:formatCode>
                <c:ptCount val="30"/>
                <c:pt idx="0">
                  <c:v>4241783</c:v>
                </c:pt>
                <c:pt idx="1">
                  <c:v>4697047</c:v>
                </c:pt>
                <c:pt idx="2">
                  <c:v>4437964</c:v>
                </c:pt>
                <c:pt idx="3">
                  <c:v>4677020</c:v>
                </c:pt>
                <c:pt idx="4">
                  <c:v>4663372</c:v>
                </c:pt>
                <c:pt idx="5">
                  <c:v>5210727</c:v>
                </c:pt>
                <c:pt idx="6">
                  <c:v>5825404</c:v>
                </c:pt>
                <c:pt idx="7">
                  <c:v>6236438</c:v>
                </c:pt>
                <c:pt idx="8">
                  <c:v>5811526</c:v>
                </c:pt>
                <c:pt idx="9">
                  <c:v>5372272</c:v>
                </c:pt>
                <c:pt idx="10">
                  <c:v>5611979</c:v>
                </c:pt>
                <c:pt idx="11">
                  <c:v>5857835</c:v>
                </c:pt>
                <c:pt idx="12">
                  <c:v>4348881</c:v>
                </c:pt>
                <c:pt idx="13">
                  <c:v>3749166</c:v>
                </c:pt>
                <c:pt idx="14">
                  <c:v>2721029</c:v>
                </c:pt>
                <c:pt idx="15">
                  <c:v>3485325</c:v>
                </c:pt>
                <c:pt idx="16">
                  <c:v>3612473</c:v>
                </c:pt>
                <c:pt idx="17">
                  <c:v>4302191</c:v>
                </c:pt>
                <c:pt idx="18">
                  <c:v>4209097</c:v>
                </c:pt>
                <c:pt idx="19">
                  <c:v>3801384</c:v>
                </c:pt>
                <c:pt idx="20">
                  <c:v>4015470</c:v>
                </c:pt>
                <c:pt idx="21">
                  <c:v>4185080</c:v>
                </c:pt>
                <c:pt idx="22">
                  <c:v>3961382</c:v>
                </c:pt>
                <c:pt idx="23">
                  <c:v>3924008</c:v>
                </c:pt>
                <c:pt idx="24">
                  <c:v>3296810</c:v>
                </c:pt>
                <c:pt idx="25">
                  <c:v>3210844</c:v>
                </c:pt>
                <c:pt idx="26">
                  <c:v>3249593</c:v>
                </c:pt>
                <c:pt idx="27">
                  <c:v>3738380</c:v>
                </c:pt>
                <c:pt idx="28">
                  <c:v>3959468</c:v>
                </c:pt>
                <c:pt idx="29">
                  <c:v>4182207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89472"/>
        <c:axId val="107691392"/>
      </c:lineChart>
      <c:catAx>
        <c:axId val="107689472"/>
        <c:scaling>
          <c:orientation val="minMax"/>
        </c:scaling>
        <c:delete val="0"/>
        <c:axPos val="b"/>
        <c:majorGridlines/>
        <c:numFmt formatCode="#,##0_ " sourceLinked="0"/>
        <c:majorTickMark val="out"/>
        <c:minorTickMark val="none"/>
        <c:tickLblPos val="nextTo"/>
        <c:txPr>
          <a:bodyPr/>
          <a:lstStyle/>
          <a:p>
            <a:pPr>
              <a:defRPr sz="11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107691392"/>
        <c:crosses val="autoZero"/>
        <c:auto val="1"/>
        <c:lblAlgn val="ctr"/>
        <c:lblOffset val="100"/>
        <c:noMultiLvlLbl val="0"/>
      </c:catAx>
      <c:valAx>
        <c:axId val="1076913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050" b="0">
                    <a:latin typeface="Meiryo UI" panose="020B0604030504040204" pitchFamily="50" charset="-128"/>
                    <a:ea typeface="Meiryo UI" panose="020B0604030504040204" pitchFamily="50" charset="-128"/>
                    <a:cs typeface="Meiryo UI" panose="020B0604030504040204" pitchFamily="50" charset="-128"/>
                  </a:defRPr>
                </a:pPr>
                <a:r>
                  <a:rPr lang="ja-JP" altLang="en-US" sz="1050" b="0">
                    <a:latin typeface="Meiryo UI" panose="020B0604030504040204" pitchFamily="50" charset="-128"/>
                    <a:ea typeface="Meiryo UI" panose="020B0604030504040204" pitchFamily="50" charset="-128"/>
                    <a:cs typeface="Meiryo UI" panose="020B0604030504040204" pitchFamily="50" charset="-128"/>
                  </a:rPr>
                  <a:t>（万冊）</a:t>
                </a:r>
              </a:p>
            </c:rich>
          </c:tx>
          <c:layout>
            <c:manualLayout>
              <c:xMode val="edge"/>
              <c:yMode val="edge"/>
              <c:x val="4.5058545824899481E-2"/>
              <c:y val="0.111024779990736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107689472"/>
        <c:crosses val="autoZero"/>
        <c:crossBetween val="between"/>
        <c:dispUnits>
          <c:builtInUnit val="tenThousands"/>
        </c:dispUnits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>
                <a:latin typeface="ＭＳ Ｐゴシック" panose="020B0600070205080204" pitchFamily="50" charset="-128"/>
                <a:ea typeface="ＭＳ Ｐゴシック" panose="020B0600070205080204" pitchFamily="50" charset="-128"/>
                <a:cs typeface="Meiryo UI" panose="020B0604030504040204" pitchFamily="50" charset="-128"/>
              </a:defRPr>
            </a:pPr>
            <a:r>
              <a:rPr lang="en-US" altLang="ja-JP" sz="1200" b="0">
                <a:latin typeface="ＭＳ Ｐゴシック" panose="020B0600070205080204" pitchFamily="50" charset="-128"/>
                <a:ea typeface="ＭＳ Ｐゴシック" panose="020B0600070205080204" pitchFamily="50" charset="-128"/>
                <a:cs typeface="Meiryo UI" panose="020B0604030504040204" pitchFamily="50" charset="-128"/>
              </a:rPr>
              <a:t>3</a:t>
            </a:r>
            <a:r>
              <a:rPr lang="ja-JP" altLang="en-US" sz="1200" b="0">
                <a:latin typeface="ＭＳ Ｐゴシック" panose="020B0600070205080204" pitchFamily="50" charset="-128"/>
                <a:ea typeface="ＭＳ Ｐゴシック" panose="020B0600070205080204" pitchFamily="50" charset="-128"/>
                <a:cs typeface="Meiryo UI" panose="020B0604030504040204" pitchFamily="50" charset="-128"/>
              </a:rPr>
              <a:t>　一般旅券紛失・盗難件数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8813596174996526E-2"/>
          <c:y val="0.17365465016246664"/>
          <c:w val="0.86812934836706412"/>
          <c:h val="0.75661214581997704"/>
        </c:manualLayout>
      </c:layout>
      <c:barChart>
        <c:barDir val="col"/>
        <c:grouping val="stacked"/>
        <c:varyColors val="0"/>
        <c:ser>
          <c:idx val="0"/>
          <c:order val="0"/>
          <c:tx>
            <c:v>国内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1"/>
              <c:layout>
                <c:manualLayout>
                  <c:x val="-1.3640717035486083E-17"/>
                  <c:y val="-1.948503827418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7281434070972169E-17"/>
                  <c:y val="-1.9485038274182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4.175365344467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-6.4022268615170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4.3057055457939473E-3"/>
                  <c:y val="5.56715379262352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5.4562868141944338E-17"/>
                  <c:y val="3.061934585942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"/>
                  <c:y val="2.7835768963117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0"/>
                  <c:y val="4.7320807237299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488095412459624E-3"/>
                  <c:y val="4.175365344467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0"/>
                  <c:y val="-2.7835768963117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0"/>
                  <c:y val="3.061934585942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0"/>
                  <c:y val="-1.6701461377870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1.488095412459624E-3"/>
                  <c:y val="2.7835768963117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0"/>
                  <c:y val="-4.4537230340988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-1.0912573628388871E-16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-1.1717286701367952E-7"/>
                  <c:y val="7.2372999304105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-2.9761908249191392E-3"/>
                  <c:y val="1.6701461377870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>
                <c:manualLayout>
                  <c:x val="-1.4880954124595145E-3"/>
                  <c:y val="4.732080723730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>
                <c:manualLayout>
                  <c:x val="1.4352351819313157E-3"/>
                  <c:y val="5.567153792623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>
                <c:manualLayout>
                  <c:x val="-1.4352351819313157E-3"/>
                  <c:y val="4.4537230340988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ysClr val="window" lastClr="FFFFFF"/>
              </a:solidFill>
              <a:ln>
                <a:noFill/>
              </a:ln>
            </c:spPr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'【その他】３　一般旅券紛失・盗難件数'!$B$5:$AE$5</c:f>
              <c:numCache>
                <c:formatCode>#,##0_);[Red]\(#,##0\)</c:formatCode>
                <c:ptCount val="30"/>
                <c:pt idx="0">
                  <c:v>20560</c:v>
                </c:pt>
                <c:pt idx="1">
                  <c:v>22720</c:v>
                </c:pt>
                <c:pt idx="2">
                  <c:v>23223</c:v>
                </c:pt>
                <c:pt idx="3">
                  <c:v>24434</c:v>
                </c:pt>
                <c:pt idx="4">
                  <c:v>27154</c:v>
                </c:pt>
                <c:pt idx="5">
                  <c:v>30683</c:v>
                </c:pt>
                <c:pt idx="6">
                  <c:v>34130</c:v>
                </c:pt>
                <c:pt idx="7">
                  <c:v>33257</c:v>
                </c:pt>
                <c:pt idx="8">
                  <c:v>30197</c:v>
                </c:pt>
                <c:pt idx="9">
                  <c:v>26734</c:v>
                </c:pt>
                <c:pt idx="10">
                  <c:v>23726</c:v>
                </c:pt>
                <c:pt idx="11">
                  <c:v>30128</c:v>
                </c:pt>
                <c:pt idx="12">
                  <c:v>31655</c:v>
                </c:pt>
                <c:pt idx="13">
                  <c:v>36483</c:v>
                </c:pt>
                <c:pt idx="14">
                  <c:v>34174</c:v>
                </c:pt>
                <c:pt idx="15">
                  <c:v>41837</c:v>
                </c:pt>
                <c:pt idx="16">
                  <c:v>42531</c:v>
                </c:pt>
                <c:pt idx="17">
                  <c:v>40960</c:v>
                </c:pt>
                <c:pt idx="18">
                  <c:v>41212</c:v>
                </c:pt>
                <c:pt idx="19">
                  <c:v>35638</c:v>
                </c:pt>
                <c:pt idx="20" formatCode="#,##0">
                  <c:v>35571</c:v>
                </c:pt>
                <c:pt idx="21" formatCode="#,##0">
                  <c:v>34842</c:v>
                </c:pt>
                <c:pt idx="22" formatCode="#,##0">
                  <c:v>35163</c:v>
                </c:pt>
                <c:pt idx="23" formatCode="#,##0_ ">
                  <c:v>34914</c:v>
                </c:pt>
                <c:pt idx="24" formatCode="#,##0">
                  <c:v>32225</c:v>
                </c:pt>
                <c:pt idx="25" formatCode="#,##0">
                  <c:v>31414</c:v>
                </c:pt>
                <c:pt idx="26" formatCode="#,##0_);[Red]\(#,##0\)">
                  <c:v>31187</c:v>
                </c:pt>
                <c:pt idx="27" formatCode="#,##0">
                  <c:v>32635</c:v>
                </c:pt>
                <c:pt idx="28" formatCode="#,##0">
                  <c:v>32541</c:v>
                </c:pt>
                <c:pt idx="29" formatCode="#,##0">
                  <c:v>33469</c:v>
                </c:pt>
              </c:numCache>
            </c:numRef>
          </c:val>
        </c:ser>
        <c:ser>
          <c:idx val="1"/>
          <c:order val="1"/>
          <c:tx>
            <c:v>国外</c:v>
          </c:tx>
          <c:spPr>
            <a:solidFill>
              <a:srgbClr val="FF99FF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1"/>
              <c:layout>
                <c:manualLayout>
                  <c:x val="0"/>
                  <c:y val="-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2.0765736534717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-2.50521920668057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5.2624682079330222E-17"/>
                  <c:y val="-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0"/>
                  <c:y val="-1.9485038274182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0"/>
                  <c:y val="-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0"/>
                  <c:y val="-3.34029227557411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0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1.0310368268343813E-16"/>
                  <c:y val="-2.855288773523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>
                <c:manualLayout>
                  <c:x val="0"/>
                  <c:y val="-1.3917884481558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>
                <c:manualLayout>
                  <c:x val="0"/>
                  <c:y val="2.2268615170494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>
                <c:manualLayout>
                  <c:x val="0"/>
                  <c:y val="-3.11486048020765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>
                <c:manualLayout>
                  <c:x val="1.0310368268343813E-16"/>
                  <c:y val="2.0765736534717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ysClr val="window" lastClr="FFFFFF"/>
              </a:solidFill>
              <a:ln>
                <a:noFill/>
              </a:ln>
            </c:spPr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'【その他】３　一般旅券紛失・盗難件数'!$B$6:$AE$6</c:f>
              <c:numCache>
                <c:formatCode>#,##0_);[Red]\(#,##0\)</c:formatCode>
                <c:ptCount val="30"/>
                <c:pt idx="0">
                  <c:v>9579</c:v>
                </c:pt>
                <c:pt idx="1">
                  <c:v>10604</c:v>
                </c:pt>
                <c:pt idx="2">
                  <c:v>8486</c:v>
                </c:pt>
                <c:pt idx="3">
                  <c:v>8240</c:v>
                </c:pt>
                <c:pt idx="4">
                  <c:v>8540</c:v>
                </c:pt>
                <c:pt idx="5">
                  <c:v>8919</c:v>
                </c:pt>
                <c:pt idx="6">
                  <c:v>10109</c:v>
                </c:pt>
                <c:pt idx="7">
                  <c:v>10663</c:v>
                </c:pt>
                <c:pt idx="8">
                  <c:v>10464</c:v>
                </c:pt>
                <c:pt idx="9">
                  <c:v>10083</c:v>
                </c:pt>
                <c:pt idx="10">
                  <c:v>10417</c:v>
                </c:pt>
                <c:pt idx="11">
                  <c:v>11129</c:v>
                </c:pt>
                <c:pt idx="12">
                  <c:v>9861</c:v>
                </c:pt>
                <c:pt idx="13">
                  <c:v>9949</c:v>
                </c:pt>
                <c:pt idx="14">
                  <c:v>9373</c:v>
                </c:pt>
                <c:pt idx="15">
                  <c:v>9394</c:v>
                </c:pt>
                <c:pt idx="16">
                  <c:v>9007</c:v>
                </c:pt>
                <c:pt idx="17">
                  <c:v>8020</c:v>
                </c:pt>
                <c:pt idx="18">
                  <c:v>7749</c:v>
                </c:pt>
                <c:pt idx="19">
                  <c:v>7032</c:v>
                </c:pt>
                <c:pt idx="20" formatCode="#,##0">
                  <c:v>6693</c:v>
                </c:pt>
                <c:pt idx="21" formatCode="#,##0">
                  <c:v>6897</c:v>
                </c:pt>
                <c:pt idx="22" formatCode="#,##0">
                  <c:v>7335</c:v>
                </c:pt>
                <c:pt idx="23" formatCode="#,##0_ ">
                  <c:v>7958</c:v>
                </c:pt>
                <c:pt idx="24" formatCode="#,##0">
                  <c:v>7780</c:v>
                </c:pt>
                <c:pt idx="25" formatCode="#,##0">
                  <c:v>7700</c:v>
                </c:pt>
                <c:pt idx="26" formatCode="#,##0_);[Red]\(#,##0\)">
                  <c:v>7198</c:v>
                </c:pt>
                <c:pt idx="27" formatCode="#,##0">
                  <c:v>7177</c:v>
                </c:pt>
                <c:pt idx="28" formatCode="#,##0">
                  <c:v>7657</c:v>
                </c:pt>
                <c:pt idx="29" formatCode="#,##0">
                  <c:v>8124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901312"/>
        <c:axId val="109902848"/>
      </c:barChart>
      <c:catAx>
        <c:axId val="1099013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109902848"/>
        <c:crosses val="autoZero"/>
        <c:auto val="1"/>
        <c:lblAlgn val="ctr"/>
        <c:lblOffset val="100"/>
        <c:noMultiLvlLbl val="0"/>
      </c:catAx>
      <c:valAx>
        <c:axId val="1099028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="0">
                    <a:latin typeface="Meiryo UI" panose="020B0604030504040204" pitchFamily="50" charset="-128"/>
                    <a:ea typeface="Meiryo UI" panose="020B0604030504040204" pitchFamily="50" charset="-128"/>
                    <a:cs typeface="Meiryo UI" panose="020B0604030504040204" pitchFamily="50" charset="-128"/>
                  </a:defRPr>
                </a:pPr>
                <a:r>
                  <a:rPr lang="ja-JP" altLang="en-US" b="0">
                    <a:latin typeface="Meiryo UI" panose="020B0604030504040204" pitchFamily="50" charset="-128"/>
                    <a:ea typeface="Meiryo UI" panose="020B0604030504040204" pitchFamily="50" charset="-128"/>
                    <a:cs typeface="Meiryo UI" panose="020B0604030504040204" pitchFamily="50" charset="-128"/>
                  </a:rPr>
                  <a:t>（件）</a:t>
                </a:r>
              </a:p>
            </c:rich>
          </c:tx>
          <c:layout>
            <c:manualLayout>
              <c:xMode val="edge"/>
              <c:yMode val="edge"/>
              <c:x val="1.6828754066688035E-2"/>
              <c:y val="7.2455410714579241E-2"/>
            </c:manualLayout>
          </c:layout>
          <c:overlay val="0"/>
        </c:title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109901312"/>
        <c:crosses val="autoZero"/>
        <c:crossBetween val="between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80324567795366131"/>
          <c:y val="9.0187891440501045E-2"/>
          <c:w val="0.15018819038104594"/>
          <c:h val="6.9820218192976402E-2"/>
        </c:manualLayout>
      </c:layout>
      <c:overlay val="0"/>
      <c:txPr>
        <a:bodyPr/>
        <a:lstStyle/>
        <a:p>
          <a:pPr>
            <a:defRPr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133348</xdr:colOff>
      <xdr:row>2</xdr:row>
      <xdr:rowOff>142875</xdr:rowOff>
    </xdr:from>
    <xdr:to>
      <xdr:col>16</xdr:col>
      <xdr:colOff>171449</xdr:colOff>
      <xdr:row>33</xdr:row>
      <xdr:rowOff>9525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14</xdr:row>
      <xdr:rowOff>9525</xdr:rowOff>
    </xdr:from>
    <xdr:to>
      <xdr:col>5</xdr:col>
      <xdr:colOff>257175</xdr:colOff>
      <xdr:row>29</xdr:row>
      <xdr:rowOff>142874</xdr:rowOff>
    </xdr:to>
    <xdr:sp macro="" textlink="">
      <xdr:nvSpPr>
        <xdr:cNvPr id="2" name="テキスト ボックス 1"/>
        <xdr:cNvSpPr txBox="1"/>
      </xdr:nvSpPr>
      <xdr:spPr>
        <a:xfrm>
          <a:off x="3038475" y="2409825"/>
          <a:ext cx="276225" cy="27050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○平成７年１１月１日　旅券法改正法施行</a:t>
          </a:r>
        </a:p>
      </xdr:txBody>
    </xdr:sp>
    <xdr:clientData/>
  </xdr:twoCellAnchor>
  <xdr:twoCellAnchor>
    <xdr:from>
      <xdr:col>5</xdr:col>
      <xdr:colOff>180975</xdr:colOff>
      <xdr:row>18</xdr:row>
      <xdr:rowOff>114300</xdr:rowOff>
    </xdr:from>
    <xdr:to>
      <xdr:col>5</xdr:col>
      <xdr:colOff>457200</xdr:colOff>
      <xdr:row>29</xdr:row>
      <xdr:rowOff>142875</xdr:rowOff>
    </xdr:to>
    <xdr:sp macro="" textlink="">
      <xdr:nvSpPr>
        <xdr:cNvPr id="4" name="テキスト ボックス 3"/>
        <xdr:cNvSpPr txBox="1"/>
      </xdr:nvSpPr>
      <xdr:spPr>
        <a:xfrm>
          <a:off x="3238500" y="3200400"/>
          <a:ext cx="276225" cy="1914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１０年間有効旅券の発行開始</a:t>
          </a:r>
        </a:p>
      </xdr:txBody>
    </xdr:sp>
    <xdr:clientData/>
  </xdr:twoCellAnchor>
  <xdr:twoCellAnchor>
    <xdr:from>
      <xdr:col>10</xdr:col>
      <xdr:colOff>200025</xdr:colOff>
      <xdr:row>19</xdr:row>
      <xdr:rowOff>114300</xdr:rowOff>
    </xdr:from>
    <xdr:to>
      <xdr:col>10</xdr:col>
      <xdr:colOff>476250</xdr:colOff>
      <xdr:row>29</xdr:row>
      <xdr:rowOff>57150</xdr:rowOff>
    </xdr:to>
    <xdr:sp macro="" textlink="">
      <xdr:nvSpPr>
        <xdr:cNvPr id="5" name="テキスト ボックス 4"/>
        <xdr:cNvSpPr txBox="1"/>
      </xdr:nvSpPr>
      <xdr:spPr>
        <a:xfrm>
          <a:off x="6353175" y="3371850"/>
          <a:ext cx="276225" cy="165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○平成１８年３月２０日</a:t>
          </a:r>
        </a:p>
      </xdr:txBody>
    </xdr:sp>
    <xdr:clientData/>
  </xdr:twoCellAnchor>
  <xdr:twoCellAnchor>
    <xdr:from>
      <xdr:col>10</xdr:col>
      <xdr:colOff>371475</xdr:colOff>
      <xdr:row>21</xdr:row>
      <xdr:rowOff>161925</xdr:rowOff>
    </xdr:from>
    <xdr:to>
      <xdr:col>11</xdr:col>
      <xdr:colOff>28575</xdr:colOff>
      <xdr:row>28</xdr:row>
      <xdr:rowOff>133350</xdr:rowOff>
    </xdr:to>
    <xdr:sp macro="" textlink="">
      <xdr:nvSpPr>
        <xdr:cNvPr id="6" name="テキスト ボックス 5"/>
        <xdr:cNvSpPr txBox="1"/>
      </xdr:nvSpPr>
      <xdr:spPr>
        <a:xfrm>
          <a:off x="6524625" y="3762375"/>
          <a:ext cx="276225" cy="1171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旅券法改正法施行</a:t>
          </a:r>
        </a:p>
      </xdr:txBody>
    </xdr:sp>
    <xdr:clientData/>
  </xdr:twoCellAnchor>
  <xdr:twoCellAnchor>
    <xdr:from>
      <xdr:col>10</xdr:col>
      <xdr:colOff>552450</xdr:colOff>
      <xdr:row>22</xdr:row>
      <xdr:rowOff>0</xdr:rowOff>
    </xdr:from>
    <xdr:to>
      <xdr:col>11</xdr:col>
      <xdr:colOff>209550</xdr:colOff>
      <xdr:row>28</xdr:row>
      <xdr:rowOff>142875</xdr:rowOff>
    </xdr:to>
    <xdr:sp macro="" textlink="">
      <xdr:nvSpPr>
        <xdr:cNvPr id="7" name="テキスト ボックス 6"/>
        <xdr:cNvSpPr txBox="1"/>
      </xdr:nvSpPr>
      <xdr:spPr>
        <a:xfrm>
          <a:off x="6705600" y="3771900"/>
          <a:ext cx="276225" cy="1171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ＩＣ旅券発行開始</a:t>
          </a:r>
        </a:p>
      </xdr:txBody>
    </xdr:sp>
    <xdr:clientData/>
  </xdr:twoCellAnchor>
  <xdr:twoCellAnchor>
    <xdr:from>
      <xdr:col>0</xdr:col>
      <xdr:colOff>561976</xdr:colOff>
      <xdr:row>30</xdr:row>
      <xdr:rowOff>142875</xdr:rowOff>
    </xdr:from>
    <xdr:to>
      <xdr:col>2</xdr:col>
      <xdr:colOff>180976</xdr:colOff>
      <xdr:row>32</xdr:row>
      <xdr:rowOff>76200</xdr:rowOff>
    </xdr:to>
    <xdr:sp macro="" textlink="">
      <xdr:nvSpPr>
        <xdr:cNvPr id="8" name="テキスト ボックス 7"/>
        <xdr:cNvSpPr txBox="1"/>
      </xdr:nvSpPr>
      <xdr:spPr>
        <a:xfrm>
          <a:off x="561976" y="5286375"/>
          <a:ext cx="8191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（平成）</a:t>
          </a:r>
        </a:p>
      </xdr:txBody>
    </xdr:sp>
    <xdr:clientData/>
  </xdr:twoCellAnchor>
  <xdr:twoCellAnchor>
    <xdr:from>
      <xdr:col>12</xdr:col>
      <xdr:colOff>581025</xdr:colOff>
      <xdr:row>21</xdr:row>
      <xdr:rowOff>9525</xdr:rowOff>
    </xdr:from>
    <xdr:to>
      <xdr:col>14</xdr:col>
      <xdr:colOff>161925</xdr:colOff>
      <xdr:row>30</xdr:row>
      <xdr:rowOff>28575</xdr:rowOff>
    </xdr:to>
    <xdr:sp macro="" textlink="">
      <xdr:nvSpPr>
        <xdr:cNvPr id="9" name="テキスト ボックス 8"/>
        <xdr:cNvSpPr txBox="1"/>
      </xdr:nvSpPr>
      <xdr:spPr>
        <a:xfrm>
          <a:off x="7972425" y="3609975"/>
          <a:ext cx="819150" cy="156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kumimoji="1" lang="ja-JP" altLang="en-US" sz="800"/>
            <a:t>○平成２６年３月２０日</a:t>
          </a:r>
          <a:endParaRPr kumimoji="1" lang="en-US" altLang="ja-JP" sz="800"/>
        </a:p>
        <a:p>
          <a:r>
            <a:rPr kumimoji="1" lang="ja-JP" altLang="en-US" sz="800"/>
            <a:t>　　　旅券法改正法施行</a:t>
          </a:r>
          <a:endParaRPr kumimoji="1" lang="en-US" altLang="ja-JP" sz="800"/>
        </a:p>
        <a:p>
          <a:r>
            <a:rPr kumimoji="1" lang="ja-JP" altLang="en-US" sz="800"/>
            <a:t>　記載事項変更旅券導入</a:t>
          </a:r>
        </a:p>
      </xdr:txBody>
    </xdr:sp>
    <xdr:clientData/>
  </xdr:twoCellAnchor>
  <xdr:twoCellAnchor>
    <xdr:from>
      <xdr:col>2</xdr:col>
      <xdr:colOff>285750</xdr:colOff>
      <xdr:row>17</xdr:row>
      <xdr:rowOff>76199</xdr:rowOff>
    </xdr:from>
    <xdr:to>
      <xdr:col>3</xdr:col>
      <xdr:colOff>533400</xdr:colOff>
      <xdr:row>29</xdr:row>
      <xdr:rowOff>161925</xdr:rowOff>
    </xdr:to>
    <xdr:sp macro="" textlink="">
      <xdr:nvSpPr>
        <xdr:cNvPr id="10" name="テキスト ボックス 9"/>
        <xdr:cNvSpPr txBox="1"/>
      </xdr:nvSpPr>
      <xdr:spPr>
        <a:xfrm>
          <a:off x="1485900" y="2990849"/>
          <a:ext cx="866775" cy="21431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kumimoji="1" lang="ja-JP" altLang="en-US" sz="800"/>
            <a:t>○平成２年４月１日</a:t>
          </a:r>
          <a:endParaRPr kumimoji="1" lang="en-US" altLang="ja-JP" sz="800"/>
        </a:p>
        <a:p>
          <a:r>
            <a:rPr kumimoji="1" lang="ja-JP" altLang="en-US" sz="800"/>
            <a:t>　　旅券法改正法施行</a:t>
          </a:r>
          <a:endParaRPr kumimoji="1" lang="en-US" altLang="ja-JP" sz="800"/>
        </a:p>
        <a:p>
          <a:r>
            <a:rPr kumimoji="1" lang="ja-JP" altLang="en-US" sz="800"/>
            <a:t>　　一般旅券が数次往復に一本化</a:t>
          </a:r>
          <a:endParaRPr kumimoji="1" lang="en-US" altLang="ja-JP" sz="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82551</xdr:colOff>
      <xdr:row>14</xdr:row>
      <xdr:rowOff>127000</xdr:rowOff>
    </xdr:from>
    <xdr:to>
      <xdr:col>15</xdr:col>
      <xdr:colOff>571500</xdr:colOff>
      <xdr:row>43</xdr:row>
      <xdr:rowOff>47625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247649</xdr:colOff>
      <xdr:row>41</xdr:row>
      <xdr:rowOff>76200</xdr:rowOff>
    </xdr:from>
    <xdr:to>
      <xdr:col>3</xdr:col>
      <xdr:colOff>438149</xdr:colOff>
      <xdr:row>43</xdr:row>
      <xdr:rowOff>57150</xdr:rowOff>
    </xdr:to>
    <xdr:sp macro="" textlink="">
      <xdr:nvSpPr>
        <xdr:cNvPr id="2" name="テキスト ボックス 1"/>
        <xdr:cNvSpPr txBox="1"/>
      </xdr:nvSpPr>
      <xdr:spPr>
        <a:xfrm>
          <a:off x="1590674" y="7943850"/>
          <a:ext cx="8477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（平成）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tabSelected="1" workbookViewId="0">
      <selection sqref="A1:I1"/>
    </sheetView>
  </sheetViews>
  <sheetFormatPr defaultRowHeight="13.5"/>
  <cols>
    <col min="1" max="1" width="8.25" style="1" customWidth="1"/>
    <col min="2" max="9" width="9" style="1" customWidth="1"/>
    <col min="10" max="16384" width="9" style="1"/>
  </cols>
  <sheetData>
    <row r="1" spans="1:9" ht="20.100000000000001" customHeight="1">
      <c r="A1" s="208" t="s">
        <v>365</v>
      </c>
      <c r="B1" s="208"/>
      <c r="C1" s="208"/>
      <c r="D1" s="208"/>
      <c r="E1" s="208"/>
      <c r="F1" s="208"/>
      <c r="G1" s="208"/>
      <c r="H1" s="208"/>
      <c r="I1" s="208"/>
    </row>
    <row r="2" spans="1:9" ht="21" customHeight="1">
      <c r="A2" s="209" t="s">
        <v>362</v>
      </c>
      <c r="B2" s="211" t="s">
        <v>0</v>
      </c>
      <c r="C2" s="211"/>
      <c r="D2" s="211"/>
      <c r="E2" s="211"/>
      <c r="F2" s="211" t="s">
        <v>1</v>
      </c>
      <c r="G2" s="211"/>
      <c r="H2" s="211"/>
      <c r="I2" s="211" t="s">
        <v>311</v>
      </c>
    </row>
    <row r="3" spans="1:9" ht="24" customHeight="1">
      <c r="A3" s="210"/>
      <c r="B3" s="9" t="s">
        <v>3</v>
      </c>
      <c r="C3" s="9" t="s">
        <v>4</v>
      </c>
      <c r="D3" s="65" t="s">
        <v>193</v>
      </c>
      <c r="E3" s="9" t="s">
        <v>5</v>
      </c>
      <c r="F3" s="9" t="s">
        <v>6</v>
      </c>
      <c r="G3" s="9" t="s">
        <v>1</v>
      </c>
      <c r="H3" s="9" t="s">
        <v>5</v>
      </c>
      <c r="I3" s="211"/>
    </row>
    <row r="4" spans="1:9" ht="20.100000000000001" customHeight="1">
      <c r="A4" s="9">
        <v>1</v>
      </c>
      <c r="B4" s="126">
        <v>138387</v>
      </c>
      <c r="C4" s="126">
        <v>218943</v>
      </c>
      <c r="D4" s="126">
        <v>7839</v>
      </c>
      <c r="E4" s="54">
        <f>SUM(B4:D4)</f>
        <v>365169</v>
      </c>
      <c r="F4" s="126">
        <v>127</v>
      </c>
      <c r="G4" s="126">
        <v>2059</v>
      </c>
      <c r="H4" s="54">
        <f>SUM(F4:G4)</f>
        <v>2186</v>
      </c>
      <c r="I4" s="54">
        <f>E4+H4</f>
        <v>367355</v>
      </c>
    </row>
    <row r="5" spans="1:9" ht="20.100000000000001" customHeight="1">
      <c r="A5" s="9">
        <v>2</v>
      </c>
      <c r="B5" s="126">
        <v>133008</v>
      </c>
      <c r="C5" s="126">
        <v>198253</v>
      </c>
      <c r="D5" s="126">
        <v>6887</v>
      </c>
      <c r="E5" s="54">
        <f t="shared" ref="E5:E15" si="0">SUM(B5:D5)</f>
        <v>338148</v>
      </c>
      <c r="F5" s="126">
        <v>207</v>
      </c>
      <c r="G5" s="126">
        <v>1883</v>
      </c>
      <c r="H5" s="54">
        <f t="shared" ref="H5:H15" si="1">SUM(F5:G5)</f>
        <v>2090</v>
      </c>
      <c r="I5" s="54">
        <f t="shared" ref="I5:I15" si="2">E5+H5</f>
        <v>340238</v>
      </c>
    </row>
    <row r="6" spans="1:9" ht="20.100000000000001" customHeight="1">
      <c r="A6" s="9">
        <v>3</v>
      </c>
      <c r="B6" s="126">
        <v>156447</v>
      </c>
      <c r="C6" s="126">
        <v>207573</v>
      </c>
      <c r="D6" s="126">
        <v>8376</v>
      </c>
      <c r="E6" s="54">
        <f t="shared" si="0"/>
        <v>372396</v>
      </c>
      <c r="F6" s="126">
        <v>228</v>
      </c>
      <c r="G6" s="126">
        <v>2035</v>
      </c>
      <c r="H6" s="54">
        <f t="shared" si="1"/>
        <v>2263</v>
      </c>
      <c r="I6" s="54">
        <f t="shared" si="2"/>
        <v>374659</v>
      </c>
    </row>
    <row r="7" spans="1:9" ht="20.100000000000001" customHeight="1">
      <c r="A7" s="9">
        <v>4</v>
      </c>
      <c r="B7" s="126">
        <v>124290</v>
      </c>
      <c r="C7" s="126">
        <v>192235</v>
      </c>
      <c r="D7" s="126">
        <v>8407</v>
      </c>
      <c r="E7" s="54">
        <f t="shared" si="0"/>
        <v>324932</v>
      </c>
      <c r="F7" s="126">
        <v>340</v>
      </c>
      <c r="G7" s="126">
        <v>2010</v>
      </c>
      <c r="H7" s="54">
        <f t="shared" si="1"/>
        <v>2350</v>
      </c>
      <c r="I7" s="54">
        <f t="shared" si="2"/>
        <v>327282</v>
      </c>
    </row>
    <row r="8" spans="1:9" ht="20.100000000000001" customHeight="1">
      <c r="A8" s="9">
        <v>5</v>
      </c>
      <c r="B8" s="126">
        <v>142832</v>
      </c>
      <c r="C8" s="126">
        <v>220368</v>
      </c>
      <c r="D8" s="126">
        <v>9168</v>
      </c>
      <c r="E8" s="54">
        <f t="shared" si="0"/>
        <v>372368</v>
      </c>
      <c r="F8" s="126">
        <v>273</v>
      </c>
      <c r="G8" s="126">
        <v>2307</v>
      </c>
      <c r="H8" s="54">
        <f t="shared" si="1"/>
        <v>2580</v>
      </c>
      <c r="I8" s="54">
        <f t="shared" si="2"/>
        <v>374948</v>
      </c>
    </row>
    <row r="9" spans="1:9" ht="20.100000000000001" customHeight="1">
      <c r="A9" s="9">
        <v>6</v>
      </c>
      <c r="B9" s="126">
        <v>145990</v>
      </c>
      <c r="C9" s="126">
        <v>206826</v>
      </c>
      <c r="D9" s="126">
        <v>8119</v>
      </c>
      <c r="E9" s="54">
        <f t="shared" si="0"/>
        <v>360935</v>
      </c>
      <c r="F9" s="126">
        <v>329</v>
      </c>
      <c r="G9" s="126">
        <v>2101</v>
      </c>
      <c r="H9" s="54">
        <f t="shared" si="1"/>
        <v>2430</v>
      </c>
      <c r="I9" s="54">
        <f t="shared" si="2"/>
        <v>363365</v>
      </c>
    </row>
    <row r="10" spans="1:9" ht="20.100000000000001" customHeight="1">
      <c r="A10" s="9">
        <v>7</v>
      </c>
      <c r="B10" s="125">
        <v>164546</v>
      </c>
      <c r="C10" s="125">
        <v>218101</v>
      </c>
      <c r="D10" s="125">
        <v>8434</v>
      </c>
      <c r="E10" s="71">
        <f t="shared" si="0"/>
        <v>391081</v>
      </c>
      <c r="F10" s="126">
        <v>290</v>
      </c>
      <c r="G10" s="126">
        <v>2065</v>
      </c>
      <c r="H10" s="54">
        <f t="shared" si="1"/>
        <v>2355</v>
      </c>
      <c r="I10" s="54">
        <f t="shared" si="2"/>
        <v>393436</v>
      </c>
    </row>
    <row r="11" spans="1:9" ht="20.100000000000001" customHeight="1">
      <c r="A11" s="9">
        <v>8</v>
      </c>
      <c r="B11" s="125">
        <v>191779</v>
      </c>
      <c r="C11" s="125">
        <v>248922</v>
      </c>
      <c r="D11" s="125">
        <v>10457</v>
      </c>
      <c r="E11" s="71">
        <f t="shared" si="0"/>
        <v>451158</v>
      </c>
      <c r="F11" s="126">
        <v>252</v>
      </c>
      <c r="G11" s="126">
        <v>2661</v>
      </c>
      <c r="H11" s="54">
        <f t="shared" si="1"/>
        <v>2913</v>
      </c>
      <c r="I11" s="54">
        <f t="shared" si="2"/>
        <v>454071</v>
      </c>
    </row>
    <row r="12" spans="1:9" ht="20.100000000000001" customHeight="1">
      <c r="A12" s="9">
        <v>9</v>
      </c>
      <c r="B12" s="125">
        <v>92732</v>
      </c>
      <c r="C12" s="125">
        <v>174020</v>
      </c>
      <c r="D12" s="125">
        <v>7117</v>
      </c>
      <c r="E12" s="71">
        <f t="shared" si="0"/>
        <v>273869</v>
      </c>
      <c r="F12" s="125">
        <v>127</v>
      </c>
      <c r="G12" s="125">
        <v>2075</v>
      </c>
      <c r="H12" s="71">
        <f t="shared" si="1"/>
        <v>2202</v>
      </c>
      <c r="I12" s="71">
        <f t="shared" si="2"/>
        <v>276071</v>
      </c>
    </row>
    <row r="13" spans="1:9" ht="20.100000000000001" customHeight="1">
      <c r="A13" s="9">
        <v>10</v>
      </c>
      <c r="B13" s="125">
        <v>114587</v>
      </c>
      <c r="C13" s="125">
        <v>207427</v>
      </c>
      <c r="D13" s="125">
        <v>8513</v>
      </c>
      <c r="E13" s="71">
        <f t="shared" si="0"/>
        <v>330527</v>
      </c>
      <c r="F13" s="125">
        <v>179</v>
      </c>
      <c r="G13" s="125">
        <v>2300</v>
      </c>
      <c r="H13" s="71">
        <f t="shared" si="1"/>
        <v>2479</v>
      </c>
      <c r="I13" s="71">
        <f t="shared" si="2"/>
        <v>333006</v>
      </c>
    </row>
    <row r="14" spans="1:9" ht="20.100000000000001" customHeight="1">
      <c r="A14" s="9">
        <v>11</v>
      </c>
      <c r="B14" s="125">
        <v>109847</v>
      </c>
      <c r="C14" s="125">
        <v>185033</v>
      </c>
      <c r="D14" s="125">
        <v>7156</v>
      </c>
      <c r="E14" s="71">
        <f t="shared" si="0"/>
        <v>302036</v>
      </c>
      <c r="F14" s="125">
        <v>150</v>
      </c>
      <c r="G14" s="125">
        <v>2045</v>
      </c>
      <c r="H14" s="71">
        <f t="shared" si="1"/>
        <v>2195</v>
      </c>
      <c r="I14" s="71">
        <f t="shared" si="2"/>
        <v>304231</v>
      </c>
    </row>
    <row r="15" spans="1:9" ht="20.100000000000001" customHeight="1">
      <c r="A15" s="9">
        <v>12</v>
      </c>
      <c r="B15" s="125">
        <v>115937</v>
      </c>
      <c r="C15" s="125">
        <v>176675</v>
      </c>
      <c r="D15" s="125">
        <v>6976</v>
      </c>
      <c r="E15" s="71">
        <f t="shared" si="0"/>
        <v>299588</v>
      </c>
      <c r="F15" s="125">
        <v>106</v>
      </c>
      <c r="G15" s="71">
        <v>1861</v>
      </c>
      <c r="H15" s="71">
        <f t="shared" si="1"/>
        <v>1967</v>
      </c>
      <c r="I15" s="71">
        <f t="shared" si="2"/>
        <v>301555</v>
      </c>
    </row>
    <row r="16" spans="1:9" ht="20.100000000000001" customHeight="1">
      <c r="A16" s="9" t="s">
        <v>7</v>
      </c>
      <c r="B16" s="71">
        <f>SUM(B4:B15)</f>
        <v>1630382</v>
      </c>
      <c r="C16" s="71">
        <f t="shared" ref="C16:D16" si="3">SUM(C4:C15)</f>
        <v>2454376</v>
      </c>
      <c r="D16" s="71">
        <f t="shared" si="3"/>
        <v>97449</v>
      </c>
      <c r="E16" s="71">
        <f>SUM(E4:E15)</f>
        <v>4182207</v>
      </c>
      <c r="F16" s="71">
        <f t="shared" ref="F16:H16" si="4">SUM(F4:F15)</f>
        <v>2608</v>
      </c>
      <c r="G16" s="71">
        <f t="shared" si="4"/>
        <v>25402</v>
      </c>
      <c r="H16" s="71">
        <f t="shared" si="4"/>
        <v>28010</v>
      </c>
      <c r="I16" s="71">
        <v>4210217</v>
      </c>
    </row>
    <row r="17" spans="1:8" ht="20.100000000000001" customHeight="1">
      <c r="A17" s="9" t="s">
        <v>174</v>
      </c>
      <c r="B17" s="55">
        <v>0.38983771008943402</v>
      </c>
      <c r="C17" s="55">
        <v>0.5868614346444353</v>
      </c>
      <c r="D17" s="55">
        <v>2.3300855266131015E-2</v>
      </c>
      <c r="E17" s="55">
        <v>1</v>
      </c>
    </row>
    <row r="19" spans="1:8">
      <c r="D19" s="81"/>
      <c r="H19" s="64"/>
    </row>
  </sheetData>
  <mergeCells count="5">
    <mergeCell ref="A1:I1"/>
    <mergeCell ref="A2:A3"/>
    <mergeCell ref="B2:E2"/>
    <mergeCell ref="F2:H2"/>
    <mergeCell ref="I2:I3"/>
  </mergeCells>
  <phoneticPr fontId="4"/>
  <pageMargins left="0.7" right="0.7" top="0.75" bottom="0.75" header="0.3" footer="0.3"/>
  <pageSetup paperSize="9" orientation="portrait" r:id="rId1"/>
  <ignoredErrors>
    <ignoredError sqref="E4:E1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39"/>
  <sheetViews>
    <sheetView view="pageBreakPreview" zoomScaleNormal="100" zoomScaleSheetLayoutView="100" workbookViewId="0"/>
  </sheetViews>
  <sheetFormatPr defaultRowHeight="13.5"/>
  <cols>
    <col min="1" max="1" width="7.625" customWidth="1"/>
    <col min="2" max="17" width="8.125" customWidth="1"/>
    <col min="19" max="19" width="9.875" bestFit="1" customWidth="1"/>
    <col min="258" max="258" width="7.625" customWidth="1"/>
    <col min="259" max="273" width="8.125" customWidth="1"/>
    <col min="275" max="275" width="9.875" bestFit="1" customWidth="1"/>
    <col min="514" max="514" width="7.625" customWidth="1"/>
    <col min="515" max="529" width="8.125" customWidth="1"/>
    <col min="531" max="531" width="9.875" bestFit="1" customWidth="1"/>
    <col min="770" max="770" width="7.625" customWidth="1"/>
    <col min="771" max="785" width="8.125" customWidth="1"/>
    <col min="787" max="787" width="9.875" bestFit="1" customWidth="1"/>
    <col min="1026" max="1026" width="7.625" customWidth="1"/>
    <col min="1027" max="1041" width="8.125" customWidth="1"/>
    <col min="1043" max="1043" width="9.875" bestFit="1" customWidth="1"/>
    <col min="1282" max="1282" width="7.625" customWidth="1"/>
    <col min="1283" max="1297" width="8.125" customWidth="1"/>
    <col min="1299" max="1299" width="9.875" bestFit="1" customWidth="1"/>
    <col min="1538" max="1538" width="7.625" customWidth="1"/>
    <col min="1539" max="1553" width="8.125" customWidth="1"/>
    <col min="1555" max="1555" width="9.875" bestFit="1" customWidth="1"/>
    <col min="1794" max="1794" width="7.625" customWidth="1"/>
    <col min="1795" max="1809" width="8.125" customWidth="1"/>
    <col min="1811" max="1811" width="9.875" bestFit="1" customWidth="1"/>
    <col min="2050" max="2050" width="7.625" customWidth="1"/>
    <col min="2051" max="2065" width="8.125" customWidth="1"/>
    <col min="2067" max="2067" width="9.875" bestFit="1" customWidth="1"/>
    <col min="2306" max="2306" width="7.625" customWidth="1"/>
    <col min="2307" max="2321" width="8.125" customWidth="1"/>
    <col min="2323" max="2323" width="9.875" bestFit="1" customWidth="1"/>
    <col min="2562" max="2562" width="7.625" customWidth="1"/>
    <col min="2563" max="2577" width="8.125" customWidth="1"/>
    <col min="2579" max="2579" width="9.875" bestFit="1" customWidth="1"/>
    <col min="2818" max="2818" width="7.625" customWidth="1"/>
    <col min="2819" max="2833" width="8.125" customWidth="1"/>
    <col min="2835" max="2835" width="9.875" bestFit="1" customWidth="1"/>
    <col min="3074" max="3074" width="7.625" customWidth="1"/>
    <col min="3075" max="3089" width="8.125" customWidth="1"/>
    <col min="3091" max="3091" width="9.875" bestFit="1" customWidth="1"/>
    <col min="3330" max="3330" width="7.625" customWidth="1"/>
    <col min="3331" max="3345" width="8.125" customWidth="1"/>
    <col min="3347" max="3347" width="9.875" bestFit="1" customWidth="1"/>
    <col min="3586" max="3586" width="7.625" customWidth="1"/>
    <col min="3587" max="3601" width="8.125" customWidth="1"/>
    <col min="3603" max="3603" width="9.875" bestFit="1" customWidth="1"/>
    <col min="3842" max="3842" width="7.625" customWidth="1"/>
    <col min="3843" max="3857" width="8.125" customWidth="1"/>
    <col min="3859" max="3859" width="9.875" bestFit="1" customWidth="1"/>
    <col min="4098" max="4098" width="7.625" customWidth="1"/>
    <col min="4099" max="4113" width="8.125" customWidth="1"/>
    <col min="4115" max="4115" width="9.875" bestFit="1" customWidth="1"/>
    <col min="4354" max="4354" width="7.625" customWidth="1"/>
    <col min="4355" max="4369" width="8.125" customWidth="1"/>
    <col min="4371" max="4371" width="9.875" bestFit="1" customWidth="1"/>
    <col min="4610" max="4610" width="7.625" customWidth="1"/>
    <col min="4611" max="4625" width="8.125" customWidth="1"/>
    <col min="4627" max="4627" width="9.875" bestFit="1" customWidth="1"/>
    <col min="4866" max="4866" width="7.625" customWidth="1"/>
    <col min="4867" max="4881" width="8.125" customWidth="1"/>
    <col min="4883" max="4883" width="9.875" bestFit="1" customWidth="1"/>
    <col min="5122" max="5122" width="7.625" customWidth="1"/>
    <col min="5123" max="5137" width="8.125" customWidth="1"/>
    <col min="5139" max="5139" width="9.875" bestFit="1" customWidth="1"/>
    <col min="5378" max="5378" width="7.625" customWidth="1"/>
    <col min="5379" max="5393" width="8.125" customWidth="1"/>
    <col min="5395" max="5395" width="9.875" bestFit="1" customWidth="1"/>
    <col min="5634" max="5634" width="7.625" customWidth="1"/>
    <col min="5635" max="5649" width="8.125" customWidth="1"/>
    <col min="5651" max="5651" width="9.875" bestFit="1" customWidth="1"/>
    <col min="5890" max="5890" width="7.625" customWidth="1"/>
    <col min="5891" max="5905" width="8.125" customWidth="1"/>
    <col min="5907" max="5907" width="9.875" bestFit="1" customWidth="1"/>
    <col min="6146" max="6146" width="7.625" customWidth="1"/>
    <col min="6147" max="6161" width="8.125" customWidth="1"/>
    <col min="6163" max="6163" width="9.875" bestFit="1" customWidth="1"/>
    <col min="6402" max="6402" width="7.625" customWidth="1"/>
    <col min="6403" max="6417" width="8.125" customWidth="1"/>
    <col min="6419" max="6419" width="9.875" bestFit="1" customWidth="1"/>
    <col min="6658" max="6658" width="7.625" customWidth="1"/>
    <col min="6659" max="6673" width="8.125" customWidth="1"/>
    <col min="6675" max="6675" width="9.875" bestFit="1" customWidth="1"/>
    <col min="6914" max="6914" width="7.625" customWidth="1"/>
    <col min="6915" max="6929" width="8.125" customWidth="1"/>
    <col min="6931" max="6931" width="9.875" bestFit="1" customWidth="1"/>
    <col min="7170" max="7170" width="7.625" customWidth="1"/>
    <col min="7171" max="7185" width="8.125" customWidth="1"/>
    <col min="7187" max="7187" width="9.875" bestFit="1" customWidth="1"/>
    <col min="7426" max="7426" width="7.625" customWidth="1"/>
    <col min="7427" max="7441" width="8.125" customWidth="1"/>
    <col min="7443" max="7443" width="9.875" bestFit="1" customWidth="1"/>
    <col min="7682" max="7682" width="7.625" customWidth="1"/>
    <col min="7683" max="7697" width="8.125" customWidth="1"/>
    <col min="7699" max="7699" width="9.875" bestFit="1" customWidth="1"/>
    <col min="7938" max="7938" width="7.625" customWidth="1"/>
    <col min="7939" max="7953" width="8.125" customWidth="1"/>
    <col min="7955" max="7955" width="9.875" bestFit="1" customWidth="1"/>
    <col min="8194" max="8194" width="7.625" customWidth="1"/>
    <col min="8195" max="8209" width="8.125" customWidth="1"/>
    <col min="8211" max="8211" width="9.875" bestFit="1" customWidth="1"/>
    <col min="8450" max="8450" width="7.625" customWidth="1"/>
    <col min="8451" max="8465" width="8.125" customWidth="1"/>
    <col min="8467" max="8467" width="9.875" bestFit="1" customWidth="1"/>
    <col min="8706" max="8706" width="7.625" customWidth="1"/>
    <col min="8707" max="8721" width="8.125" customWidth="1"/>
    <col min="8723" max="8723" width="9.875" bestFit="1" customWidth="1"/>
    <col min="8962" max="8962" width="7.625" customWidth="1"/>
    <col min="8963" max="8977" width="8.125" customWidth="1"/>
    <col min="8979" max="8979" width="9.875" bestFit="1" customWidth="1"/>
    <col min="9218" max="9218" width="7.625" customWidth="1"/>
    <col min="9219" max="9233" width="8.125" customWidth="1"/>
    <col min="9235" max="9235" width="9.875" bestFit="1" customWidth="1"/>
    <col min="9474" max="9474" width="7.625" customWidth="1"/>
    <col min="9475" max="9489" width="8.125" customWidth="1"/>
    <col min="9491" max="9491" width="9.875" bestFit="1" customWidth="1"/>
    <col min="9730" max="9730" width="7.625" customWidth="1"/>
    <col min="9731" max="9745" width="8.125" customWidth="1"/>
    <col min="9747" max="9747" width="9.875" bestFit="1" customWidth="1"/>
    <col min="9986" max="9986" width="7.625" customWidth="1"/>
    <col min="9987" max="10001" width="8.125" customWidth="1"/>
    <col min="10003" max="10003" width="9.875" bestFit="1" customWidth="1"/>
    <col min="10242" max="10242" width="7.625" customWidth="1"/>
    <col min="10243" max="10257" width="8.125" customWidth="1"/>
    <col min="10259" max="10259" width="9.875" bestFit="1" customWidth="1"/>
    <col min="10498" max="10498" width="7.625" customWidth="1"/>
    <col min="10499" max="10513" width="8.125" customWidth="1"/>
    <col min="10515" max="10515" width="9.875" bestFit="1" customWidth="1"/>
    <col min="10754" max="10754" width="7.625" customWidth="1"/>
    <col min="10755" max="10769" width="8.125" customWidth="1"/>
    <col min="10771" max="10771" width="9.875" bestFit="1" customWidth="1"/>
    <col min="11010" max="11010" width="7.625" customWidth="1"/>
    <col min="11011" max="11025" width="8.125" customWidth="1"/>
    <col min="11027" max="11027" width="9.875" bestFit="1" customWidth="1"/>
    <col min="11266" max="11266" width="7.625" customWidth="1"/>
    <col min="11267" max="11281" width="8.125" customWidth="1"/>
    <col min="11283" max="11283" width="9.875" bestFit="1" customWidth="1"/>
    <col min="11522" max="11522" width="7.625" customWidth="1"/>
    <col min="11523" max="11537" width="8.125" customWidth="1"/>
    <col min="11539" max="11539" width="9.875" bestFit="1" customWidth="1"/>
    <col min="11778" max="11778" width="7.625" customWidth="1"/>
    <col min="11779" max="11793" width="8.125" customWidth="1"/>
    <col min="11795" max="11795" width="9.875" bestFit="1" customWidth="1"/>
    <col min="12034" max="12034" width="7.625" customWidth="1"/>
    <col min="12035" max="12049" width="8.125" customWidth="1"/>
    <col min="12051" max="12051" width="9.875" bestFit="1" customWidth="1"/>
    <col min="12290" max="12290" width="7.625" customWidth="1"/>
    <col min="12291" max="12305" width="8.125" customWidth="1"/>
    <col min="12307" max="12307" width="9.875" bestFit="1" customWidth="1"/>
    <col min="12546" max="12546" width="7.625" customWidth="1"/>
    <col min="12547" max="12561" width="8.125" customWidth="1"/>
    <col min="12563" max="12563" width="9.875" bestFit="1" customWidth="1"/>
    <col min="12802" max="12802" width="7.625" customWidth="1"/>
    <col min="12803" max="12817" width="8.125" customWidth="1"/>
    <col min="12819" max="12819" width="9.875" bestFit="1" customWidth="1"/>
    <col min="13058" max="13058" width="7.625" customWidth="1"/>
    <col min="13059" max="13073" width="8.125" customWidth="1"/>
    <col min="13075" max="13075" width="9.875" bestFit="1" customWidth="1"/>
    <col min="13314" max="13314" width="7.625" customWidth="1"/>
    <col min="13315" max="13329" width="8.125" customWidth="1"/>
    <col min="13331" max="13331" width="9.875" bestFit="1" customWidth="1"/>
    <col min="13570" max="13570" width="7.625" customWidth="1"/>
    <col min="13571" max="13585" width="8.125" customWidth="1"/>
    <col min="13587" max="13587" width="9.875" bestFit="1" customWidth="1"/>
    <col min="13826" max="13826" width="7.625" customWidth="1"/>
    <col min="13827" max="13841" width="8.125" customWidth="1"/>
    <col min="13843" max="13843" width="9.875" bestFit="1" customWidth="1"/>
    <col min="14082" max="14082" width="7.625" customWidth="1"/>
    <col min="14083" max="14097" width="8.125" customWidth="1"/>
    <col min="14099" max="14099" width="9.875" bestFit="1" customWidth="1"/>
    <col min="14338" max="14338" width="7.625" customWidth="1"/>
    <col min="14339" max="14353" width="8.125" customWidth="1"/>
    <col min="14355" max="14355" width="9.875" bestFit="1" customWidth="1"/>
    <col min="14594" max="14594" width="7.625" customWidth="1"/>
    <col min="14595" max="14609" width="8.125" customWidth="1"/>
    <col min="14611" max="14611" width="9.875" bestFit="1" customWidth="1"/>
    <col min="14850" max="14850" width="7.625" customWidth="1"/>
    <col min="14851" max="14865" width="8.125" customWidth="1"/>
    <col min="14867" max="14867" width="9.875" bestFit="1" customWidth="1"/>
    <col min="15106" max="15106" width="7.625" customWidth="1"/>
    <col min="15107" max="15121" width="8.125" customWidth="1"/>
    <col min="15123" max="15123" width="9.875" bestFit="1" customWidth="1"/>
    <col min="15362" max="15362" width="7.625" customWidth="1"/>
    <col min="15363" max="15377" width="8.125" customWidth="1"/>
    <col min="15379" max="15379" width="9.875" bestFit="1" customWidth="1"/>
    <col min="15618" max="15618" width="7.625" customWidth="1"/>
    <col min="15619" max="15633" width="8.125" customWidth="1"/>
    <col min="15635" max="15635" width="9.875" bestFit="1" customWidth="1"/>
    <col min="15874" max="15874" width="7.625" customWidth="1"/>
    <col min="15875" max="15889" width="8.125" customWidth="1"/>
    <col min="15891" max="15891" width="9.875" bestFit="1" customWidth="1"/>
    <col min="16130" max="16130" width="7.625" customWidth="1"/>
    <col min="16131" max="16145" width="8.125" customWidth="1"/>
    <col min="16147" max="16147" width="9.875" bestFit="1" customWidth="1"/>
  </cols>
  <sheetData>
    <row r="2" spans="18:19">
      <c r="R2" s="11" t="s">
        <v>118</v>
      </c>
      <c r="S2" s="12" t="s">
        <v>119</v>
      </c>
    </row>
    <row r="3" spans="18:19">
      <c r="R3" s="11">
        <v>1</v>
      </c>
      <c r="S3" s="181">
        <v>4241783</v>
      </c>
    </row>
    <row r="4" spans="18:19">
      <c r="R4" s="13">
        <v>2</v>
      </c>
      <c r="S4" s="181">
        <v>4697047</v>
      </c>
    </row>
    <row r="5" spans="18:19">
      <c r="R5" s="13">
        <v>3</v>
      </c>
      <c r="S5" s="181">
        <v>4437964</v>
      </c>
    </row>
    <row r="6" spans="18:19">
      <c r="R6" s="13">
        <v>4</v>
      </c>
      <c r="S6" s="181">
        <v>4677020</v>
      </c>
    </row>
    <row r="7" spans="18:19">
      <c r="R7" s="13">
        <v>5</v>
      </c>
      <c r="S7" s="181">
        <v>4663372</v>
      </c>
    </row>
    <row r="8" spans="18:19">
      <c r="R8" s="13">
        <v>6</v>
      </c>
      <c r="S8" s="181">
        <v>5210727</v>
      </c>
    </row>
    <row r="9" spans="18:19">
      <c r="R9" s="13">
        <v>7</v>
      </c>
      <c r="S9" s="181">
        <v>5825404</v>
      </c>
    </row>
    <row r="10" spans="18:19">
      <c r="R10" s="13">
        <v>8</v>
      </c>
      <c r="S10" s="181">
        <v>6236438</v>
      </c>
    </row>
    <row r="11" spans="18:19">
      <c r="R11" s="13">
        <v>9</v>
      </c>
      <c r="S11" s="181">
        <v>5811526</v>
      </c>
    </row>
    <row r="12" spans="18:19">
      <c r="R12" s="13">
        <v>10</v>
      </c>
      <c r="S12" s="181">
        <v>5372272</v>
      </c>
    </row>
    <row r="13" spans="18:19">
      <c r="R13" s="13">
        <v>11</v>
      </c>
      <c r="S13" s="181">
        <v>5611979</v>
      </c>
    </row>
    <row r="14" spans="18:19">
      <c r="R14" s="13">
        <v>12</v>
      </c>
      <c r="S14" s="181">
        <v>5857835</v>
      </c>
    </row>
    <row r="15" spans="18:19">
      <c r="R15" s="13">
        <v>13</v>
      </c>
      <c r="S15" s="181">
        <v>4348881</v>
      </c>
    </row>
    <row r="16" spans="18:19">
      <c r="R16" s="13">
        <v>14</v>
      </c>
      <c r="S16" s="181">
        <v>3749166</v>
      </c>
    </row>
    <row r="17" spans="18:19">
      <c r="R17" s="13">
        <v>15</v>
      </c>
      <c r="S17" s="181">
        <v>2721029</v>
      </c>
    </row>
    <row r="18" spans="18:19">
      <c r="R18" s="13">
        <v>16</v>
      </c>
      <c r="S18" s="181">
        <v>3485325</v>
      </c>
    </row>
    <row r="19" spans="18:19">
      <c r="R19" s="13">
        <v>17</v>
      </c>
      <c r="S19" s="181">
        <v>3612473</v>
      </c>
    </row>
    <row r="20" spans="18:19">
      <c r="R20" s="13">
        <v>18</v>
      </c>
      <c r="S20" s="181">
        <v>4302191</v>
      </c>
    </row>
    <row r="21" spans="18:19">
      <c r="R21" s="13">
        <v>19</v>
      </c>
      <c r="S21" s="181">
        <v>4209097</v>
      </c>
    </row>
    <row r="22" spans="18:19">
      <c r="R22" s="13">
        <v>20</v>
      </c>
      <c r="S22" s="181">
        <v>3801384</v>
      </c>
    </row>
    <row r="23" spans="18:19">
      <c r="R23" s="13">
        <v>21</v>
      </c>
      <c r="S23" s="181">
        <v>4015470</v>
      </c>
    </row>
    <row r="24" spans="18:19">
      <c r="R24" s="13">
        <v>22</v>
      </c>
      <c r="S24" s="181">
        <v>4185080</v>
      </c>
    </row>
    <row r="25" spans="18:19">
      <c r="R25" s="13">
        <v>23</v>
      </c>
      <c r="S25" s="181">
        <v>3961382</v>
      </c>
    </row>
    <row r="26" spans="18:19">
      <c r="R26" s="14">
        <v>24</v>
      </c>
      <c r="S26" s="182">
        <v>3924008</v>
      </c>
    </row>
    <row r="27" spans="18:19">
      <c r="R27" s="14">
        <v>25</v>
      </c>
      <c r="S27" s="183">
        <v>3296810</v>
      </c>
    </row>
    <row r="28" spans="18:19">
      <c r="R28" s="14">
        <v>26</v>
      </c>
      <c r="S28" s="183">
        <v>3210844</v>
      </c>
    </row>
    <row r="29" spans="18:19">
      <c r="R29" s="14">
        <v>27</v>
      </c>
      <c r="S29" s="183">
        <v>3249593</v>
      </c>
    </row>
    <row r="30" spans="18:19">
      <c r="R30" s="14">
        <v>28</v>
      </c>
      <c r="S30" s="181">
        <v>3738380</v>
      </c>
    </row>
    <row r="31" spans="18:19">
      <c r="R31" s="14">
        <v>29</v>
      </c>
      <c r="S31" s="181">
        <v>3959468</v>
      </c>
    </row>
    <row r="32" spans="18:19">
      <c r="R32" s="14">
        <v>30</v>
      </c>
      <c r="S32" s="181">
        <v>4182207</v>
      </c>
    </row>
    <row r="35" spans="1:17" ht="20.100000000000001" customHeight="1">
      <c r="A35" s="15" t="s">
        <v>118</v>
      </c>
      <c r="B35" s="16" t="s">
        <v>121</v>
      </c>
      <c r="C35" s="16">
        <v>2</v>
      </c>
      <c r="D35" s="16">
        <v>3</v>
      </c>
      <c r="E35" s="16">
        <v>4</v>
      </c>
      <c r="F35" s="16">
        <v>5</v>
      </c>
      <c r="G35" s="16">
        <v>6</v>
      </c>
      <c r="H35" s="16">
        <v>7</v>
      </c>
      <c r="I35" s="16">
        <v>8</v>
      </c>
      <c r="J35" s="16">
        <v>9</v>
      </c>
      <c r="K35" s="16">
        <v>10</v>
      </c>
      <c r="L35" s="16">
        <v>11</v>
      </c>
      <c r="M35" s="16">
        <v>12</v>
      </c>
      <c r="N35" s="16">
        <v>13</v>
      </c>
      <c r="O35" s="16">
        <v>14</v>
      </c>
      <c r="P35" s="16">
        <v>15</v>
      </c>
      <c r="Q35" s="72"/>
    </row>
    <row r="36" spans="1:17" ht="20.100000000000001" customHeight="1">
      <c r="A36" s="15" t="s">
        <v>119</v>
      </c>
      <c r="B36" s="17">
        <v>4241783</v>
      </c>
      <c r="C36" s="17">
        <v>4697047</v>
      </c>
      <c r="D36" s="17">
        <v>4437964</v>
      </c>
      <c r="E36" s="17">
        <v>4677020</v>
      </c>
      <c r="F36" s="17">
        <v>4663372</v>
      </c>
      <c r="G36" s="17">
        <v>5210727</v>
      </c>
      <c r="H36" s="17">
        <v>5825404</v>
      </c>
      <c r="I36" s="17">
        <v>6236438</v>
      </c>
      <c r="J36" s="17">
        <v>5811526</v>
      </c>
      <c r="K36" s="17">
        <v>5372272</v>
      </c>
      <c r="L36" s="17">
        <v>5611979</v>
      </c>
      <c r="M36" s="17">
        <v>5857835</v>
      </c>
      <c r="N36" s="17">
        <v>4348881</v>
      </c>
      <c r="O36" s="17">
        <v>3749166</v>
      </c>
      <c r="P36" s="17">
        <v>2721029</v>
      </c>
      <c r="Q36" s="73"/>
    </row>
    <row r="37" spans="1:17" ht="8.25" customHeight="1"/>
    <row r="38" spans="1:17" ht="20.100000000000001" customHeight="1">
      <c r="A38" s="15" t="s">
        <v>118</v>
      </c>
      <c r="B38" s="16">
        <v>16</v>
      </c>
      <c r="C38" s="16">
        <v>17</v>
      </c>
      <c r="D38" s="16">
        <v>18</v>
      </c>
      <c r="E38" s="16">
        <v>19</v>
      </c>
      <c r="F38" s="18">
        <v>20</v>
      </c>
      <c r="G38" s="18">
        <v>21</v>
      </c>
      <c r="H38" s="18">
        <v>22</v>
      </c>
      <c r="I38" s="18">
        <v>23</v>
      </c>
      <c r="J38" s="20">
        <v>24</v>
      </c>
      <c r="K38" s="21">
        <v>25</v>
      </c>
      <c r="L38" s="21">
        <v>26</v>
      </c>
      <c r="M38" s="21">
        <v>27</v>
      </c>
      <c r="N38" s="21">
        <v>28</v>
      </c>
      <c r="O38" s="21">
        <v>29</v>
      </c>
      <c r="P38" s="21">
        <v>30</v>
      </c>
    </row>
    <row r="39" spans="1:17" ht="20.100000000000001" customHeight="1">
      <c r="A39" s="15" t="s">
        <v>119</v>
      </c>
      <c r="B39" s="17">
        <v>3485325</v>
      </c>
      <c r="C39" s="17">
        <v>3612473</v>
      </c>
      <c r="D39" s="17">
        <v>4302191</v>
      </c>
      <c r="E39" s="17">
        <v>4209097</v>
      </c>
      <c r="F39" s="17">
        <v>3801385</v>
      </c>
      <c r="G39" s="17">
        <v>4015470</v>
      </c>
      <c r="H39" s="17">
        <v>4185080</v>
      </c>
      <c r="I39" s="17">
        <v>3961382</v>
      </c>
      <c r="J39" s="19">
        <v>3924008</v>
      </c>
      <c r="K39" s="70">
        <v>3296805</v>
      </c>
      <c r="L39" s="70">
        <v>3210844</v>
      </c>
      <c r="M39" s="70">
        <v>3249593</v>
      </c>
      <c r="N39" s="70">
        <v>3738380</v>
      </c>
      <c r="O39" s="70">
        <f>S31</f>
        <v>3959468</v>
      </c>
      <c r="P39" s="70">
        <f>S32</f>
        <v>4182207</v>
      </c>
    </row>
  </sheetData>
  <phoneticPr fontId="4"/>
  <pageMargins left="0.7" right="0.7" top="0.75" bottom="0.75" header="0.3" footer="0.3"/>
  <pageSetup paperSize="9" scale="9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Normal="100" zoomScaleSheetLayoutView="130" workbookViewId="0">
      <selection sqref="A1:K1"/>
    </sheetView>
  </sheetViews>
  <sheetFormatPr defaultRowHeight="13.5"/>
  <cols>
    <col min="1" max="1" width="10.625" customWidth="1"/>
    <col min="2" max="11" width="7.625" customWidth="1"/>
  </cols>
  <sheetData>
    <row r="1" spans="1:11" ht="24" customHeight="1">
      <c r="A1" s="233" t="s">
        <v>210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</row>
    <row r="2" spans="1:11" ht="30" customHeight="1">
      <c r="A2" s="269" t="s">
        <v>371</v>
      </c>
      <c r="B2" s="93" t="s">
        <v>77</v>
      </c>
      <c r="C2" s="93" t="s">
        <v>78</v>
      </c>
      <c r="D2" s="93" t="s">
        <v>79</v>
      </c>
      <c r="E2" s="93" t="s">
        <v>80</v>
      </c>
      <c r="F2" s="94" t="s">
        <v>81</v>
      </c>
      <c r="G2" s="94" t="s">
        <v>183</v>
      </c>
      <c r="H2" s="94" t="s">
        <v>202</v>
      </c>
      <c r="I2" s="94" t="s">
        <v>211</v>
      </c>
      <c r="J2" s="94" t="s">
        <v>236</v>
      </c>
      <c r="K2" s="94" t="s">
        <v>274</v>
      </c>
    </row>
    <row r="3" spans="1:11" ht="30" customHeight="1">
      <c r="A3" s="269"/>
      <c r="B3" s="93" t="s">
        <v>226</v>
      </c>
      <c r="C3" s="93" t="s">
        <v>227</v>
      </c>
      <c r="D3" s="93" t="s">
        <v>228</v>
      </c>
      <c r="E3" s="93" t="s">
        <v>229</v>
      </c>
      <c r="F3" s="94" t="s">
        <v>230</v>
      </c>
      <c r="G3" s="94" t="s">
        <v>231</v>
      </c>
      <c r="H3" s="94" t="s">
        <v>232</v>
      </c>
      <c r="I3" s="94" t="s">
        <v>233</v>
      </c>
      <c r="J3" s="94" t="s">
        <v>237</v>
      </c>
      <c r="K3" s="94" t="s">
        <v>275</v>
      </c>
    </row>
    <row r="4" spans="1:11" ht="30" customHeight="1">
      <c r="A4" s="5" t="s">
        <v>2</v>
      </c>
      <c r="B4" s="96">
        <v>42264</v>
      </c>
      <c r="C4" s="95">
        <v>41739</v>
      </c>
      <c r="D4" s="95">
        <v>42498</v>
      </c>
      <c r="E4" s="95">
        <v>42872</v>
      </c>
      <c r="F4" s="97">
        <f t="shared" ref="F4:K4" si="0">F5+F6</f>
        <v>40005</v>
      </c>
      <c r="G4" s="97">
        <f t="shared" si="0"/>
        <v>39114</v>
      </c>
      <c r="H4" s="97">
        <f t="shared" si="0"/>
        <v>38385</v>
      </c>
      <c r="I4" s="97">
        <f t="shared" si="0"/>
        <v>39812</v>
      </c>
      <c r="J4" s="97">
        <f t="shared" si="0"/>
        <v>40198</v>
      </c>
      <c r="K4" s="97">
        <f t="shared" si="0"/>
        <v>41593</v>
      </c>
    </row>
    <row r="5" spans="1:11" ht="30" customHeight="1">
      <c r="A5" s="6" t="s">
        <v>82</v>
      </c>
      <c r="B5" s="99">
        <v>35571</v>
      </c>
      <c r="C5" s="98">
        <v>34842</v>
      </c>
      <c r="D5" s="98">
        <v>35163</v>
      </c>
      <c r="E5" s="98">
        <v>34914</v>
      </c>
      <c r="F5" s="100">
        <v>32225</v>
      </c>
      <c r="G5" s="100">
        <v>31414</v>
      </c>
      <c r="H5" s="101">
        <v>31187</v>
      </c>
      <c r="I5" s="102">
        <v>32635</v>
      </c>
      <c r="J5" s="102">
        <v>32541</v>
      </c>
      <c r="K5" s="102">
        <v>33469</v>
      </c>
    </row>
    <row r="6" spans="1:11" ht="30" customHeight="1">
      <c r="A6" s="8" t="s">
        <v>83</v>
      </c>
      <c r="B6" s="100">
        <v>6693</v>
      </c>
      <c r="C6" s="100">
        <v>6897</v>
      </c>
      <c r="D6" s="100">
        <v>7335</v>
      </c>
      <c r="E6" s="100">
        <v>7958</v>
      </c>
      <c r="F6" s="100">
        <v>7780</v>
      </c>
      <c r="G6" s="100">
        <v>7700</v>
      </c>
      <c r="H6" s="102">
        <v>7198</v>
      </c>
      <c r="I6" s="102">
        <v>7177</v>
      </c>
      <c r="J6" s="102">
        <v>7657</v>
      </c>
      <c r="K6" s="102">
        <v>8124</v>
      </c>
    </row>
    <row r="9" spans="1:11">
      <c r="H9" s="66"/>
      <c r="I9" s="66"/>
      <c r="J9" s="66"/>
    </row>
    <row r="10" spans="1:11">
      <c r="H10" s="66"/>
      <c r="J10" s="66"/>
    </row>
  </sheetData>
  <mergeCells count="2">
    <mergeCell ref="A2:A3"/>
    <mergeCell ref="A1:K1"/>
  </mergeCells>
  <phoneticPr fontId="4"/>
  <pageMargins left="0.7" right="0.7" top="0.75" bottom="0.75" header="0.3" footer="0.3"/>
  <pageSetup paperSize="9" scale="94" orientation="portrait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"/>
  <sheetViews>
    <sheetView zoomScaleNormal="100" zoomScaleSheetLayoutView="96" workbookViewId="0">
      <selection sqref="A1:K1"/>
    </sheetView>
  </sheetViews>
  <sheetFormatPr defaultRowHeight="13.5"/>
  <cols>
    <col min="2" max="11" width="7.625" customWidth="1"/>
  </cols>
  <sheetData>
    <row r="1" spans="1:11" ht="23.25" customHeight="1">
      <c r="A1" s="272" t="s">
        <v>244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</row>
    <row r="2" spans="1:11" ht="24.95" customHeight="1">
      <c r="A2" s="270" t="s">
        <v>372</v>
      </c>
      <c r="B2" s="94" t="s">
        <v>114</v>
      </c>
      <c r="C2" s="94" t="s">
        <v>115</v>
      </c>
      <c r="D2" s="94" t="s">
        <v>116</v>
      </c>
      <c r="E2" s="94" t="s">
        <v>113</v>
      </c>
      <c r="F2" s="94" t="s">
        <v>117</v>
      </c>
      <c r="G2" s="94" t="s">
        <v>184</v>
      </c>
      <c r="H2" s="94" t="s">
        <v>200</v>
      </c>
      <c r="I2" s="94" t="s">
        <v>212</v>
      </c>
      <c r="J2" s="94" t="s">
        <v>238</v>
      </c>
      <c r="K2" s="94" t="s">
        <v>276</v>
      </c>
    </row>
    <row r="3" spans="1:11" ht="24.95" customHeight="1">
      <c r="A3" s="271"/>
      <c r="B3" s="94" t="s">
        <v>218</v>
      </c>
      <c r="C3" s="94" t="s">
        <v>219</v>
      </c>
      <c r="D3" s="94" t="s">
        <v>220</v>
      </c>
      <c r="E3" s="94" t="s">
        <v>221</v>
      </c>
      <c r="F3" s="94" t="s">
        <v>222</v>
      </c>
      <c r="G3" s="94" t="s">
        <v>223</v>
      </c>
      <c r="H3" s="94" t="s">
        <v>224</v>
      </c>
      <c r="I3" s="94" t="s">
        <v>225</v>
      </c>
      <c r="J3" s="94" t="s">
        <v>237</v>
      </c>
      <c r="K3" s="94" t="s">
        <v>275</v>
      </c>
    </row>
    <row r="4" spans="1:11" ht="24.95" customHeight="1">
      <c r="A4" s="10" t="s">
        <v>2</v>
      </c>
      <c r="B4" s="103" t="s">
        <v>84</v>
      </c>
      <c r="C4" s="103" t="s">
        <v>85</v>
      </c>
      <c r="D4" s="103" t="s">
        <v>86</v>
      </c>
      <c r="E4" s="103" t="s">
        <v>87</v>
      </c>
      <c r="F4" s="104" t="s">
        <v>88</v>
      </c>
      <c r="G4" s="104" t="s">
        <v>191</v>
      </c>
      <c r="H4" s="105" t="s">
        <v>195</v>
      </c>
      <c r="I4" s="105" t="s">
        <v>214</v>
      </c>
      <c r="J4" s="127" t="s">
        <v>263</v>
      </c>
      <c r="K4" s="127" t="s">
        <v>305</v>
      </c>
    </row>
    <row r="5" spans="1:11" ht="24.95" customHeight="1">
      <c r="A5" s="10" t="s">
        <v>89</v>
      </c>
      <c r="B5" s="103" t="s">
        <v>90</v>
      </c>
      <c r="C5" s="103" t="s">
        <v>91</v>
      </c>
      <c r="D5" s="103" t="s">
        <v>92</v>
      </c>
      <c r="E5" s="103" t="s">
        <v>93</v>
      </c>
      <c r="F5" s="104" t="s">
        <v>94</v>
      </c>
      <c r="G5" s="104" t="s">
        <v>186</v>
      </c>
      <c r="H5" s="105" t="s">
        <v>196</v>
      </c>
      <c r="I5" s="105" t="s">
        <v>239</v>
      </c>
      <c r="J5" s="105" t="s">
        <v>264</v>
      </c>
      <c r="K5" s="105" t="s">
        <v>306</v>
      </c>
    </row>
    <row r="6" spans="1:11" ht="24.95" customHeight="1">
      <c r="A6" s="10" t="s">
        <v>95</v>
      </c>
      <c r="B6" s="103" t="s">
        <v>96</v>
      </c>
      <c r="C6" s="103" t="s">
        <v>97</v>
      </c>
      <c r="D6" s="103" t="s">
        <v>98</v>
      </c>
      <c r="E6" s="103" t="s">
        <v>99</v>
      </c>
      <c r="F6" s="104" t="s">
        <v>100</v>
      </c>
      <c r="G6" s="104" t="s">
        <v>187</v>
      </c>
      <c r="H6" s="105" t="s">
        <v>197</v>
      </c>
      <c r="I6" s="105" t="s">
        <v>215</v>
      </c>
      <c r="J6" s="105" t="s">
        <v>265</v>
      </c>
      <c r="K6" s="105" t="s">
        <v>307</v>
      </c>
    </row>
    <row r="7" spans="1:11" ht="24.95" customHeight="1">
      <c r="A7" s="10" t="s">
        <v>101</v>
      </c>
      <c r="B7" s="103" t="s">
        <v>102</v>
      </c>
      <c r="C7" s="103" t="s">
        <v>103</v>
      </c>
      <c r="D7" s="103" t="s">
        <v>104</v>
      </c>
      <c r="E7" s="103" t="s">
        <v>105</v>
      </c>
      <c r="F7" s="104" t="s">
        <v>106</v>
      </c>
      <c r="G7" s="104" t="s">
        <v>192</v>
      </c>
      <c r="H7" s="105" t="s">
        <v>198</v>
      </c>
      <c r="I7" s="105" t="s">
        <v>216</v>
      </c>
      <c r="J7" s="105" t="s">
        <v>265</v>
      </c>
      <c r="K7" s="105" t="s">
        <v>177</v>
      </c>
    </row>
    <row r="8" spans="1:11" ht="24.95" customHeight="1">
      <c r="A8" s="10" t="s">
        <v>107</v>
      </c>
      <c r="B8" s="103" t="s">
        <v>108</v>
      </c>
      <c r="C8" s="103" t="s">
        <v>109</v>
      </c>
      <c r="D8" s="103" t="s">
        <v>110</v>
      </c>
      <c r="E8" s="103" t="s">
        <v>111</v>
      </c>
      <c r="F8" s="104" t="s">
        <v>112</v>
      </c>
      <c r="G8" s="104" t="s">
        <v>188</v>
      </c>
      <c r="H8" s="105" t="s">
        <v>199</v>
      </c>
      <c r="I8" s="105" t="s">
        <v>216</v>
      </c>
      <c r="J8" s="105" t="s">
        <v>266</v>
      </c>
      <c r="K8" s="105" t="s">
        <v>177</v>
      </c>
    </row>
    <row r="9" spans="1:11" ht="24.95" customHeight="1">
      <c r="A9" s="56" t="s">
        <v>175</v>
      </c>
      <c r="B9" s="103" t="s">
        <v>179</v>
      </c>
      <c r="C9" s="103" t="s">
        <v>180</v>
      </c>
      <c r="D9" s="103" t="s">
        <v>177</v>
      </c>
      <c r="E9" s="103" t="s">
        <v>181</v>
      </c>
      <c r="F9" s="104" t="s">
        <v>182</v>
      </c>
      <c r="G9" s="104" t="s">
        <v>189</v>
      </c>
      <c r="H9" s="104" t="s">
        <v>177</v>
      </c>
      <c r="I9" s="105" t="s">
        <v>216</v>
      </c>
      <c r="J9" s="105" t="s">
        <v>267</v>
      </c>
      <c r="K9" s="105" t="s">
        <v>308</v>
      </c>
    </row>
    <row r="10" spans="1:11" ht="24.95" customHeight="1">
      <c r="A10" s="10" t="s">
        <v>176</v>
      </c>
      <c r="B10" s="103" t="s">
        <v>178</v>
      </c>
      <c r="C10" s="103" t="s">
        <v>177</v>
      </c>
      <c r="D10" s="103" t="s">
        <v>177</v>
      </c>
      <c r="E10" s="103" t="s">
        <v>177</v>
      </c>
      <c r="F10" s="103" t="s">
        <v>177</v>
      </c>
      <c r="G10" s="103" t="s">
        <v>190</v>
      </c>
      <c r="H10" s="103" t="s">
        <v>177</v>
      </c>
      <c r="I10" s="105" t="s">
        <v>216</v>
      </c>
      <c r="J10" s="105" t="s">
        <v>242</v>
      </c>
      <c r="K10" s="105" t="s">
        <v>177</v>
      </c>
    </row>
    <row r="11" spans="1:11" ht="15" customHeight="1">
      <c r="A11" s="143" t="s">
        <v>262</v>
      </c>
    </row>
  </sheetData>
  <mergeCells count="2">
    <mergeCell ref="A2:A3"/>
    <mergeCell ref="A1:K1"/>
  </mergeCells>
  <phoneticPr fontId="4"/>
  <pageMargins left="0.7" right="0.7" top="0.75" bottom="0.75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zoomScaleNormal="100" zoomScaleSheetLayoutView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AE1"/>
    </sheetView>
  </sheetViews>
  <sheetFormatPr defaultRowHeight="13.5"/>
  <cols>
    <col min="2" max="26" width="8.625" customWidth="1"/>
  </cols>
  <sheetData>
    <row r="1" spans="1:31" ht="27.75" customHeight="1" thickBot="1">
      <c r="A1" s="275" t="s">
        <v>361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</row>
    <row r="2" spans="1:31" ht="50.1" customHeight="1">
      <c r="A2" s="273" t="s">
        <v>363</v>
      </c>
      <c r="B2" s="34" t="s">
        <v>122</v>
      </c>
      <c r="C2" s="34" t="s">
        <v>123</v>
      </c>
      <c r="D2" s="34" t="s">
        <v>124</v>
      </c>
      <c r="E2" s="34" t="s">
        <v>125</v>
      </c>
      <c r="F2" s="34" t="s">
        <v>126</v>
      </c>
      <c r="G2" s="34" t="s">
        <v>127</v>
      </c>
      <c r="H2" s="34" t="s">
        <v>128</v>
      </c>
      <c r="I2" s="34" t="s">
        <v>129</v>
      </c>
      <c r="J2" s="34" t="s">
        <v>130</v>
      </c>
      <c r="K2" s="34" t="s">
        <v>131</v>
      </c>
      <c r="L2" s="34" t="s">
        <v>132</v>
      </c>
      <c r="M2" s="34" t="s">
        <v>133</v>
      </c>
      <c r="N2" s="34" t="s">
        <v>134</v>
      </c>
      <c r="O2" s="34" t="s">
        <v>135</v>
      </c>
      <c r="P2" s="34" t="s">
        <v>136</v>
      </c>
      <c r="Q2" s="34" t="s">
        <v>137</v>
      </c>
      <c r="R2" s="35" t="s">
        <v>138</v>
      </c>
      <c r="S2" s="36" t="s">
        <v>139</v>
      </c>
      <c r="T2" s="36" t="s">
        <v>140</v>
      </c>
      <c r="U2" s="37" t="s">
        <v>141</v>
      </c>
      <c r="V2" s="36" t="s">
        <v>142</v>
      </c>
      <c r="W2" s="37" t="s">
        <v>143</v>
      </c>
      <c r="X2" s="37" t="s">
        <v>144</v>
      </c>
      <c r="Y2" s="37" t="s">
        <v>145</v>
      </c>
      <c r="Z2" s="36" t="s">
        <v>173</v>
      </c>
      <c r="AA2" s="75" t="s">
        <v>209</v>
      </c>
      <c r="AB2" s="75" t="s">
        <v>208</v>
      </c>
      <c r="AC2" s="75" t="s">
        <v>217</v>
      </c>
      <c r="AD2" s="75" t="s">
        <v>271</v>
      </c>
      <c r="AE2" s="114" t="s">
        <v>277</v>
      </c>
    </row>
    <row r="3" spans="1:31" ht="20.100000000000001" customHeight="1">
      <c r="A3" s="274"/>
      <c r="B3" s="38" t="s">
        <v>120</v>
      </c>
      <c r="C3" s="38" t="s">
        <v>146</v>
      </c>
      <c r="D3" s="38" t="s">
        <v>147</v>
      </c>
      <c r="E3" s="38" t="s">
        <v>148</v>
      </c>
      <c r="F3" s="38" t="s">
        <v>149</v>
      </c>
      <c r="G3" s="38" t="s">
        <v>150</v>
      </c>
      <c r="H3" s="38" t="s">
        <v>151</v>
      </c>
      <c r="I3" s="38" t="s">
        <v>152</v>
      </c>
      <c r="J3" s="38" t="s">
        <v>153</v>
      </c>
      <c r="K3" s="38" t="s">
        <v>154</v>
      </c>
      <c r="L3" s="38" t="s">
        <v>155</v>
      </c>
      <c r="M3" s="38" t="s">
        <v>156</v>
      </c>
      <c r="N3" s="38" t="s">
        <v>157</v>
      </c>
      <c r="O3" s="38" t="s">
        <v>158</v>
      </c>
      <c r="P3" s="38" t="s">
        <v>159</v>
      </c>
      <c r="Q3" s="38" t="s">
        <v>160</v>
      </c>
      <c r="R3" s="38" t="s">
        <v>161</v>
      </c>
      <c r="S3" s="38" t="s">
        <v>162</v>
      </c>
      <c r="T3" s="39" t="s">
        <v>163</v>
      </c>
      <c r="U3" s="40" t="s">
        <v>164</v>
      </c>
      <c r="V3" s="41" t="s">
        <v>165</v>
      </c>
      <c r="W3" s="42" t="s">
        <v>166</v>
      </c>
      <c r="X3" s="42" t="s">
        <v>167</v>
      </c>
      <c r="Y3" s="51" t="s">
        <v>168</v>
      </c>
      <c r="Z3" s="57" t="s">
        <v>172</v>
      </c>
      <c r="AA3" s="74" t="s">
        <v>185</v>
      </c>
      <c r="AB3" s="85" t="s">
        <v>194</v>
      </c>
      <c r="AC3" s="74" t="s">
        <v>213</v>
      </c>
      <c r="AD3" s="74" t="s">
        <v>240</v>
      </c>
      <c r="AE3" s="115" t="s">
        <v>278</v>
      </c>
    </row>
    <row r="4" spans="1:31" ht="20.100000000000001" customHeight="1">
      <c r="A4" s="205" t="s">
        <v>169</v>
      </c>
      <c r="B4" s="43">
        <f t="shared" ref="B4:S4" si="0">B5+B6</f>
        <v>30139</v>
      </c>
      <c r="C4" s="43">
        <f t="shared" si="0"/>
        <v>33324</v>
      </c>
      <c r="D4" s="43">
        <f t="shared" si="0"/>
        <v>31709</v>
      </c>
      <c r="E4" s="43">
        <f t="shared" si="0"/>
        <v>32674</v>
      </c>
      <c r="F4" s="43">
        <f t="shared" si="0"/>
        <v>35694</v>
      </c>
      <c r="G4" s="43">
        <f t="shared" si="0"/>
        <v>39602</v>
      </c>
      <c r="H4" s="43">
        <f t="shared" si="0"/>
        <v>44239</v>
      </c>
      <c r="I4" s="43">
        <f t="shared" si="0"/>
        <v>43920</v>
      </c>
      <c r="J4" s="43">
        <f t="shared" si="0"/>
        <v>40661</v>
      </c>
      <c r="K4" s="43">
        <f t="shared" si="0"/>
        <v>36817</v>
      </c>
      <c r="L4" s="43">
        <f t="shared" si="0"/>
        <v>34143</v>
      </c>
      <c r="M4" s="44">
        <f t="shared" si="0"/>
        <v>41257</v>
      </c>
      <c r="N4" s="44">
        <f t="shared" si="0"/>
        <v>41516</v>
      </c>
      <c r="O4" s="44">
        <f t="shared" si="0"/>
        <v>46432</v>
      </c>
      <c r="P4" s="44">
        <f t="shared" si="0"/>
        <v>43547</v>
      </c>
      <c r="Q4" s="44">
        <f t="shared" si="0"/>
        <v>51231</v>
      </c>
      <c r="R4" s="45">
        <f t="shared" si="0"/>
        <v>51538</v>
      </c>
      <c r="S4" s="44">
        <f t="shared" si="0"/>
        <v>48980</v>
      </c>
      <c r="T4" s="44">
        <f>T5+T6</f>
        <v>48961</v>
      </c>
      <c r="U4" s="45">
        <v>42670</v>
      </c>
      <c r="V4" s="46">
        <f>V5+V6</f>
        <v>42264</v>
      </c>
      <c r="W4" s="47">
        <f>W5+W6</f>
        <v>41739</v>
      </c>
      <c r="X4" s="48">
        <f>X5+X6</f>
        <v>42498</v>
      </c>
      <c r="Y4" s="48">
        <f>Y5+Y6</f>
        <v>42872</v>
      </c>
      <c r="Z4" s="58">
        <f>Z5+Z6</f>
        <v>40005</v>
      </c>
      <c r="AA4" s="58">
        <v>39114</v>
      </c>
      <c r="AB4" s="86">
        <v>38385</v>
      </c>
      <c r="AC4" s="7">
        <f>AC5+AC6</f>
        <v>39812</v>
      </c>
      <c r="AD4" s="7">
        <f>AD5+AD6</f>
        <v>40198</v>
      </c>
      <c r="AE4" s="116">
        <f>AE5+AE6</f>
        <v>41593</v>
      </c>
    </row>
    <row r="5" spans="1:31" ht="20.100000000000001" customHeight="1">
      <c r="A5" s="49" t="s">
        <v>170</v>
      </c>
      <c r="B5" s="22">
        <v>20560</v>
      </c>
      <c r="C5" s="22">
        <v>22720</v>
      </c>
      <c r="D5" s="22">
        <v>23223</v>
      </c>
      <c r="E5" s="22">
        <v>24434</v>
      </c>
      <c r="F5" s="22">
        <v>27154</v>
      </c>
      <c r="G5" s="22">
        <v>30683</v>
      </c>
      <c r="H5" s="22">
        <v>34130</v>
      </c>
      <c r="I5" s="22">
        <v>33257</v>
      </c>
      <c r="J5" s="22">
        <v>30197</v>
      </c>
      <c r="K5" s="22">
        <v>26734</v>
      </c>
      <c r="L5" s="22">
        <v>23726</v>
      </c>
      <c r="M5" s="23">
        <v>30128</v>
      </c>
      <c r="N5" s="23">
        <v>31655</v>
      </c>
      <c r="O5" s="23">
        <v>36483</v>
      </c>
      <c r="P5" s="23">
        <v>34174</v>
      </c>
      <c r="Q5" s="23">
        <v>41837</v>
      </c>
      <c r="R5" s="24">
        <v>42531</v>
      </c>
      <c r="S5" s="23">
        <v>40960</v>
      </c>
      <c r="T5" s="23">
        <v>41212</v>
      </c>
      <c r="U5" s="24">
        <v>35638</v>
      </c>
      <c r="V5" s="25">
        <v>35571</v>
      </c>
      <c r="W5" s="26">
        <v>34842</v>
      </c>
      <c r="X5" s="27">
        <v>35163</v>
      </c>
      <c r="Y5" s="52">
        <v>34914</v>
      </c>
      <c r="Z5" s="59">
        <v>32225</v>
      </c>
      <c r="AA5" s="59">
        <v>31414</v>
      </c>
      <c r="AB5" s="87">
        <v>31187</v>
      </c>
      <c r="AC5" s="76">
        <v>32635</v>
      </c>
      <c r="AD5" s="76">
        <v>32541</v>
      </c>
      <c r="AE5" s="117">
        <v>33469</v>
      </c>
    </row>
    <row r="6" spans="1:31" ht="20.100000000000001" customHeight="1" thickBot="1">
      <c r="A6" s="50" t="s">
        <v>171</v>
      </c>
      <c r="B6" s="28">
        <v>9579</v>
      </c>
      <c r="C6" s="28">
        <v>10604</v>
      </c>
      <c r="D6" s="28">
        <v>8486</v>
      </c>
      <c r="E6" s="28">
        <v>8240</v>
      </c>
      <c r="F6" s="28">
        <v>8540</v>
      </c>
      <c r="G6" s="28">
        <v>8919</v>
      </c>
      <c r="H6" s="28">
        <v>10109</v>
      </c>
      <c r="I6" s="28">
        <v>10663</v>
      </c>
      <c r="J6" s="28">
        <v>10464</v>
      </c>
      <c r="K6" s="28">
        <v>10083</v>
      </c>
      <c r="L6" s="28">
        <v>10417</v>
      </c>
      <c r="M6" s="29">
        <v>11129</v>
      </c>
      <c r="N6" s="29">
        <v>9861</v>
      </c>
      <c r="O6" s="29">
        <v>9949</v>
      </c>
      <c r="P6" s="29">
        <v>9373</v>
      </c>
      <c r="Q6" s="29">
        <v>9394</v>
      </c>
      <c r="R6" s="30">
        <v>9007</v>
      </c>
      <c r="S6" s="29">
        <v>8020</v>
      </c>
      <c r="T6" s="29">
        <v>7749</v>
      </c>
      <c r="U6" s="30">
        <v>7032</v>
      </c>
      <c r="V6" s="31">
        <v>6693</v>
      </c>
      <c r="W6" s="32">
        <v>6897</v>
      </c>
      <c r="X6" s="33">
        <v>7335</v>
      </c>
      <c r="Y6" s="53">
        <v>7958</v>
      </c>
      <c r="Z6" s="60">
        <v>7780</v>
      </c>
      <c r="AA6" s="60">
        <v>7700</v>
      </c>
      <c r="AB6" s="88">
        <v>7198</v>
      </c>
      <c r="AC6" s="118">
        <v>7177</v>
      </c>
      <c r="AD6" s="118">
        <v>7657</v>
      </c>
      <c r="AE6" s="119">
        <v>8124</v>
      </c>
    </row>
  </sheetData>
  <mergeCells count="2">
    <mergeCell ref="A2:A3"/>
    <mergeCell ref="A1:AE1"/>
  </mergeCells>
  <phoneticPr fontId="4"/>
  <pageMargins left="0.2" right="0.31496062992125984" top="0.74803149606299213" bottom="0.55118110236220474" header="0.31496062992125984" footer="0.31496062992125984"/>
  <pageSetup paperSize="9" scale="120" orientation="landscape" horizontalDpi="4294967292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zoomScaleNormal="100" zoomScaleSheetLayoutView="100" workbookViewId="0">
      <selection sqref="A1:F1"/>
    </sheetView>
  </sheetViews>
  <sheetFormatPr defaultRowHeight="13.5"/>
  <cols>
    <col min="1" max="1" width="14.125" style="107" customWidth="1"/>
    <col min="2" max="2" width="10.625" style="124" customWidth="1"/>
    <col min="3" max="3" width="14.125" style="107" customWidth="1"/>
    <col min="4" max="4" width="10.625" style="107" customWidth="1"/>
    <col min="5" max="5" width="14.125" style="107" bestFit="1" customWidth="1"/>
    <col min="6" max="6" width="10.625" style="107" customWidth="1"/>
    <col min="7" max="7" width="2.25" style="107" customWidth="1"/>
    <col min="8" max="16384" width="9" style="107"/>
  </cols>
  <sheetData>
    <row r="1" spans="1:6" ht="19.5" customHeight="1">
      <c r="A1" s="233" t="s">
        <v>268</v>
      </c>
      <c r="B1" s="233"/>
      <c r="C1" s="233"/>
      <c r="D1" s="233"/>
      <c r="E1" s="233"/>
      <c r="F1" s="233"/>
    </row>
    <row r="2" spans="1:6" ht="19.5" customHeight="1">
      <c r="A2" s="276" t="s">
        <v>279</v>
      </c>
      <c r="B2" s="277"/>
      <c r="C2" s="277"/>
      <c r="D2" s="277"/>
      <c r="E2" s="277"/>
      <c r="F2" s="278"/>
    </row>
    <row r="3" spans="1:6" ht="33.75" customHeight="1">
      <c r="A3" s="128" t="s">
        <v>245</v>
      </c>
      <c r="B3" s="128" t="s">
        <v>246</v>
      </c>
      <c r="C3" s="128" t="s">
        <v>60</v>
      </c>
      <c r="D3" s="128" t="s">
        <v>246</v>
      </c>
      <c r="E3" s="128" t="s">
        <v>60</v>
      </c>
      <c r="F3" s="128" t="s">
        <v>246</v>
      </c>
    </row>
    <row r="4" spans="1:6" ht="15" customHeight="1">
      <c r="A4" s="129" t="s">
        <v>12</v>
      </c>
      <c r="B4" s="176">
        <v>372</v>
      </c>
      <c r="C4" s="129" t="s">
        <v>28</v>
      </c>
      <c r="D4" s="176">
        <v>67</v>
      </c>
      <c r="E4" s="129" t="s">
        <v>44</v>
      </c>
      <c r="F4" s="177">
        <v>116</v>
      </c>
    </row>
    <row r="5" spans="1:6" ht="15" customHeight="1">
      <c r="A5" s="129" t="s">
        <v>13</v>
      </c>
      <c r="B5" s="176">
        <v>14</v>
      </c>
      <c r="C5" s="130" t="s">
        <v>29</v>
      </c>
      <c r="D5" s="178">
        <v>19</v>
      </c>
      <c r="E5" s="129" t="s">
        <v>45</v>
      </c>
      <c r="F5" s="177">
        <v>131</v>
      </c>
    </row>
    <row r="6" spans="1:6" ht="15" customHeight="1">
      <c r="A6" s="129" t="s">
        <v>14</v>
      </c>
      <c r="B6" s="176">
        <v>33</v>
      </c>
      <c r="C6" s="129" t="s">
        <v>30</v>
      </c>
      <c r="D6" s="176">
        <v>53</v>
      </c>
      <c r="E6" s="129" t="s">
        <v>46</v>
      </c>
      <c r="F6" s="177">
        <v>41</v>
      </c>
    </row>
    <row r="7" spans="1:6" ht="15" customHeight="1">
      <c r="A7" s="129" t="s">
        <v>15</v>
      </c>
      <c r="B7" s="176">
        <v>110</v>
      </c>
      <c r="C7" s="129" t="s">
        <v>31</v>
      </c>
      <c r="D7" s="176">
        <v>87</v>
      </c>
      <c r="E7" s="129" t="s">
        <v>47</v>
      </c>
      <c r="F7" s="177">
        <v>14</v>
      </c>
    </row>
    <row r="8" spans="1:6" ht="15" customHeight="1">
      <c r="A8" s="129" t="s">
        <v>16</v>
      </c>
      <c r="B8" s="176">
        <v>2</v>
      </c>
      <c r="C8" s="129" t="s">
        <v>32</v>
      </c>
      <c r="D8" s="176">
        <v>153</v>
      </c>
      <c r="E8" s="129" t="s">
        <v>48</v>
      </c>
      <c r="F8" s="177">
        <v>45</v>
      </c>
    </row>
    <row r="9" spans="1:6" ht="15" customHeight="1">
      <c r="A9" s="129" t="s">
        <v>17</v>
      </c>
      <c r="B9" s="176">
        <v>7</v>
      </c>
      <c r="C9" s="129" t="s">
        <v>33</v>
      </c>
      <c r="D9" s="176">
        <v>182</v>
      </c>
      <c r="E9" s="129" t="s">
        <v>49</v>
      </c>
      <c r="F9" s="177">
        <v>71</v>
      </c>
    </row>
    <row r="10" spans="1:6" ht="15" customHeight="1">
      <c r="A10" s="129" t="s">
        <v>18</v>
      </c>
      <c r="B10" s="176">
        <v>103</v>
      </c>
      <c r="C10" s="129" t="s">
        <v>34</v>
      </c>
      <c r="D10" s="177">
        <v>755</v>
      </c>
      <c r="E10" s="129" t="s">
        <v>50</v>
      </c>
      <c r="F10" s="177">
        <v>24</v>
      </c>
    </row>
    <row r="11" spans="1:6" ht="15" customHeight="1">
      <c r="A11" s="129" t="s">
        <v>19</v>
      </c>
      <c r="B11" s="176">
        <v>136</v>
      </c>
      <c r="C11" s="129" t="s">
        <v>35</v>
      </c>
      <c r="D11" s="177">
        <v>92</v>
      </c>
      <c r="E11" s="129" t="s">
        <v>51</v>
      </c>
      <c r="F11" s="177">
        <v>450</v>
      </c>
    </row>
    <row r="12" spans="1:6" ht="15" customHeight="1">
      <c r="A12" s="129" t="s">
        <v>20</v>
      </c>
      <c r="B12" s="176">
        <v>137</v>
      </c>
      <c r="C12" s="129" t="s">
        <v>36</v>
      </c>
      <c r="D12" s="177">
        <v>86</v>
      </c>
      <c r="E12" s="129" t="s">
        <v>52</v>
      </c>
      <c r="F12" s="177">
        <v>39</v>
      </c>
    </row>
    <row r="13" spans="1:6" ht="15" customHeight="1">
      <c r="A13" s="129" t="s">
        <v>21</v>
      </c>
      <c r="B13" s="176">
        <v>54</v>
      </c>
      <c r="C13" s="129" t="s">
        <v>37</v>
      </c>
      <c r="D13" s="177">
        <v>291</v>
      </c>
      <c r="E13" s="129" t="s">
        <v>53</v>
      </c>
      <c r="F13" s="177">
        <v>71</v>
      </c>
    </row>
    <row r="14" spans="1:6" ht="15" customHeight="1">
      <c r="A14" s="129" t="s">
        <v>22</v>
      </c>
      <c r="B14" s="177">
        <v>378</v>
      </c>
      <c r="C14" s="129" t="s">
        <v>38</v>
      </c>
      <c r="D14" s="177">
        <v>1473</v>
      </c>
      <c r="E14" s="129" t="s">
        <v>54</v>
      </c>
      <c r="F14" s="177">
        <v>108</v>
      </c>
    </row>
    <row r="15" spans="1:6" ht="15" customHeight="1">
      <c r="A15" s="129" t="s">
        <v>23</v>
      </c>
      <c r="B15" s="177">
        <v>556</v>
      </c>
      <c r="C15" s="129" t="s">
        <v>39</v>
      </c>
      <c r="D15" s="177">
        <v>569</v>
      </c>
      <c r="E15" s="129" t="s">
        <v>55</v>
      </c>
      <c r="F15" s="177">
        <v>80</v>
      </c>
    </row>
    <row r="16" spans="1:6" ht="15" customHeight="1">
      <c r="A16" s="129" t="s">
        <v>24</v>
      </c>
      <c r="B16" s="177">
        <v>2272</v>
      </c>
      <c r="C16" s="129" t="s">
        <v>40</v>
      </c>
      <c r="D16" s="177">
        <v>134</v>
      </c>
      <c r="E16" s="129" t="s">
        <v>56</v>
      </c>
      <c r="F16" s="177">
        <v>29</v>
      </c>
    </row>
    <row r="17" spans="1:6" ht="15" customHeight="1">
      <c r="A17" s="129" t="s">
        <v>25</v>
      </c>
      <c r="B17" s="177">
        <v>1052</v>
      </c>
      <c r="C17" s="129" t="s">
        <v>41</v>
      </c>
      <c r="D17" s="177">
        <v>40</v>
      </c>
      <c r="E17" s="129" t="s">
        <v>57</v>
      </c>
      <c r="F17" s="177">
        <v>97</v>
      </c>
    </row>
    <row r="18" spans="1:6" ht="15" customHeight="1">
      <c r="A18" s="129" t="s">
        <v>26</v>
      </c>
      <c r="B18" s="176">
        <v>85</v>
      </c>
      <c r="C18" s="129" t="s">
        <v>42</v>
      </c>
      <c r="D18" s="177">
        <v>10</v>
      </c>
      <c r="E18" s="129" t="s">
        <v>58</v>
      </c>
      <c r="F18" s="177">
        <v>253</v>
      </c>
    </row>
    <row r="19" spans="1:6" ht="15" customHeight="1">
      <c r="A19" s="129" t="s">
        <v>27</v>
      </c>
      <c r="B19" s="176">
        <v>28</v>
      </c>
      <c r="C19" s="129" t="s">
        <v>43</v>
      </c>
      <c r="D19" s="177">
        <v>12</v>
      </c>
      <c r="E19" s="129" t="s">
        <v>2</v>
      </c>
      <c r="F19" s="177">
        <v>10931</v>
      </c>
    </row>
    <row r="20" spans="1:6" ht="16.5" customHeight="1">
      <c r="A20" s="131"/>
      <c r="B20" s="132"/>
      <c r="C20" s="131"/>
      <c r="D20" s="131"/>
    </row>
  </sheetData>
  <mergeCells count="2">
    <mergeCell ref="A1:F1"/>
    <mergeCell ref="A2:F2"/>
  </mergeCells>
  <phoneticPr fontId="4"/>
  <pageMargins left="1.64" right="0.31496062992125984" top="0.39370078740157483" bottom="0.74803149606299213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zoomScaleSheetLayoutView="100" workbookViewId="0">
      <selection sqref="A1:D1"/>
    </sheetView>
  </sheetViews>
  <sheetFormatPr defaultRowHeight="13.5"/>
  <cols>
    <col min="1" max="1" width="23.625" style="107" customWidth="1"/>
    <col min="2" max="2" width="10.625" style="124" customWidth="1"/>
    <col min="3" max="3" width="23.75" style="107" customWidth="1"/>
    <col min="4" max="4" width="10.625" style="107" customWidth="1"/>
    <col min="5" max="5" width="22.5" style="107" bestFit="1" customWidth="1"/>
    <col min="6" max="6" width="10.625" style="107" customWidth="1"/>
    <col min="7" max="7" width="2.25" style="107" customWidth="1"/>
    <col min="8" max="16384" width="9" style="107"/>
  </cols>
  <sheetData>
    <row r="1" spans="1:4" ht="19.5" customHeight="1">
      <c r="A1" s="233" t="s">
        <v>269</v>
      </c>
      <c r="B1" s="233"/>
      <c r="C1" s="233"/>
      <c r="D1" s="233"/>
    </row>
    <row r="2" spans="1:4" ht="19.5" customHeight="1">
      <c r="A2" s="276" t="s">
        <v>279</v>
      </c>
      <c r="B2" s="277"/>
      <c r="C2" s="277"/>
      <c r="D2" s="278"/>
    </row>
    <row r="3" spans="1:4" ht="28.5" customHeight="1">
      <c r="A3" s="128" t="s">
        <v>247</v>
      </c>
      <c r="B3" s="128" t="s">
        <v>246</v>
      </c>
      <c r="C3" s="141" t="s">
        <v>248</v>
      </c>
      <c r="D3" s="141" t="s">
        <v>246</v>
      </c>
    </row>
    <row r="4" spans="1:4" ht="15" customHeight="1">
      <c r="A4" s="129" t="s">
        <v>280</v>
      </c>
      <c r="B4" s="176">
        <v>1</v>
      </c>
      <c r="C4" s="130" t="s">
        <v>293</v>
      </c>
      <c r="D4" s="194">
        <v>1</v>
      </c>
    </row>
    <row r="5" spans="1:4" ht="15" customHeight="1">
      <c r="A5" s="129" t="s">
        <v>281</v>
      </c>
      <c r="B5" s="176">
        <v>1</v>
      </c>
      <c r="C5" s="144" t="s">
        <v>294</v>
      </c>
      <c r="D5" s="195">
        <v>2</v>
      </c>
    </row>
    <row r="6" spans="1:4" ht="15" customHeight="1">
      <c r="A6" s="129" t="s">
        <v>282</v>
      </c>
      <c r="B6" s="176">
        <v>3</v>
      </c>
      <c r="C6" s="129" t="s">
        <v>364</v>
      </c>
      <c r="D6" s="196">
        <v>1</v>
      </c>
    </row>
    <row r="7" spans="1:4" ht="15" customHeight="1">
      <c r="A7" s="129" t="s">
        <v>250</v>
      </c>
      <c r="B7" s="176">
        <v>11</v>
      </c>
      <c r="C7" s="129" t="s">
        <v>295</v>
      </c>
      <c r="D7" s="196">
        <v>5</v>
      </c>
    </row>
    <row r="8" spans="1:4" ht="15" customHeight="1">
      <c r="A8" s="129" t="s">
        <v>283</v>
      </c>
      <c r="B8" s="176">
        <v>9</v>
      </c>
      <c r="C8" s="145" t="s">
        <v>296</v>
      </c>
      <c r="D8" s="180">
        <v>1</v>
      </c>
    </row>
    <row r="9" spans="1:4" ht="15" customHeight="1">
      <c r="A9" s="129" t="s">
        <v>284</v>
      </c>
      <c r="B9" s="176">
        <v>1</v>
      </c>
      <c r="C9" s="129" t="s">
        <v>297</v>
      </c>
      <c r="D9" s="196">
        <v>1</v>
      </c>
    </row>
    <row r="10" spans="1:4" ht="15" customHeight="1">
      <c r="A10" s="129" t="s">
        <v>285</v>
      </c>
      <c r="B10" s="176">
        <v>1</v>
      </c>
      <c r="C10" s="129" t="s">
        <v>298</v>
      </c>
      <c r="D10" s="196">
        <v>4</v>
      </c>
    </row>
    <row r="11" spans="1:4" ht="15" customHeight="1">
      <c r="A11" s="129" t="s">
        <v>286</v>
      </c>
      <c r="B11" s="176">
        <v>2</v>
      </c>
      <c r="C11" s="129" t="s">
        <v>299</v>
      </c>
      <c r="D11" s="196">
        <v>1</v>
      </c>
    </row>
    <row r="12" spans="1:4" ht="15" customHeight="1">
      <c r="A12" s="129" t="s">
        <v>287</v>
      </c>
      <c r="B12" s="176">
        <v>12</v>
      </c>
      <c r="C12" s="129" t="s">
        <v>309</v>
      </c>
      <c r="D12" s="196">
        <v>1</v>
      </c>
    </row>
    <row r="13" spans="1:4" ht="15" customHeight="1">
      <c r="A13" s="129" t="s">
        <v>288</v>
      </c>
      <c r="B13" s="176">
        <v>5</v>
      </c>
      <c r="C13" s="129" t="s">
        <v>300</v>
      </c>
      <c r="D13" s="196">
        <v>3</v>
      </c>
    </row>
    <row r="14" spans="1:4" ht="15" customHeight="1">
      <c r="A14" s="129" t="s">
        <v>289</v>
      </c>
      <c r="B14" s="176">
        <v>2</v>
      </c>
      <c r="C14" s="129" t="s">
        <v>301</v>
      </c>
      <c r="D14" s="196">
        <v>1</v>
      </c>
    </row>
    <row r="15" spans="1:4">
      <c r="A15" s="129" t="s">
        <v>290</v>
      </c>
      <c r="B15" s="177">
        <v>1</v>
      </c>
      <c r="C15" s="129" t="s">
        <v>302</v>
      </c>
      <c r="D15" s="196">
        <v>1</v>
      </c>
    </row>
    <row r="16" spans="1:4">
      <c r="A16" s="129" t="s">
        <v>291</v>
      </c>
      <c r="B16" s="177">
        <v>1</v>
      </c>
      <c r="C16" s="129" t="s">
        <v>303</v>
      </c>
      <c r="D16" s="196">
        <v>1</v>
      </c>
    </row>
    <row r="17" spans="1:4">
      <c r="A17" s="129" t="s">
        <v>292</v>
      </c>
      <c r="B17" s="177">
        <v>1</v>
      </c>
      <c r="C17" s="129" t="s">
        <v>304</v>
      </c>
      <c r="D17" s="196">
        <v>1</v>
      </c>
    </row>
    <row r="18" spans="1:4">
      <c r="A18" s="279" t="s">
        <v>2</v>
      </c>
      <c r="B18" s="280"/>
      <c r="C18" s="281"/>
      <c r="D18" s="196">
        <v>75</v>
      </c>
    </row>
    <row r="19" spans="1:4">
      <c r="B19" s="179"/>
    </row>
    <row r="20" spans="1:4">
      <c r="A20" s="142" t="s">
        <v>261</v>
      </c>
    </row>
    <row r="22" spans="1:4" ht="17.25" customHeight="1"/>
  </sheetData>
  <mergeCells count="3">
    <mergeCell ref="A2:D2"/>
    <mergeCell ref="A1:D1"/>
    <mergeCell ref="A18:C18"/>
  </mergeCells>
  <phoneticPr fontId="4"/>
  <pageMargins left="1.3779527559055118" right="0.31496062992125984" top="0.3937007874015748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workbookViewId="0">
      <selection sqref="A1:K1"/>
    </sheetView>
  </sheetViews>
  <sheetFormatPr defaultRowHeight="13.5"/>
  <cols>
    <col min="1" max="1" width="5.625" style="107" customWidth="1"/>
    <col min="2" max="5" width="7.875" style="107" bestFit="1" customWidth="1"/>
    <col min="6" max="7" width="8" style="107" bestFit="1" customWidth="1"/>
    <col min="8" max="9" width="8.5" style="107" bestFit="1" customWidth="1"/>
    <col min="10" max="11" width="7.875" style="107" bestFit="1" customWidth="1"/>
    <col min="12" max="16384" width="9" style="107"/>
  </cols>
  <sheetData>
    <row r="1" spans="1:11" ht="24" customHeight="1">
      <c r="A1" s="213" t="s">
        <v>366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11" ht="15" customHeight="1">
      <c r="A2" s="211" t="s">
        <v>201</v>
      </c>
      <c r="B2" s="211" t="s">
        <v>251</v>
      </c>
      <c r="C2" s="211"/>
      <c r="D2" s="211" t="s">
        <v>252</v>
      </c>
      <c r="E2" s="211"/>
      <c r="F2" s="211" t="s">
        <v>253</v>
      </c>
      <c r="G2" s="211"/>
      <c r="H2" s="211" t="s">
        <v>254</v>
      </c>
      <c r="I2" s="211"/>
      <c r="J2" s="211" t="s">
        <v>255</v>
      </c>
      <c r="K2" s="211"/>
    </row>
    <row r="3" spans="1:11" ht="15" customHeight="1">
      <c r="A3" s="211"/>
      <c r="B3" s="211"/>
      <c r="C3" s="211"/>
      <c r="D3" s="211"/>
      <c r="E3" s="211"/>
      <c r="F3" s="211"/>
      <c r="G3" s="211"/>
      <c r="H3" s="211"/>
      <c r="I3" s="211"/>
      <c r="J3" s="211"/>
      <c r="K3" s="211"/>
    </row>
    <row r="4" spans="1:11" ht="20.100000000000001" customHeight="1">
      <c r="A4" s="156" t="s">
        <v>8</v>
      </c>
      <c r="B4" s="156" t="s">
        <v>9</v>
      </c>
      <c r="C4" s="156" t="s">
        <v>10</v>
      </c>
      <c r="D4" s="156" t="s">
        <v>9</v>
      </c>
      <c r="E4" s="156" t="s">
        <v>10</v>
      </c>
      <c r="F4" s="156" t="s">
        <v>9</v>
      </c>
      <c r="G4" s="156" t="s">
        <v>10</v>
      </c>
      <c r="H4" s="156" t="s">
        <v>9</v>
      </c>
      <c r="I4" s="156" t="s">
        <v>10</v>
      </c>
      <c r="J4" s="156" t="s">
        <v>9</v>
      </c>
      <c r="K4" s="156" t="s">
        <v>10</v>
      </c>
    </row>
    <row r="5" spans="1:11" ht="20.100000000000001" customHeight="1">
      <c r="A5" s="156" t="s">
        <v>11</v>
      </c>
      <c r="B5" s="157">
        <v>425609</v>
      </c>
      <c r="C5" s="157">
        <v>507357</v>
      </c>
      <c r="D5" s="157">
        <v>368846</v>
      </c>
      <c r="E5" s="157">
        <v>499567</v>
      </c>
      <c r="F5" s="158">
        <v>289602</v>
      </c>
      <c r="G5" s="158">
        <v>287530</v>
      </c>
      <c r="H5" s="158">
        <v>306225</v>
      </c>
      <c r="I5" s="158">
        <v>297003</v>
      </c>
      <c r="J5" s="109">
        <v>251368</v>
      </c>
      <c r="K5" s="109">
        <v>267019</v>
      </c>
    </row>
    <row r="6" spans="1:11" ht="20.100000000000001" customHeight="1">
      <c r="A6" s="156" t="s">
        <v>5</v>
      </c>
      <c r="B6" s="215">
        <f>B5+C5</f>
        <v>932966</v>
      </c>
      <c r="C6" s="215"/>
      <c r="D6" s="215">
        <f t="shared" ref="D6" si="0">D5+E5</f>
        <v>868413</v>
      </c>
      <c r="E6" s="215"/>
      <c r="F6" s="215">
        <f t="shared" ref="F6" si="1">F5+G5</f>
        <v>577132</v>
      </c>
      <c r="G6" s="215"/>
      <c r="H6" s="215">
        <f t="shared" ref="H6" si="2">H5+I5</f>
        <v>603228</v>
      </c>
      <c r="I6" s="215"/>
      <c r="J6" s="215">
        <f t="shared" ref="J6" si="3">J5+K5</f>
        <v>518387</v>
      </c>
      <c r="K6" s="215"/>
    </row>
    <row r="7" spans="1:11" ht="20.100000000000001" customHeight="1">
      <c r="A7" s="156" t="s">
        <v>63</v>
      </c>
      <c r="B7" s="217">
        <v>0.22307982364335385</v>
      </c>
      <c r="C7" s="217"/>
      <c r="D7" s="217">
        <v>0.20764467182040489</v>
      </c>
      <c r="E7" s="217"/>
      <c r="F7" s="217">
        <v>0.13799699536632212</v>
      </c>
      <c r="G7" s="217"/>
      <c r="H7" s="217">
        <v>0.14423676302966351</v>
      </c>
      <c r="I7" s="217"/>
      <c r="J7" s="219">
        <v>0.12395058398591939</v>
      </c>
      <c r="K7" s="219"/>
    </row>
    <row r="8" spans="1:11" ht="6.75" customHeight="1">
      <c r="A8" s="218"/>
      <c r="B8" s="218"/>
      <c r="C8" s="218"/>
      <c r="D8" s="218"/>
      <c r="E8" s="218"/>
      <c r="F8" s="218"/>
      <c r="G8" s="218"/>
      <c r="H8" s="218"/>
      <c r="I8" s="218"/>
      <c r="J8" s="218"/>
      <c r="K8" s="218"/>
    </row>
    <row r="9" spans="1:11" ht="15" customHeight="1">
      <c r="A9" s="211" t="s">
        <v>201</v>
      </c>
      <c r="B9" s="212" t="s">
        <v>256</v>
      </c>
      <c r="C9" s="212"/>
      <c r="D9" s="212" t="s">
        <v>257</v>
      </c>
      <c r="E9" s="212"/>
      <c r="F9" s="212" t="s">
        <v>258</v>
      </c>
      <c r="G9" s="212"/>
      <c r="H9" s="212" t="s">
        <v>311</v>
      </c>
      <c r="I9" s="212"/>
      <c r="J9" s="159"/>
      <c r="K9" s="160"/>
    </row>
    <row r="10" spans="1:11" ht="15" customHeight="1">
      <c r="A10" s="211"/>
      <c r="B10" s="212"/>
      <c r="C10" s="212"/>
      <c r="D10" s="212"/>
      <c r="E10" s="212"/>
      <c r="F10" s="212"/>
      <c r="G10" s="212"/>
      <c r="H10" s="212"/>
      <c r="I10" s="212"/>
      <c r="J10" s="159"/>
      <c r="K10" s="160"/>
    </row>
    <row r="11" spans="1:11" ht="20.100000000000001" customHeight="1">
      <c r="A11" s="156" t="s">
        <v>8</v>
      </c>
      <c r="B11" s="10" t="s">
        <v>9</v>
      </c>
      <c r="C11" s="10" t="s">
        <v>10</v>
      </c>
      <c r="D11" s="10" t="s">
        <v>9</v>
      </c>
      <c r="E11" s="10" t="s">
        <v>10</v>
      </c>
      <c r="F11" s="10" t="s">
        <v>9</v>
      </c>
      <c r="G11" s="10" t="s">
        <v>10</v>
      </c>
      <c r="H11" s="10" t="s">
        <v>9</v>
      </c>
      <c r="I11" s="10" t="s">
        <v>10</v>
      </c>
      <c r="J11" s="159"/>
      <c r="K11" s="160"/>
    </row>
    <row r="12" spans="1:11" ht="20.100000000000001" customHeight="1">
      <c r="A12" s="156" t="s">
        <v>11</v>
      </c>
      <c r="B12" s="157">
        <v>204692</v>
      </c>
      <c r="C12" s="157">
        <v>220441</v>
      </c>
      <c r="D12" s="157">
        <v>103717</v>
      </c>
      <c r="E12" s="157">
        <v>113521</v>
      </c>
      <c r="F12" s="157">
        <v>17826</v>
      </c>
      <c r="G12" s="157">
        <v>21884</v>
      </c>
      <c r="H12" s="161">
        <f>B5+D5+F5+H5+J5+B12+D12+F12</f>
        <v>1967885</v>
      </c>
      <c r="I12" s="161">
        <f>C5+G12+E5+G5+I5+K5+C12+E12</f>
        <v>2214322</v>
      </c>
      <c r="J12" s="197"/>
      <c r="K12" s="160"/>
    </row>
    <row r="13" spans="1:11" ht="20.100000000000001" customHeight="1">
      <c r="A13" s="156" t="s">
        <v>5</v>
      </c>
      <c r="B13" s="215">
        <f>B12+C12</f>
        <v>425133</v>
      </c>
      <c r="C13" s="215"/>
      <c r="D13" s="215">
        <f t="shared" ref="D13" si="4">D12+E12</f>
        <v>217238</v>
      </c>
      <c r="E13" s="215"/>
      <c r="F13" s="215">
        <f t="shared" ref="F13" si="5">F12+G12</f>
        <v>39710</v>
      </c>
      <c r="G13" s="215"/>
      <c r="H13" s="215">
        <f>F13+D13+B13+B6+D6+F6+H6+J6</f>
        <v>4182207</v>
      </c>
      <c r="I13" s="215"/>
      <c r="J13" s="197"/>
      <c r="K13" s="160"/>
    </row>
    <row r="14" spans="1:11" ht="20.100000000000001" customHeight="1">
      <c r="A14" s="162" t="s">
        <v>63</v>
      </c>
      <c r="B14" s="216">
        <v>0.10165278763102831</v>
      </c>
      <c r="C14" s="216"/>
      <c r="D14" s="216">
        <v>5.1943387785444384E-2</v>
      </c>
      <c r="E14" s="216"/>
      <c r="F14" s="216">
        <v>9.4949867378635259E-3</v>
      </c>
      <c r="G14" s="216"/>
      <c r="H14" s="163">
        <v>0.47053744589878022</v>
      </c>
      <c r="I14" s="163">
        <v>0.52946255410121978</v>
      </c>
      <c r="J14" s="159"/>
      <c r="K14" s="160"/>
    </row>
  </sheetData>
  <mergeCells count="30">
    <mergeCell ref="B14:C14"/>
    <mergeCell ref="D14:E14"/>
    <mergeCell ref="F14:G14"/>
    <mergeCell ref="B7:C7"/>
    <mergeCell ref="D7:E7"/>
    <mergeCell ref="F7:G7"/>
    <mergeCell ref="A8:K8"/>
    <mergeCell ref="H7:I7"/>
    <mergeCell ref="J7:K7"/>
    <mergeCell ref="B13:C13"/>
    <mergeCell ref="D13:E13"/>
    <mergeCell ref="F13:G13"/>
    <mergeCell ref="H13:I13"/>
    <mergeCell ref="A9:A10"/>
    <mergeCell ref="B9:C10"/>
    <mergeCell ref="D9:E10"/>
    <mergeCell ref="F9:G10"/>
    <mergeCell ref="H9:I10"/>
    <mergeCell ref="A1:K1"/>
    <mergeCell ref="B6:C6"/>
    <mergeCell ref="D6:E6"/>
    <mergeCell ref="F6:G6"/>
    <mergeCell ref="H6:I6"/>
    <mergeCell ref="J6:K6"/>
    <mergeCell ref="A2:A3"/>
    <mergeCell ref="B2:C3"/>
    <mergeCell ref="D2:E3"/>
    <mergeCell ref="F2:G3"/>
    <mergeCell ref="H2:I3"/>
    <mergeCell ref="J2:K3"/>
  </mergeCells>
  <phoneticPr fontId="4"/>
  <printOptions horizontalCentered="1"/>
  <pageMargins left="0.11811023622047245" right="0.11811023622047245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workbookViewId="0">
      <selection sqref="A1:J1"/>
    </sheetView>
  </sheetViews>
  <sheetFormatPr defaultRowHeight="13.5"/>
  <cols>
    <col min="1" max="1" width="10.5" customWidth="1"/>
    <col min="2" max="8" width="8.5" bestFit="1" customWidth="1"/>
    <col min="9" max="9" width="8.25" bestFit="1" customWidth="1"/>
    <col min="10" max="10" width="9.875" bestFit="1" customWidth="1"/>
  </cols>
  <sheetData>
    <row r="1" spans="1:12" ht="28.5" customHeight="1">
      <c r="A1" s="220" t="s">
        <v>367</v>
      </c>
      <c r="B1" s="220"/>
      <c r="C1" s="220"/>
      <c r="D1" s="220"/>
      <c r="E1" s="220"/>
      <c r="F1" s="220"/>
      <c r="G1" s="220"/>
      <c r="H1" s="220"/>
      <c r="I1" s="220"/>
      <c r="J1" s="220"/>
    </row>
    <row r="2" spans="1:12" ht="16.5" customHeight="1">
      <c r="A2" s="222" t="s">
        <v>373</v>
      </c>
      <c r="B2" s="224" t="s">
        <v>251</v>
      </c>
      <c r="C2" s="224" t="s">
        <v>252</v>
      </c>
      <c r="D2" s="224" t="s">
        <v>253</v>
      </c>
      <c r="E2" s="224" t="s">
        <v>254</v>
      </c>
      <c r="F2" s="224" t="s">
        <v>255</v>
      </c>
      <c r="G2" s="224" t="s">
        <v>256</v>
      </c>
      <c r="H2" s="224" t="s">
        <v>257</v>
      </c>
      <c r="I2" s="224" t="s">
        <v>258</v>
      </c>
      <c r="J2" s="221" t="s">
        <v>7</v>
      </c>
    </row>
    <row r="3" spans="1:12" ht="17.25" customHeight="1">
      <c r="A3" s="223"/>
      <c r="B3" s="224"/>
      <c r="C3" s="224"/>
      <c r="D3" s="224"/>
      <c r="E3" s="224"/>
      <c r="F3" s="224"/>
      <c r="G3" s="224"/>
      <c r="H3" s="224"/>
      <c r="I3" s="224"/>
      <c r="J3" s="221"/>
    </row>
    <row r="4" spans="1:12" ht="18" customHeight="1">
      <c r="A4" s="83">
        <v>1</v>
      </c>
      <c r="B4" s="133">
        <v>70411</v>
      </c>
      <c r="C4" s="133">
        <v>95323</v>
      </c>
      <c r="D4" s="133">
        <v>47807</v>
      </c>
      <c r="E4" s="133">
        <v>49277</v>
      </c>
      <c r="F4" s="133">
        <v>42425</v>
      </c>
      <c r="G4" s="133">
        <v>37906</v>
      </c>
      <c r="H4" s="133">
        <v>18860</v>
      </c>
      <c r="I4" s="133">
        <v>3160</v>
      </c>
      <c r="J4" s="134">
        <f>SUM(B4:I4)</f>
        <v>365169</v>
      </c>
    </row>
    <row r="5" spans="1:12" ht="18" customHeight="1">
      <c r="A5" s="83">
        <v>2</v>
      </c>
      <c r="B5" s="133">
        <v>72163</v>
      </c>
      <c r="C5" s="133">
        <v>77304</v>
      </c>
      <c r="D5" s="133">
        <v>43092</v>
      </c>
      <c r="E5" s="133">
        <v>47121</v>
      </c>
      <c r="F5" s="133">
        <v>39974</v>
      </c>
      <c r="G5" s="133">
        <v>36099</v>
      </c>
      <c r="H5" s="133">
        <v>18906</v>
      </c>
      <c r="I5" s="133">
        <v>3489</v>
      </c>
      <c r="J5" s="134">
        <f>SUM(B5:I5)</f>
        <v>338148</v>
      </c>
    </row>
    <row r="6" spans="1:12" ht="18" customHeight="1">
      <c r="A6" s="83">
        <v>3</v>
      </c>
      <c r="B6" s="133">
        <v>98815</v>
      </c>
      <c r="C6" s="133">
        <v>63828</v>
      </c>
      <c r="D6" s="133">
        <v>49088</v>
      </c>
      <c r="E6" s="133">
        <v>52184</v>
      </c>
      <c r="F6" s="133">
        <v>44523</v>
      </c>
      <c r="G6" s="133">
        <v>40099</v>
      </c>
      <c r="H6" s="133">
        <v>20070</v>
      </c>
      <c r="I6" s="133">
        <v>3789</v>
      </c>
      <c r="J6" s="134">
        <f>SUM(B6:I6)</f>
        <v>372396</v>
      </c>
    </row>
    <row r="7" spans="1:12" ht="18" customHeight="1">
      <c r="A7" s="83">
        <v>4</v>
      </c>
      <c r="B7" s="133">
        <v>69452</v>
      </c>
      <c r="C7" s="133">
        <v>55174</v>
      </c>
      <c r="D7" s="133">
        <v>49493</v>
      </c>
      <c r="E7" s="133">
        <v>49533</v>
      </c>
      <c r="F7" s="133">
        <v>42098</v>
      </c>
      <c r="G7" s="133">
        <v>37115</v>
      </c>
      <c r="H7" s="133">
        <v>18647</v>
      </c>
      <c r="I7" s="133">
        <v>3420</v>
      </c>
      <c r="J7" s="134">
        <f t="shared" ref="J7:J15" si="0">SUM(B7:I7)</f>
        <v>324932</v>
      </c>
    </row>
    <row r="8" spans="1:12" ht="18" customHeight="1">
      <c r="A8" s="83">
        <v>5</v>
      </c>
      <c r="B8" s="133">
        <v>84189</v>
      </c>
      <c r="C8" s="133">
        <v>64224</v>
      </c>
      <c r="D8" s="133">
        <v>54608</v>
      </c>
      <c r="E8" s="133">
        <v>59082</v>
      </c>
      <c r="F8" s="133">
        <v>49221</v>
      </c>
      <c r="G8" s="133">
        <v>38311</v>
      </c>
      <c r="H8" s="133">
        <v>19183</v>
      </c>
      <c r="I8" s="133">
        <v>3550</v>
      </c>
      <c r="J8" s="134">
        <f t="shared" si="0"/>
        <v>372368</v>
      </c>
    </row>
    <row r="9" spans="1:12" ht="18" customHeight="1">
      <c r="A9" s="83">
        <v>6</v>
      </c>
      <c r="B9" s="133">
        <v>92438</v>
      </c>
      <c r="C9" s="133">
        <v>65276</v>
      </c>
      <c r="D9" s="133">
        <v>48520</v>
      </c>
      <c r="E9" s="133">
        <v>54939</v>
      </c>
      <c r="F9" s="133">
        <v>44898</v>
      </c>
      <c r="G9" s="133">
        <v>34030</v>
      </c>
      <c r="H9" s="133">
        <v>17603</v>
      </c>
      <c r="I9" s="133">
        <v>3231</v>
      </c>
      <c r="J9" s="134">
        <f t="shared" si="0"/>
        <v>360935</v>
      </c>
    </row>
    <row r="10" spans="1:12" ht="18" customHeight="1">
      <c r="A10" s="83">
        <v>7</v>
      </c>
      <c r="B10" s="133">
        <v>105717</v>
      </c>
      <c r="C10" s="133">
        <v>78542</v>
      </c>
      <c r="D10" s="133">
        <v>51223</v>
      </c>
      <c r="E10" s="133">
        <v>56332</v>
      </c>
      <c r="F10" s="133">
        <v>46628</v>
      </c>
      <c r="G10" s="133">
        <v>33249</v>
      </c>
      <c r="H10" s="133">
        <v>16319</v>
      </c>
      <c r="I10" s="133">
        <v>3071</v>
      </c>
      <c r="J10" s="134">
        <f t="shared" si="0"/>
        <v>391081</v>
      </c>
    </row>
    <row r="11" spans="1:12" ht="18" customHeight="1">
      <c r="A11" s="83">
        <v>8</v>
      </c>
      <c r="B11" s="133">
        <v>121759</v>
      </c>
      <c r="C11" s="133">
        <v>96484</v>
      </c>
      <c r="D11" s="133">
        <v>60067</v>
      </c>
      <c r="E11" s="133">
        <v>59156</v>
      </c>
      <c r="F11" s="133">
        <v>54172</v>
      </c>
      <c r="G11" s="133">
        <v>37935</v>
      </c>
      <c r="H11" s="133">
        <v>18198</v>
      </c>
      <c r="I11" s="133">
        <v>3387</v>
      </c>
      <c r="J11" s="134">
        <f t="shared" si="0"/>
        <v>451158</v>
      </c>
    </row>
    <row r="12" spans="1:12" ht="18" customHeight="1">
      <c r="A12" s="83">
        <v>9</v>
      </c>
      <c r="B12" s="133">
        <v>40818</v>
      </c>
      <c r="C12" s="133">
        <v>60194</v>
      </c>
      <c r="D12" s="133">
        <v>42780</v>
      </c>
      <c r="E12" s="133">
        <v>40816</v>
      </c>
      <c r="F12" s="133">
        <v>36574</v>
      </c>
      <c r="G12" s="133">
        <v>32611</v>
      </c>
      <c r="H12" s="133">
        <v>16961</v>
      </c>
      <c r="I12" s="133">
        <v>3115</v>
      </c>
      <c r="J12" s="134">
        <f t="shared" si="0"/>
        <v>273869</v>
      </c>
      <c r="K12" s="78"/>
    </row>
    <row r="13" spans="1:12" ht="18" customHeight="1">
      <c r="A13" s="83">
        <v>10</v>
      </c>
      <c r="B13" s="133">
        <v>54909</v>
      </c>
      <c r="C13" s="133">
        <v>71218</v>
      </c>
      <c r="D13" s="133">
        <v>49093</v>
      </c>
      <c r="E13" s="133">
        <v>49757</v>
      </c>
      <c r="F13" s="133">
        <v>44198</v>
      </c>
      <c r="G13" s="133">
        <v>37329</v>
      </c>
      <c r="H13" s="133">
        <v>20294</v>
      </c>
      <c r="I13" s="133">
        <v>3729</v>
      </c>
      <c r="J13" s="134">
        <f t="shared" si="0"/>
        <v>330527</v>
      </c>
      <c r="K13" s="198"/>
      <c r="L13" s="199"/>
    </row>
    <row r="14" spans="1:12" ht="18" customHeight="1">
      <c r="A14" s="83">
        <v>11</v>
      </c>
      <c r="B14" s="133">
        <v>57807</v>
      </c>
      <c r="C14" s="133">
        <v>67854</v>
      </c>
      <c r="D14" s="133">
        <v>41976</v>
      </c>
      <c r="E14" s="133">
        <v>44360</v>
      </c>
      <c r="F14" s="133">
        <v>37914</v>
      </c>
      <c r="G14" s="133">
        <v>31917</v>
      </c>
      <c r="H14" s="133">
        <v>17120</v>
      </c>
      <c r="I14" s="133">
        <v>3088</v>
      </c>
      <c r="J14" s="134">
        <f t="shared" si="0"/>
        <v>302036</v>
      </c>
    </row>
    <row r="15" spans="1:12" ht="18" customHeight="1">
      <c r="A15" s="83">
        <v>12</v>
      </c>
      <c r="B15" s="133">
        <v>64488</v>
      </c>
      <c r="C15" s="133">
        <v>72992</v>
      </c>
      <c r="D15" s="133">
        <v>39385</v>
      </c>
      <c r="E15" s="133">
        <v>40671</v>
      </c>
      <c r="F15" s="133">
        <v>35762</v>
      </c>
      <c r="G15" s="133">
        <v>28532</v>
      </c>
      <c r="H15" s="133">
        <v>15077</v>
      </c>
      <c r="I15" s="133">
        <v>2681</v>
      </c>
      <c r="J15" s="134">
        <f t="shared" si="0"/>
        <v>299588</v>
      </c>
    </row>
    <row r="16" spans="1:12" ht="18" customHeight="1">
      <c r="A16" s="84" t="s">
        <v>64</v>
      </c>
      <c r="B16" s="133">
        <f>SUM(B4:B15)</f>
        <v>932966</v>
      </c>
      <c r="C16" s="133">
        <f>SUM(C4:C15)</f>
        <v>868413</v>
      </c>
      <c r="D16" s="133">
        <f t="shared" ref="D16:H16" si="1">SUM(D4:D15)</f>
        <v>577132</v>
      </c>
      <c r="E16" s="133">
        <f t="shared" si="1"/>
        <v>603228</v>
      </c>
      <c r="F16" s="133">
        <f t="shared" si="1"/>
        <v>518387</v>
      </c>
      <c r="G16" s="133">
        <f t="shared" si="1"/>
        <v>425133</v>
      </c>
      <c r="H16" s="133">
        <f t="shared" si="1"/>
        <v>217238</v>
      </c>
      <c r="I16" s="133">
        <f>SUM(I4:I15)</f>
        <v>39710</v>
      </c>
      <c r="J16" s="134">
        <f>SUM(A16:I16)</f>
        <v>4182207</v>
      </c>
    </row>
  </sheetData>
  <mergeCells count="11">
    <mergeCell ref="A1:J1"/>
    <mergeCell ref="J2:J3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4"/>
  <pageMargins left="0.7" right="0.7" top="0.75" bottom="0.75" header="0.3" footer="0.3"/>
  <pageSetup paperSize="9" orientation="portrait" r:id="rId1"/>
  <ignoredErrors>
    <ignoredError sqref="J4:J1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"/>
    </sheetView>
  </sheetViews>
  <sheetFormatPr defaultRowHeight="13.5"/>
  <cols>
    <col min="2" max="4" width="12.625" customWidth="1"/>
  </cols>
  <sheetData>
    <row r="1" spans="1:4" ht="22.5" customHeight="1">
      <c r="A1" s="225" t="s">
        <v>368</v>
      </c>
      <c r="B1" s="225"/>
      <c r="C1" s="225"/>
      <c r="D1" s="225"/>
    </row>
    <row r="2" spans="1:4">
      <c r="A2" s="226" t="s">
        <v>369</v>
      </c>
      <c r="B2" s="211" t="s">
        <v>9</v>
      </c>
      <c r="C2" s="211" t="s">
        <v>10</v>
      </c>
      <c r="D2" s="211" t="s">
        <v>7</v>
      </c>
    </row>
    <row r="3" spans="1:4">
      <c r="A3" s="226"/>
      <c r="B3" s="211"/>
      <c r="C3" s="211"/>
      <c r="D3" s="211"/>
    </row>
    <row r="4" spans="1:4" ht="20.100000000000001" customHeight="1">
      <c r="A4" s="106">
        <v>1</v>
      </c>
      <c r="B4" s="135">
        <v>174072</v>
      </c>
      <c r="C4" s="135">
        <v>191097</v>
      </c>
      <c r="D4" s="136">
        <f>B4+C4</f>
        <v>365169</v>
      </c>
    </row>
    <row r="5" spans="1:4" ht="20.100000000000001" customHeight="1">
      <c r="A5" s="106">
        <v>2</v>
      </c>
      <c r="B5" s="135">
        <v>159523</v>
      </c>
      <c r="C5" s="135">
        <v>178625</v>
      </c>
      <c r="D5" s="136">
        <f t="shared" ref="D5:D15" si="0">B5+C5</f>
        <v>338148</v>
      </c>
    </row>
    <row r="6" spans="1:4" ht="20.100000000000001" customHeight="1">
      <c r="A6" s="106">
        <v>3</v>
      </c>
      <c r="B6" s="135">
        <v>179606</v>
      </c>
      <c r="C6" s="135">
        <v>192790</v>
      </c>
      <c r="D6" s="136">
        <f t="shared" si="0"/>
        <v>372396</v>
      </c>
    </row>
    <row r="7" spans="1:4" ht="20.100000000000001" customHeight="1">
      <c r="A7" s="106">
        <v>4</v>
      </c>
      <c r="B7" s="135">
        <v>158195</v>
      </c>
      <c r="C7" s="135">
        <v>166737</v>
      </c>
      <c r="D7" s="136">
        <f t="shared" si="0"/>
        <v>324932</v>
      </c>
    </row>
    <row r="8" spans="1:4" ht="20.100000000000001" customHeight="1">
      <c r="A8" s="106">
        <v>5</v>
      </c>
      <c r="B8" s="135">
        <v>177643</v>
      </c>
      <c r="C8" s="135">
        <v>194725</v>
      </c>
      <c r="D8" s="136">
        <f t="shared" si="0"/>
        <v>372368</v>
      </c>
    </row>
    <row r="9" spans="1:4" ht="20.100000000000001" customHeight="1">
      <c r="A9" s="106">
        <v>6</v>
      </c>
      <c r="B9" s="135">
        <v>165242</v>
      </c>
      <c r="C9" s="135">
        <v>195693</v>
      </c>
      <c r="D9" s="136">
        <f t="shared" si="0"/>
        <v>360935</v>
      </c>
    </row>
    <row r="10" spans="1:4" ht="20.100000000000001" customHeight="1">
      <c r="A10" s="106">
        <v>7</v>
      </c>
      <c r="B10" s="135">
        <v>179146</v>
      </c>
      <c r="C10" s="137">
        <v>211935</v>
      </c>
      <c r="D10" s="136">
        <f t="shared" si="0"/>
        <v>391081</v>
      </c>
    </row>
    <row r="11" spans="1:4" ht="20.100000000000001" customHeight="1">
      <c r="A11" s="106">
        <v>8</v>
      </c>
      <c r="B11" s="135">
        <v>212716</v>
      </c>
      <c r="C11" s="135">
        <v>238442</v>
      </c>
      <c r="D11" s="136">
        <f t="shared" si="0"/>
        <v>451158</v>
      </c>
    </row>
    <row r="12" spans="1:4" ht="20.100000000000001" customHeight="1">
      <c r="A12" s="106">
        <v>9</v>
      </c>
      <c r="B12" s="137">
        <v>127182</v>
      </c>
      <c r="C12" s="137">
        <v>146687</v>
      </c>
      <c r="D12" s="138">
        <f t="shared" si="0"/>
        <v>273869</v>
      </c>
    </row>
    <row r="13" spans="1:4" ht="20.100000000000001" customHeight="1">
      <c r="A13" s="106">
        <v>10</v>
      </c>
      <c r="B13" s="137">
        <v>155696</v>
      </c>
      <c r="C13" s="137">
        <v>174831</v>
      </c>
      <c r="D13" s="138">
        <f t="shared" si="0"/>
        <v>330527</v>
      </c>
    </row>
    <row r="14" spans="1:4" ht="20.100000000000001" customHeight="1">
      <c r="A14" s="106">
        <v>11</v>
      </c>
      <c r="B14" s="137">
        <v>140811</v>
      </c>
      <c r="C14" s="137">
        <v>161225</v>
      </c>
      <c r="D14" s="138">
        <f t="shared" si="0"/>
        <v>302036</v>
      </c>
    </row>
    <row r="15" spans="1:4" ht="20.100000000000001" customHeight="1">
      <c r="A15" s="106">
        <v>12</v>
      </c>
      <c r="B15" s="137">
        <v>138053</v>
      </c>
      <c r="C15" s="137">
        <v>161535</v>
      </c>
      <c r="D15" s="138">
        <f t="shared" si="0"/>
        <v>299588</v>
      </c>
    </row>
    <row r="16" spans="1:4" ht="20.100000000000001" customHeight="1">
      <c r="A16" s="120" t="s">
        <v>64</v>
      </c>
      <c r="B16" s="139">
        <f>SUM(B4:B15)</f>
        <v>1967885</v>
      </c>
      <c r="C16" s="139">
        <f t="shared" ref="C16:D16" si="1">SUM(C4:C15)</f>
        <v>2214322</v>
      </c>
      <c r="D16" s="140">
        <f t="shared" si="1"/>
        <v>4182207</v>
      </c>
    </row>
  </sheetData>
  <mergeCells count="5">
    <mergeCell ref="A1:D1"/>
    <mergeCell ref="A2:A3"/>
    <mergeCell ref="B2:B3"/>
    <mergeCell ref="C2:C3"/>
    <mergeCell ref="D2:D3"/>
  </mergeCells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3"/>
  <sheetViews>
    <sheetView workbookViewId="0">
      <pane xSplit="1" ySplit="3" topLeftCell="B4" activePane="bottomRight" state="frozen"/>
      <selection pane="topRight" activeCell="B1" sqref="B1"/>
      <selection pane="bottomLeft" activeCell="A5" sqref="A5"/>
      <selection pane="bottomRight" sqref="A1:N1"/>
    </sheetView>
  </sheetViews>
  <sheetFormatPr defaultRowHeight="13.5"/>
  <cols>
    <col min="1" max="1" width="7" customWidth="1"/>
    <col min="2" max="12" width="7.625" bestFit="1" customWidth="1"/>
    <col min="13" max="13" width="7.625" style="78" bestFit="1" customWidth="1"/>
    <col min="14" max="14" width="8.875" bestFit="1" customWidth="1"/>
    <col min="15" max="15" width="10.75" customWidth="1"/>
  </cols>
  <sheetData>
    <row r="1" spans="1:18" ht="20.100000000000001" customHeight="1">
      <c r="A1" s="229" t="s">
        <v>203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</row>
    <row r="2" spans="1:18">
      <c r="A2" s="227" t="s">
        <v>270</v>
      </c>
      <c r="B2" s="221">
        <v>1</v>
      </c>
      <c r="C2" s="221">
        <v>2</v>
      </c>
      <c r="D2" s="221">
        <v>3</v>
      </c>
      <c r="E2" s="221">
        <v>4</v>
      </c>
      <c r="F2" s="221">
        <v>5</v>
      </c>
      <c r="G2" s="221">
        <v>6</v>
      </c>
      <c r="H2" s="221">
        <v>7</v>
      </c>
      <c r="I2" s="221">
        <v>8</v>
      </c>
      <c r="J2" s="221">
        <v>9</v>
      </c>
      <c r="K2" s="221">
        <v>10</v>
      </c>
      <c r="L2" s="221">
        <v>11</v>
      </c>
      <c r="M2" s="231">
        <v>12</v>
      </c>
      <c r="N2" s="221" t="s">
        <v>7</v>
      </c>
    </row>
    <row r="3" spans="1:18" ht="18.75" customHeight="1">
      <c r="A3" s="228"/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31"/>
      <c r="N3" s="221"/>
    </row>
    <row r="4" spans="1:18" s="78" customFormat="1">
      <c r="A4" s="77" t="s">
        <v>12</v>
      </c>
      <c r="B4" s="189">
        <v>10730</v>
      </c>
      <c r="C4" s="189">
        <v>9209</v>
      </c>
      <c r="D4" s="185">
        <v>9412</v>
      </c>
      <c r="E4" s="186">
        <v>8040</v>
      </c>
      <c r="F4" s="186">
        <v>8309</v>
      </c>
      <c r="G4" s="186">
        <v>8422</v>
      </c>
      <c r="H4" s="186">
        <v>10206</v>
      </c>
      <c r="I4" s="186">
        <v>11944</v>
      </c>
      <c r="J4" s="186">
        <v>7432</v>
      </c>
      <c r="K4" s="186">
        <v>9995</v>
      </c>
      <c r="L4" s="186">
        <v>9233</v>
      </c>
      <c r="M4" s="187">
        <v>8861</v>
      </c>
      <c r="N4" s="186">
        <f>SUM(B4:M4)</f>
        <v>111793</v>
      </c>
    </row>
    <row r="5" spans="1:18" s="78" customFormat="1">
      <c r="A5" s="77" t="s">
        <v>13</v>
      </c>
      <c r="B5" s="189">
        <v>1553</v>
      </c>
      <c r="C5" s="189">
        <v>1221</v>
      </c>
      <c r="D5" s="185">
        <v>1537</v>
      </c>
      <c r="E5" s="186">
        <v>1244</v>
      </c>
      <c r="F5" s="186">
        <v>1317</v>
      </c>
      <c r="G5" s="186">
        <v>1179</v>
      </c>
      <c r="H5" s="186">
        <v>1488</v>
      </c>
      <c r="I5" s="186">
        <v>1842</v>
      </c>
      <c r="J5" s="186">
        <v>1168</v>
      </c>
      <c r="K5" s="186">
        <v>1482</v>
      </c>
      <c r="L5" s="186">
        <v>1265</v>
      </c>
      <c r="M5" s="187">
        <v>1269</v>
      </c>
      <c r="N5" s="186">
        <f t="shared" ref="N5:N50" si="0">SUM(B5:M5)</f>
        <v>16565</v>
      </c>
    </row>
    <row r="6" spans="1:18" s="78" customFormat="1">
      <c r="A6" s="77" t="s">
        <v>14</v>
      </c>
      <c r="B6" s="189">
        <v>1624</v>
      </c>
      <c r="C6" s="189">
        <v>1229</v>
      </c>
      <c r="D6" s="185">
        <v>1355</v>
      </c>
      <c r="E6" s="186">
        <v>1255</v>
      </c>
      <c r="F6" s="186">
        <v>1470</v>
      </c>
      <c r="G6" s="186">
        <v>1191</v>
      </c>
      <c r="H6" s="186">
        <v>1537</v>
      </c>
      <c r="I6" s="186">
        <v>2278</v>
      </c>
      <c r="J6" s="186">
        <v>1395</v>
      </c>
      <c r="K6" s="186">
        <v>1522</v>
      </c>
      <c r="L6" s="186">
        <v>1437</v>
      </c>
      <c r="M6" s="187">
        <v>1407</v>
      </c>
      <c r="N6" s="186">
        <f t="shared" si="0"/>
        <v>17700</v>
      </c>
    </row>
    <row r="7" spans="1:18" s="78" customFormat="1">
      <c r="A7" s="77" t="s">
        <v>15</v>
      </c>
      <c r="B7" s="189">
        <v>4813</v>
      </c>
      <c r="C7" s="189">
        <v>4542</v>
      </c>
      <c r="D7" s="185">
        <v>4200</v>
      </c>
      <c r="E7" s="186">
        <v>3742</v>
      </c>
      <c r="F7" s="186">
        <v>4623</v>
      </c>
      <c r="G7" s="186">
        <v>4217</v>
      </c>
      <c r="H7" s="186">
        <v>4517</v>
      </c>
      <c r="I7" s="186">
        <v>5694</v>
      </c>
      <c r="J7" s="186">
        <v>3411</v>
      </c>
      <c r="K7" s="186">
        <v>4012</v>
      </c>
      <c r="L7" s="186">
        <v>3644</v>
      </c>
      <c r="M7" s="187">
        <v>3863</v>
      </c>
      <c r="N7" s="186">
        <f t="shared" si="0"/>
        <v>51278</v>
      </c>
    </row>
    <row r="8" spans="1:18" s="78" customFormat="1">
      <c r="A8" s="77" t="s">
        <v>16</v>
      </c>
      <c r="B8" s="189">
        <v>1004</v>
      </c>
      <c r="C8" s="189">
        <v>826</v>
      </c>
      <c r="D8" s="185">
        <v>1012</v>
      </c>
      <c r="E8" s="186">
        <v>798</v>
      </c>
      <c r="F8" s="186">
        <v>930</v>
      </c>
      <c r="G8" s="186">
        <v>948</v>
      </c>
      <c r="H8" s="186">
        <v>1319</v>
      </c>
      <c r="I8" s="186">
        <v>1511</v>
      </c>
      <c r="J8" s="186">
        <v>974</v>
      </c>
      <c r="K8" s="186">
        <v>1105</v>
      </c>
      <c r="L8" s="186">
        <v>859</v>
      </c>
      <c r="M8" s="187">
        <v>949</v>
      </c>
      <c r="N8" s="186">
        <f t="shared" si="0"/>
        <v>12235</v>
      </c>
    </row>
    <row r="9" spans="1:18" s="78" customFormat="1">
      <c r="A9" s="77" t="s">
        <v>17</v>
      </c>
      <c r="B9" s="189">
        <v>1650</v>
      </c>
      <c r="C9" s="189">
        <v>1364</v>
      </c>
      <c r="D9" s="185">
        <v>1467</v>
      </c>
      <c r="E9" s="186">
        <v>1296</v>
      </c>
      <c r="F9" s="186">
        <v>1648</v>
      </c>
      <c r="G9" s="186">
        <v>1746</v>
      </c>
      <c r="H9" s="186">
        <v>2252</v>
      </c>
      <c r="I9" s="186">
        <v>2220</v>
      </c>
      <c r="J9" s="186">
        <v>1281</v>
      </c>
      <c r="K9" s="186">
        <v>1456</v>
      </c>
      <c r="L9" s="186">
        <v>1256</v>
      </c>
      <c r="M9" s="187">
        <v>1430</v>
      </c>
      <c r="N9" s="186">
        <f t="shared" si="0"/>
        <v>19066</v>
      </c>
    </row>
    <row r="10" spans="1:18" s="78" customFormat="1">
      <c r="A10" s="77" t="s">
        <v>18</v>
      </c>
      <c r="B10" s="189">
        <v>3113</v>
      </c>
      <c r="C10" s="189">
        <v>2528</v>
      </c>
      <c r="D10" s="185">
        <v>3372</v>
      </c>
      <c r="E10" s="186">
        <v>2852</v>
      </c>
      <c r="F10" s="186">
        <v>2888</v>
      </c>
      <c r="G10" s="186">
        <v>2730</v>
      </c>
      <c r="H10" s="186">
        <v>3325</v>
      </c>
      <c r="I10" s="186">
        <v>3697</v>
      </c>
      <c r="J10" s="186">
        <v>2394</v>
      </c>
      <c r="K10" s="186">
        <v>2749</v>
      </c>
      <c r="L10" s="186">
        <v>2450</v>
      </c>
      <c r="M10" s="187">
        <v>2349</v>
      </c>
      <c r="N10" s="186">
        <f t="shared" si="0"/>
        <v>34447</v>
      </c>
    </row>
    <row r="11" spans="1:18" s="78" customFormat="1">
      <c r="A11" s="77" t="s">
        <v>19</v>
      </c>
      <c r="B11" s="189">
        <v>6749</v>
      </c>
      <c r="C11" s="189">
        <v>5966</v>
      </c>
      <c r="D11" s="185">
        <v>6675</v>
      </c>
      <c r="E11" s="186">
        <v>6315</v>
      </c>
      <c r="F11" s="186">
        <v>7083</v>
      </c>
      <c r="G11" s="186">
        <v>6346</v>
      </c>
      <c r="H11" s="186">
        <v>7349</v>
      </c>
      <c r="I11" s="186">
        <v>9320</v>
      </c>
      <c r="J11" s="186">
        <v>5059</v>
      </c>
      <c r="K11" s="186">
        <v>5968</v>
      </c>
      <c r="L11" s="186">
        <v>5321</v>
      </c>
      <c r="M11" s="187">
        <v>5234</v>
      </c>
      <c r="N11" s="186">
        <f t="shared" si="0"/>
        <v>77385</v>
      </c>
    </row>
    <row r="12" spans="1:18" s="78" customFormat="1">
      <c r="A12" s="77" t="s">
        <v>20</v>
      </c>
      <c r="B12" s="189">
        <v>4619</v>
      </c>
      <c r="C12" s="189">
        <v>3886</v>
      </c>
      <c r="D12" s="185">
        <v>3815</v>
      </c>
      <c r="E12" s="186">
        <v>3537</v>
      </c>
      <c r="F12" s="186">
        <v>4224</v>
      </c>
      <c r="G12" s="186">
        <v>4180</v>
      </c>
      <c r="H12" s="186">
        <v>4483</v>
      </c>
      <c r="I12" s="186">
        <v>4931</v>
      </c>
      <c r="J12" s="186">
        <v>3432</v>
      </c>
      <c r="K12" s="186">
        <v>3950</v>
      </c>
      <c r="L12" s="186">
        <v>3517</v>
      </c>
      <c r="M12" s="187">
        <v>3509</v>
      </c>
      <c r="N12" s="186">
        <f t="shared" si="0"/>
        <v>48083</v>
      </c>
    </row>
    <row r="13" spans="1:18" s="78" customFormat="1">
      <c r="A13" s="77" t="s">
        <v>21</v>
      </c>
      <c r="B13" s="189">
        <v>4244</v>
      </c>
      <c r="C13" s="189">
        <v>3816</v>
      </c>
      <c r="D13" s="185">
        <v>4244</v>
      </c>
      <c r="E13" s="186">
        <v>4019</v>
      </c>
      <c r="F13" s="186">
        <v>4375</v>
      </c>
      <c r="G13" s="186">
        <v>4032</v>
      </c>
      <c r="H13" s="186">
        <v>4311</v>
      </c>
      <c r="I13" s="186">
        <v>5397</v>
      </c>
      <c r="J13" s="186">
        <v>3200</v>
      </c>
      <c r="K13" s="186">
        <v>3611</v>
      </c>
      <c r="L13" s="186">
        <v>3345</v>
      </c>
      <c r="M13" s="187">
        <v>3444</v>
      </c>
      <c r="N13" s="186">
        <f t="shared" si="0"/>
        <v>48038</v>
      </c>
    </row>
    <row r="14" spans="1:18" s="78" customFormat="1">
      <c r="A14" s="77" t="s">
        <v>22</v>
      </c>
      <c r="B14" s="192">
        <v>22076</v>
      </c>
      <c r="C14" s="193">
        <v>19916</v>
      </c>
      <c r="D14" s="193">
        <v>22938</v>
      </c>
      <c r="E14" s="184">
        <v>19910</v>
      </c>
      <c r="F14" s="186">
        <v>22208</v>
      </c>
      <c r="G14" s="186">
        <v>21628</v>
      </c>
      <c r="H14" s="186">
        <v>23934</v>
      </c>
      <c r="I14" s="186">
        <v>25268</v>
      </c>
      <c r="J14" s="186">
        <v>15161</v>
      </c>
      <c r="K14" s="186">
        <v>19541</v>
      </c>
      <c r="L14" s="186">
        <v>17647</v>
      </c>
      <c r="M14" s="187">
        <v>17537</v>
      </c>
      <c r="N14" s="186">
        <f t="shared" si="0"/>
        <v>247764</v>
      </c>
      <c r="O14" s="61"/>
      <c r="P14" s="61"/>
      <c r="Q14" s="61"/>
      <c r="R14" s="79"/>
    </row>
    <row r="15" spans="1:18" s="78" customFormat="1">
      <c r="A15" s="77" t="s">
        <v>23</v>
      </c>
      <c r="B15" s="189">
        <v>20600</v>
      </c>
      <c r="C15" s="189">
        <v>19539</v>
      </c>
      <c r="D15" s="185">
        <v>21616</v>
      </c>
      <c r="E15" s="186">
        <v>18803</v>
      </c>
      <c r="F15" s="186">
        <v>20589</v>
      </c>
      <c r="G15" s="186">
        <v>20586</v>
      </c>
      <c r="H15" s="186">
        <v>21597</v>
      </c>
      <c r="I15" s="186">
        <v>24055</v>
      </c>
      <c r="J15" s="186">
        <v>14744</v>
      </c>
      <c r="K15" s="186">
        <v>18977</v>
      </c>
      <c r="L15" s="186">
        <v>16428</v>
      </c>
      <c r="M15" s="187">
        <v>16998</v>
      </c>
      <c r="N15" s="186">
        <f>SUM(B15:M15)</f>
        <v>234532</v>
      </c>
      <c r="O15" s="80"/>
      <c r="P15" s="80"/>
      <c r="Q15" s="80"/>
      <c r="R15" s="80"/>
    </row>
    <row r="16" spans="1:18" s="78" customFormat="1">
      <c r="A16" s="77" t="s">
        <v>24</v>
      </c>
      <c r="B16" s="189">
        <v>61133</v>
      </c>
      <c r="C16" s="189">
        <v>59016</v>
      </c>
      <c r="D16" s="185">
        <v>63745</v>
      </c>
      <c r="E16" s="186">
        <v>58633</v>
      </c>
      <c r="F16" s="186">
        <v>70359</v>
      </c>
      <c r="G16" s="186">
        <v>67448</v>
      </c>
      <c r="H16" s="186">
        <v>71950</v>
      </c>
      <c r="I16" s="186">
        <v>73024</v>
      </c>
      <c r="J16" s="186">
        <v>47243</v>
      </c>
      <c r="K16" s="186">
        <v>59062</v>
      </c>
      <c r="L16" s="186">
        <v>53427</v>
      </c>
      <c r="M16" s="187">
        <v>51156</v>
      </c>
      <c r="N16" s="186">
        <f t="shared" si="0"/>
        <v>736196</v>
      </c>
      <c r="O16" s="80"/>
      <c r="P16" s="80"/>
      <c r="Q16" s="80"/>
      <c r="R16" s="80"/>
    </row>
    <row r="17" spans="1:14" s="78" customFormat="1">
      <c r="A17" s="77" t="s">
        <v>25</v>
      </c>
      <c r="B17" s="189">
        <v>35221</v>
      </c>
      <c r="C17" s="189">
        <v>34862</v>
      </c>
      <c r="D17" s="185">
        <v>35796</v>
      </c>
      <c r="E17" s="186">
        <v>31678</v>
      </c>
      <c r="F17" s="186">
        <v>36641</v>
      </c>
      <c r="G17" s="185">
        <v>35244</v>
      </c>
      <c r="H17" s="185">
        <v>36710</v>
      </c>
      <c r="I17" s="185">
        <v>39382</v>
      </c>
      <c r="J17" s="186">
        <v>25810</v>
      </c>
      <c r="K17" s="186">
        <v>32028</v>
      </c>
      <c r="L17" s="186">
        <v>29492</v>
      </c>
      <c r="M17" s="187">
        <v>29038</v>
      </c>
      <c r="N17" s="186">
        <f t="shared" si="0"/>
        <v>401902</v>
      </c>
    </row>
    <row r="18" spans="1:14" s="78" customFormat="1">
      <c r="A18" s="77" t="s">
        <v>26</v>
      </c>
      <c r="B18" s="189">
        <v>3689</v>
      </c>
      <c r="C18" s="189">
        <v>3105</v>
      </c>
      <c r="D18" s="185">
        <v>4546</v>
      </c>
      <c r="E18" s="186">
        <v>3481</v>
      </c>
      <c r="F18" s="186">
        <v>3621</v>
      </c>
      <c r="G18" s="186">
        <v>3492</v>
      </c>
      <c r="H18" s="186">
        <v>3817</v>
      </c>
      <c r="I18" s="186">
        <v>6384</v>
      </c>
      <c r="J18" s="186">
        <v>2993</v>
      </c>
      <c r="K18" s="186">
        <v>3441</v>
      </c>
      <c r="L18" s="186">
        <v>2832</v>
      </c>
      <c r="M18" s="187">
        <v>3072</v>
      </c>
      <c r="N18" s="186">
        <f t="shared" si="0"/>
        <v>44473</v>
      </c>
    </row>
    <row r="19" spans="1:14" s="78" customFormat="1">
      <c r="A19" s="77" t="s">
        <v>27</v>
      </c>
      <c r="B19" s="189">
        <v>2200</v>
      </c>
      <c r="C19" s="189">
        <v>2144</v>
      </c>
      <c r="D19" s="185">
        <v>2347</v>
      </c>
      <c r="E19" s="186">
        <v>1890</v>
      </c>
      <c r="F19" s="186">
        <v>2309</v>
      </c>
      <c r="G19" s="186">
        <v>1998</v>
      </c>
      <c r="H19" s="186">
        <v>2480</v>
      </c>
      <c r="I19" s="186">
        <v>3032</v>
      </c>
      <c r="J19" s="186">
        <v>1847</v>
      </c>
      <c r="K19" s="186">
        <v>2022</v>
      </c>
      <c r="L19" s="186">
        <v>1816</v>
      </c>
      <c r="M19" s="187">
        <v>1798</v>
      </c>
      <c r="N19" s="186">
        <f t="shared" si="0"/>
        <v>25883</v>
      </c>
    </row>
    <row r="20" spans="1:14" s="78" customFormat="1">
      <c r="A20" s="77" t="s">
        <v>28</v>
      </c>
      <c r="B20" s="189">
        <v>2664</v>
      </c>
      <c r="C20" s="189">
        <v>2260</v>
      </c>
      <c r="D20" s="185">
        <v>3398</v>
      </c>
      <c r="E20" s="186">
        <v>2894</v>
      </c>
      <c r="F20" s="186">
        <v>2925</v>
      </c>
      <c r="G20" s="186">
        <v>2733</v>
      </c>
      <c r="H20" s="186">
        <v>2807</v>
      </c>
      <c r="I20" s="186">
        <v>3318</v>
      </c>
      <c r="J20" s="186">
        <v>2089</v>
      </c>
      <c r="K20" s="186">
        <v>2377</v>
      </c>
      <c r="L20" s="186">
        <v>2523</v>
      </c>
      <c r="M20" s="187">
        <v>2296</v>
      </c>
      <c r="N20" s="186">
        <f t="shared" si="0"/>
        <v>32284</v>
      </c>
    </row>
    <row r="21" spans="1:14" s="78" customFormat="1">
      <c r="A21" s="77" t="s">
        <v>29</v>
      </c>
      <c r="B21" s="189">
        <v>1799</v>
      </c>
      <c r="C21" s="189">
        <v>1449</v>
      </c>
      <c r="D21" s="185">
        <v>1948</v>
      </c>
      <c r="E21" s="186">
        <v>1729</v>
      </c>
      <c r="F21" s="186">
        <v>1612</v>
      </c>
      <c r="G21" s="186">
        <v>1621</v>
      </c>
      <c r="H21" s="186">
        <v>1864</v>
      </c>
      <c r="I21" s="186">
        <v>2216</v>
      </c>
      <c r="J21" s="186">
        <v>1514</v>
      </c>
      <c r="K21" s="186">
        <v>1580</v>
      </c>
      <c r="L21" s="186">
        <v>1494</v>
      </c>
      <c r="M21" s="187">
        <v>1762</v>
      </c>
      <c r="N21" s="186">
        <f t="shared" si="0"/>
        <v>20588</v>
      </c>
    </row>
    <row r="22" spans="1:14" s="78" customFormat="1">
      <c r="A22" s="77" t="s">
        <v>30</v>
      </c>
      <c r="B22" s="189">
        <v>2128</v>
      </c>
      <c r="C22" s="189">
        <v>1724</v>
      </c>
      <c r="D22" s="185">
        <v>1828</v>
      </c>
      <c r="E22" s="186">
        <v>1525</v>
      </c>
      <c r="F22" s="186">
        <v>1905</v>
      </c>
      <c r="G22" s="186">
        <v>1775</v>
      </c>
      <c r="H22" s="186">
        <v>1834</v>
      </c>
      <c r="I22" s="186">
        <v>2313</v>
      </c>
      <c r="J22" s="186">
        <v>1578</v>
      </c>
      <c r="K22" s="186">
        <v>1838</v>
      </c>
      <c r="L22" s="186">
        <v>1816</v>
      </c>
      <c r="M22" s="187">
        <v>1758</v>
      </c>
      <c r="N22" s="186">
        <f t="shared" si="0"/>
        <v>22022</v>
      </c>
    </row>
    <row r="23" spans="1:14" s="78" customFormat="1">
      <c r="A23" s="77" t="s">
        <v>31</v>
      </c>
      <c r="B23" s="189">
        <v>4956</v>
      </c>
      <c r="C23" s="189">
        <v>3973</v>
      </c>
      <c r="D23" s="185">
        <v>4747</v>
      </c>
      <c r="E23" s="186">
        <v>3787</v>
      </c>
      <c r="F23" s="186">
        <v>4125</v>
      </c>
      <c r="G23" s="186">
        <v>3998</v>
      </c>
      <c r="H23" s="186">
        <v>4028</v>
      </c>
      <c r="I23" s="186">
        <v>5919</v>
      </c>
      <c r="J23" s="186">
        <v>3565</v>
      </c>
      <c r="K23" s="186">
        <v>4309</v>
      </c>
      <c r="L23" s="186">
        <v>3985</v>
      </c>
      <c r="M23" s="187">
        <v>3905</v>
      </c>
      <c r="N23" s="186">
        <f t="shared" si="0"/>
        <v>51297</v>
      </c>
    </row>
    <row r="24" spans="1:14" s="78" customFormat="1">
      <c r="A24" s="77" t="s">
        <v>32</v>
      </c>
      <c r="B24" s="189">
        <v>5734</v>
      </c>
      <c r="C24" s="189">
        <v>4995</v>
      </c>
      <c r="D24" s="185">
        <v>5122</v>
      </c>
      <c r="E24" s="186">
        <v>4437</v>
      </c>
      <c r="F24" s="186">
        <v>5051</v>
      </c>
      <c r="G24" s="186">
        <v>5121</v>
      </c>
      <c r="H24" s="186">
        <v>5115</v>
      </c>
      <c r="I24" s="186">
        <v>6232</v>
      </c>
      <c r="J24" s="186">
        <v>3826</v>
      </c>
      <c r="K24" s="186">
        <v>4462</v>
      </c>
      <c r="L24" s="186">
        <v>4438</v>
      </c>
      <c r="M24" s="187">
        <v>4288</v>
      </c>
      <c r="N24" s="186">
        <f t="shared" si="0"/>
        <v>58821</v>
      </c>
    </row>
    <row r="25" spans="1:14" s="78" customFormat="1">
      <c r="A25" s="77" t="s">
        <v>33</v>
      </c>
      <c r="B25" s="189">
        <v>9345</v>
      </c>
      <c r="C25" s="189">
        <v>7984</v>
      </c>
      <c r="D25" s="185">
        <v>9684</v>
      </c>
      <c r="E25" s="186">
        <v>8216</v>
      </c>
      <c r="F25" s="186">
        <v>9070</v>
      </c>
      <c r="G25" s="186">
        <v>9137</v>
      </c>
      <c r="H25" s="186">
        <v>11230</v>
      </c>
      <c r="I25" s="186">
        <v>13690</v>
      </c>
      <c r="J25" s="186">
        <v>6798</v>
      </c>
      <c r="K25" s="186">
        <v>7705</v>
      </c>
      <c r="L25" s="186">
        <v>7135</v>
      </c>
      <c r="M25" s="187">
        <v>7104</v>
      </c>
      <c r="N25" s="186">
        <f t="shared" si="0"/>
        <v>107098</v>
      </c>
    </row>
    <row r="26" spans="1:14" s="78" customFormat="1">
      <c r="A26" s="77" t="s">
        <v>34</v>
      </c>
      <c r="B26" s="189">
        <v>25967</v>
      </c>
      <c r="C26" s="189">
        <v>23301</v>
      </c>
      <c r="D26" s="185">
        <v>24040</v>
      </c>
      <c r="E26" s="186">
        <v>20717</v>
      </c>
      <c r="F26" s="186">
        <v>26271</v>
      </c>
      <c r="G26" s="186">
        <v>24474</v>
      </c>
      <c r="H26" s="186">
        <v>25010</v>
      </c>
      <c r="I26" s="186">
        <v>28949</v>
      </c>
      <c r="J26" s="186">
        <v>18227</v>
      </c>
      <c r="K26" s="186">
        <v>22572</v>
      </c>
      <c r="L26" s="186">
        <v>20673</v>
      </c>
      <c r="M26" s="187">
        <v>20052</v>
      </c>
      <c r="N26" s="186">
        <f t="shared" si="0"/>
        <v>280253</v>
      </c>
    </row>
    <row r="27" spans="1:14" s="78" customFormat="1">
      <c r="A27" s="77" t="s">
        <v>35</v>
      </c>
      <c r="B27" s="189">
        <v>4818</v>
      </c>
      <c r="C27" s="189">
        <v>4328</v>
      </c>
      <c r="D27" s="185">
        <v>4495</v>
      </c>
      <c r="E27" s="186">
        <v>4051</v>
      </c>
      <c r="F27" s="186">
        <v>4729</v>
      </c>
      <c r="G27" s="186">
        <v>4568</v>
      </c>
      <c r="H27" s="186">
        <v>4591</v>
      </c>
      <c r="I27" s="186">
        <v>5461</v>
      </c>
      <c r="J27" s="186">
        <v>3264</v>
      </c>
      <c r="K27" s="186">
        <v>4183</v>
      </c>
      <c r="L27" s="186">
        <v>3854</v>
      </c>
      <c r="M27" s="187">
        <v>3768</v>
      </c>
      <c r="N27" s="186">
        <f t="shared" si="0"/>
        <v>52110</v>
      </c>
    </row>
    <row r="28" spans="1:14" s="78" customFormat="1">
      <c r="A28" s="77" t="s">
        <v>36</v>
      </c>
      <c r="B28" s="189">
        <v>4280</v>
      </c>
      <c r="C28" s="189">
        <v>4017</v>
      </c>
      <c r="D28" s="185">
        <v>4779</v>
      </c>
      <c r="E28" s="186">
        <v>4231</v>
      </c>
      <c r="F28" s="186">
        <v>4492</v>
      </c>
      <c r="G28" s="186">
        <v>4291</v>
      </c>
      <c r="H28" s="186">
        <v>5234</v>
      </c>
      <c r="I28" s="186">
        <v>5782</v>
      </c>
      <c r="J28" s="186">
        <v>2931</v>
      </c>
      <c r="K28" s="186">
        <v>3768</v>
      </c>
      <c r="L28" s="186">
        <v>3567</v>
      </c>
      <c r="M28" s="187">
        <v>3543</v>
      </c>
      <c r="N28" s="186">
        <f t="shared" si="0"/>
        <v>50915</v>
      </c>
    </row>
    <row r="29" spans="1:14" s="78" customFormat="1">
      <c r="A29" s="77" t="s">
        <v>37</v>
      </c>
      <c r="B29" s="189">
        <v>8832</v>
      </c>
      <c r="C29" s="189">
        <v>8130</v>
      </c>
      <c r="D29" s="185">
        <v>9109</v>
      </c>
      <c r="E29" s="186">
        <v>8010</v>
      </c>
      <c r="F29" s="186">
        <v>8939</v>
      </c>
      <c r="G29" s="186">
        <v>8355</v>
      </c>
      <c r="H29" s="186">
        <v>9152</v>
      </c>
      <c r="I29" s="186">
        <v>11432</v>
      </c>
      <c r="J29" s="186">
        <v>6071</v>
      </c>
      <c r="K29" s="186">
        <v>7571</v>
      </c>
      <c r="L29" s="186">
        <v>7312</v>
      </c>
      <c r="M29" s="187">
        <v>8010</v>
      </c>
      <c r="N29" s="186">
        <f t="shared" si="0"/>
        <v>100923</v>
      </c>
    </row>
    <row r="30" spans="1:14" s="78" customFormat="1">
      <c r="A30" s="77" t="s">
        <v>38</v>
      </c>
      <c r="B30" s="189">
        <v>31408</v>
      </c>
      <c r="C30" s="189">
        <v>28407</v>
      </c>
      <c r="D30" s="185">
        <v>34834</v>
      </c>
      <c r="E30" s="186">
        <v>28149</v>
      </c>
      <c r="F30" s="186">
        <v>30794</v>
      </c>
      <c r="G30" s="186">
        <v>28773</v>
      </c>
      <c r="H30" s="186">
        <v>32138</v>
      </c>
      <c r="I30" s="186">
        <v>36890</v>
      </c>
      <c r="J30" s="186">
        <v>20763</v>
      </c>
      <c r="K30" s="186">
        <v>27398</v>
      </c>
      <c r="L30" s="186">
        <v>25440</v>
      </c>
      <c r="M30" s="187">
        <v>25124</v>
      </c>
      <c r="N30" s="186">
        <f t="shared" si="0"/>
        <v>350118</v>
      </c>
    </row>
    <row r="31" spans="1:14" s="78" customFormat="1">
      <c r="A31" s="77" t="s">
        <v>39</v>
      </c>
      <c r="B31" s="189">
        <v>18292</v>
      </c>
      <c r="C31" s="189">
        <v>16966</v>
      </c>
      <c r="D31" s="185">
        <v>17807</v>
      </c>
      <c r="E31" s="186">
        <v>15936</v>
      </c>
      <c r="F31" s="186">
        <v>16757</v>
      </c>
      <c r="G31" s="186">
        <v>18656</v>
      </c>
      <c r="H31" s="186">
        <v>19359</v>
      </c>
      <c r="I31" s="186">
        <v>22606</v>
      </c>
      <c r="J31" s="186">
        <v>14423</v>
      </c>
      <c r="K31" s="186">
        <v>14038</v>
      </c>
      <c r="L31" s="186">
        <v>14989</v>
      </c>
      <c r="M31" s="187">
        <v>15052</v>
      </c>
      <c r="N31" s="186">
        <f t="shared" si="0"/>
        <v>204881</v>
      </c>
    </row>
    <row r="32" spans="1:14" s="78" customFormat="1">
      <c r="A32" s="77" t="s">
        <v>40</v>
      </c>
      <c r="B32" s="189">
        <v>4376</v>
      </c>
      <c r="C32" s="189">
        <v>4149</v>
      </c>
      <c r="D32" s="185">
        <v>4135</v>
      </c>
      <c r="E32" s="186">
        <v>3426</v>
      </c>
      <c r="F32" s="186">
        <v>4240</v>
      </c>
      <c r="G32" s="186">
        <v>4110</v>
      </c>
      <c r="H32" s="186">
        <v>4874</v>
      </c>
      <c r="I32" s="186">
        <v>5208</v>
      </c>
      <c r="J32" s="186">
        <v>2867</v>
      </c>
      <c r="K32" s="186">
        <v>3718</v>
      </c>
      <c r="L32" s="186">
        <v>3359</v>
      </c>
      <c r="M32" s="187">
        <v>3548</v>
      </c>
      <c r="N32" s="186">
        <f t="shared" si="0"/>
        <v>48010</v>
      </c>
    </row>
    <row r="33" spans="1:14" s="78" customFormat="1">
      <c r="A33" s="77" t="s">
        <v>41</v>
      </c>
      <c r="B33" s="189">
        <v>2158</v>
      </c>
      <c r="C33" s="189">
        <v>1925</v>
      </c>
      <c r="D33" s="185">
        <v>1994</v>
      </c>
      <c r="E33" s="186">
        <v>1663</v>
      </c>
      <c r="F33" s="186">
        <v>2009</v>
      </c>
      <c r="G33" s="186">
        <v>1889</v>
      </c>
      <c r="H33" s="186">
        <v>2226</v>
      </c>
      <c r="I33" s="186">
        <v>2832</v>
      </c>
      <c r="J33" s="186">
        <v>1727</v>
      </c>
      <c r="K33" s="186">
        <v>1863</v>
      </c>
      <c r="L33" s="186">
        <v>1722</v>
      </c>
      <c r="M33" s="187">
        <v>1723</v>
      </c>
      <c r="N33" s="186">
        <f t="shared" si="0"/>
        <v>23731</v>
      </c>
    </row>
    <row r="34" spans="1:14" s="78" customFormat="1">
      <c r="A34" s="77" t="s">
        <v>42</v>
      </c>
      <c r="B34" s="189">
        <v>904</v>
      </c>
      <c r="C34" s="189">
        <v>806</v>
      </c>
      <c r="D34" s="185">
        <v>962</v>
      </c>
      <c r="E34" s="186">
        <v>781</v>
      </c>
      <c r="F34" s="186">
        <v>988</v>
      </c>
      <c r="G34" s="186">
        <v>1022</v>
      </c>
      <c r="H34" s="186">
        <v>1274</v>
      </c>
      <c r="I34" s="186">
        <v>1519</v>
      </c>
      <c r="J34" s="186">
        <v>889</v>
      </c>
      <c r="K34" s="186">
        <v>971</v>
      </c>
      <c r="L34" s="186">
        <v>805</v>
      </c>
      <c r="M34" s="187">
        <v>768</v>
      </c>
      <c r="N34" s="186">
        <f t="shared" si="0"/>
        <v>11689</v>
      </c>
    </row>
    <row r="35" spans="1:14" s="78" customFormat="1">
      <c r="A35" s="77" t="s">
        <v>43</v>
      </c>
      <c r="B35" s="189">
        <v>939</v>
      </c>
      <c r="C35" s="189">
        <v>866</v>
      </c>
      <c r="D35" s="185">
        <v>968</v>
      </c>
      <c r="E35" s="186">
        <v>839</v>
      </c>
      <c r="F35" s="186">
        <v>1037</v>
      </c>
      <c r="G35" s="186">
        <v>1097</v>
      </c>
      <c r="H35" s="186">
        <v>1045</v>
      </c>
      <c r="I35" s="186">
        <v>1316</v>
      </c>
      <c r="J35" s="186">
        <v>705</v>
      </c>
      <c r="K35" s="186">
        <v>770</v>
      </c>
      <c r="L35" s="186">
        <v>780</v>
      </c>
      <c r="M35" s="187">
        <v>757</v>
      </c>
      <c r="N35" s="186">
        <f t="shared" si="0"/>
        <v>11119</v>
      </c>
    </row>
    <row r="36" spans="1:14" s="78" customFormat="1">
      <c r="A36" s="77" t="s">
        <v>44</v>
      </c>
      <c r="B36" s="189">
        <v>4367</v>
      </c>
      <c r="C36" s="189">
        <v>3844</v>
      </c>
      <c r="D36" s="185">
        <v>4469</v>
      </c>
      <c r="E36" s="186">
        <v>3694</v>
      </c>
      <c r="F36" s="186">
        <v>4215</v>
      </c>
      <c r="G36" s="186">
        <v>4127</v>
      </c>
      <c r="H36" s="186">
        <v>3925</v>
      </c>
      <c r="I36" s="186">
        <v>5142</v>
      </c>
      <c r="J36" s="186">
        <v>2990</v>
      </c>
      <c r="K36" s="186">
        <v>3907</v>
      </c>
      <c r="L36" s="186">
        <v>3353</v>
      </c>
      <c r="M36" s="187">
        <v>3379</v>
      </c>
      <c r="N36" s="186">
        <f t="shared" si="0"/>
        <v>47412</v>
      </c>
    </row>
    <row r="37" spans="1:14" s="78" customFormat="1">
      <c r="A37" s="77" t="s">
        <v>45</v>
      </c>
      <c r="B37" s="189">
        <v>6747</v>
      </c>
      <c r="C37" s="189">
        <v>6202</v>
      </c>
      <c r="D37" s="185">
        <v>6731</v>
      </c>
      <c r="E37" s="186">
        <v>5603</v>
      </c>
      <c r="F37" s="186">
        <v>7035</v>
      </c>
      <c r="G37" s="186">
        <v>7523</v>
      </c>
      <c r="H37" s="186">
        <v>6445</v>
      </c>
      <c r="I37" s="186">
        <v>8545</v>
      </c>
      <c r="J37" s="186">
        <v>4803</v>
      </c>
      <c r="K37" s="186">
        <v>5814</v>
      </c>
      <c r="L37" s="186">
        <v>5334</v>
      </c>
      <c r="M37" s="187">
        <v>5415</v>
      </c>
      <c r="N37" s="186">
        <f t="shared" si="0"/>
        <v>76197</v>
      </c>
    </row>
    <row r="38" spans="1:14" s="78" customFormat="1">
      <c r="A38" s="77" t="s">
        <v>46</v>
      </c>
      <c r="B38" s="189">
        <v>2418</v>
      </c>
      <c r="C38" s="189">
        <v>2296</v>
      </c>
      <c r="D38" s="185">
        <v>2574</v>
      </c>
      <c r="E38" s="186">
        <v>2272</v>
      </c>
      <c r="F38" s="186">
        <v>2629</v>
      </c>
      <c r="G38" s="186">
        <v>2439</v>
      </c>
      <c r="H38" s="186">
        <v>2736</v>
      </c>
      <c r="I38" s="186">
        <v>3317</v>
      </c>
      <c r="J38" s="186">
        <v>2117</v>
      </c>
      <c r="K38" s="186">
        <v>2256</v>
      </c>
      <c r="L38" s="186">
        <v>2078</v>
      </c>
      <c r="M38" s="187">
        <v>2033</v>
      </c>
      <c r="N38" s="186">
        <f t="shared" si="0"/>
        <v>29165</v>
      </c>
    </row>
    <row r="39" spans="1:14" s="78" customFormat="1">
      <c r="A39" s="77" t="s">
        <v>47</v>
      </c>
      <c r="B39" s="189">
        <v>1348</v>
      </c>
      <c r="C39" s="189">
        <v>1257</v>
      </c>
      <c r="D39" s="185">
        <v>1338</v>
      </c>
      <c r="E39" s="186">
        <v>1190</v>
      </c>
      <c r="F39" s="186">
        <v>1346</v>
      </c>
      <c r="G39" s="186">
        <v>1302</v>
      </c>
      <c r="H39" s="186">
        <v>1337</v>
      </c>
      <c r="I39" s="186">
        <v>1607</v>
      </c>
      <c r="J39" s="186">
        <v>1042</v>
      </c>
      <c r="K39" s="186">
        <v>1272</v>
      </c>
      <c r="L39" s="186">
        <v>1288</v>
      </c>
      <c r="M39" s="187">
        <v>1233</v>
      </c>
      <c r="N39" s="186">
        <f t="shared" si="0"/>
        <v>15560</v>
      </c>
    </row>
    <row r="40" spans="1:14" s="78" customFormat="1">
      <c r="A40" s="77" t="s">
        <v>48</v>
      </c>
      <c r="B40" s="189">
        <v>2014</v>
      </c>
      <c r="C40" s="189">
        <v>1861</v>
      </c>
      <c r="D40" s="185">
        <v>2070</v>
      </c>
      <c r="E40" s="186">
        <v>1761</v>
      </c>
      <c r="F40" s="186">
        <v>1901</v>
      </c>
      <c r="G40" s="186">
        <v>1916</v>
      </c>
      <c r="H40" s="186">
        <v>2122</v>
      </c>
      <c r="I40" s="186">
        <v>2538</v>
      </c>
      <c r="J40" s="186">
        <v>1820</v>
      </c>
      <c r="K40" s="186">
        <v>1934</v>
      </c>
      <c r="L40" s="186">
        <v>1650</v>
      </c>
      <c r="M40" s="187">
        <v>1836</v>
      </c>
      <c r="N40" s="186">
        <f t="shared" si="0"/>
        <v>23423</v>
      </c>
    </row>
    <row r="41" spans="1:14" s="78" customFormat="1">
      <c r="A41" s="77" t="s">
        <v>49</v>
      </c>
      <c r="B41" s="189">
        <v>2444</v>
      </c>
      <c r="C41" s="189">
        <v>2214</v>
      </c>
      <c r="D41" s="185">
        <v>2313</v>
      </c>
      <c r="E41" s="186">
        <v>1936</v>
      </c>
      <c r="F41" s="186">
        <v>2295</v>
      </c>
      <c r="G41" s="186">
        <v>2261</v>
      </c>
      <c r="H41" s="186">
        <v>2200</v>
      </c>
      <c r="I41" s="186">
        <v>2830</v>
      </c>
      <c r="J41" s="186">
        <v>1847</v>
      </c>
      <c r="K41" s="186">
        <v>2098</v>
      </c>
      <c r="L41" s="186">
        <v>1976</v>
      </c>
      <c r="M41" s="187">
        <v>2040</v>
      </c>
      <c r="N41" s="186">
        <f t="shared" si="0"/>
        <v>26454</v>
      </c>
    </row>
    <row r="42" spans="1:14" s="78" customFormat="1">
      <c r="A42" s="77" t="s">
        <v>50</v>
      </c>
      <c r="B42" s="189">
        <v>1132</v>
      </c>
      <c r="C42" s="189">
        <v>972</v>
      </c>
      <c r="D42" s="185">
        <v>1115</v>
      </c>
      <c r="E42" s="186">
        <v>1032</v>
      </c>
      <c r="F42" s="186">
        <v>1083</v>
      </c>
      <c r="G42" s="186">
        <v>1058</v>
      </c>
      <c r="H42" s="186">
        <v>1120</v>
      </c>
      <c r="I42" s="186">
        <v>1246</v>
      </c>
      <c r="J42" s="186">
        <v>1035</v>
      </c>
      <c r="K42" s="186">
        <v>1011</v>
      </c>
      <c r="L42" s="186">
        <v>889</v>
      </c>
      <c r="M42" s="187">
        <v>822</v>
      </c>
      <c r="N42" s="186">
        <f t="shared" si="0"/>
        <v>12515</v>
      </c>
    </row>
    <row r="43" spans="1:14" s="78" customFormat="1">
      <c r="A43" s="77" t="s">
        <v>51</v>
      </c>
      <c r="B43" s="189">
        <v>14166</v>
      </c>
      <c r="C43" s="189">
        <v>14289</v>
      </c>
      <c r="D43" s="185">
        <v>15776</v>
      </c>
      <c r="E43" s="188">
        <v>13715</v>
      </c>
      <c r="F43" s="186">
        <v>15476</v>
      </c>
      <c r="G43" s="186">
        <v>15170</v>
      </c>
      <c r="H43" s="186">
        <v>17577</v>
      </c>
      <c r="I43" s="186">
        <v>21919</v>
      </c>
      <c r="J43" s="186">
        <v>12791</v>
      </c>
      <c r="K43" s="186">
        <v>14436</v>
      </c>
      <c r="L43" s="186">
        <v>12272</v>
      </c>
      <c r="M43" s="187">
        <v>12383</v>
      </c>
      <c r="N43" s="186">
        <f t="shared" si="0"/>
        <v>179970</v>
      </c>
    </row>
    <row r="44" spans="1:14" s="78" customFormat="1">
      <c r="A44" s="77" t="s">
        <v>52</v>
      </c>
      <c r="B44" s="189">
        <v>1566</v>
      </c>
      <c r="C44" s="189">
        <v>1700</v>
      </c>
      <c r="D44" s="185">
        <v>1654</v>
      </c>
      <c r="E44" s="186">
        <v>1364</v>
      </c>
      <c r="F44" s="186">
        <v>1764</v>
      </c>
      <c r="G44" s="186">
        <v>1587</v>
      </c>
      <c r="H44" s="186">
        <v>1952</v>
      </c>
      <c r="I44" s="186">
        <v>2636</v>
      </c>
      <c r="J44" s="186">
        <v>1703</v>
      </c>
      <c r="K44" s="186">
        <v>1724</v>
      </c>
      <c r="L44" s="186">
        <v>1494</v>
      </c>
      <c r="M44" s="187">
        <v>1529</v>
      </c>
      <c r="N44" s="186">
        <f t="shared" si="0"/>
        <v>20673</v>
      </c>
    </row>
    <row r="45" spans="1:14" s="78" customFormat="1">
      <c r="A45" s="77" t="s">
        <v>53</v>
      </c>
      <c r="B45" s="189">
        <v>2198</v>
      </c>
      <c r="C45" s="189">
        <v>2080</v>
      </c>
      <c r="D45" s="185">
        <v>2468</v>
      </c>
      <c r="E45" s="186">
        <v>2038</v>
      </c>
      <c r="F45" s="186">
        <v>2540</v>
      </c>
      <c r="G45" s="186">
        <v>2370</v>
      </c>
      <c r="H45" s="186">
        <v>2829</v>
      </c>
      <c r="I45" s="186">
        <v>4547</v>
      </c>
      <c r="J45" s="186">
        <v>2050</v>
      </c>
      <c r="K45" s="186">
        <v>2270</v>
      </c>
      <c r="L45" s="186">
        <v>1863</v>
      </c>
      <c r="M45" s="187">
        <v>1874</v>
      </c>
      <c r="N45" s="186">
        <f t="shared" si="0"/>
        <v>29127</v>
      </c>
    </row>
    <row r="46" spans="1:14" s="78" customFormat="1">
      <c r="A46" s="77" t="s">
        <v>54</v>
      </c>
      <c r="B46" s="189">
        <v>3524</v>
      </c>
      <c r="C46" s="189">
        <v>3578</v>
      </c>
      <c r="D46" s="185">
        <v>3899</v>
      </c>
      <c r="E46" s="186">
        <v>3401</v>
      </c>
      <c r="F46" s="186">
        <v>3861</v>
      </c>
      <c r="G46" s="186">
        <v>3736</v>
      </c>
      <c r="H46" s="186">
        <v>4394</v>
      </c>
      <c r="I46" s="186">
        <v>5975</v>
      </c>
      <c r="J46" s="186">
        <v>3295</v>
      </c>
      <c r="K46" s="186">
        <v>3647</v>
      </c>
      <c r="L46" s="186">
        <v>2989</v>
      </c>
      <c r="M46" s="187">
        <v>2985</v>
      </c>
      <c r="N46" s="186">
        <f t="shared" si="0"/>
        <v>45284</v>
      </c>
    </row>
    <row r="47" spans="1:14" s="78" customFormat="1">
      <c r="A47" s="77" t="s">
        <v>55</v>
      </c>
      <c r="B47" s="189">
        <v>1882</v>
      </c>
      <c r="C47" s="189">
        <v>1979</v>
      </c>
      <c r="D47" s="185">
        <v>2101</v>
      </c>
      <c r="E47" s="186">
        <v>1909</v>
      </c>
      <c r="F47" s="186">
        <v>2083</v>
      </c>
      <c r="G47" s="186">
        <v>2221</v>
      </c>
      <c r="H47" s="186">
        <v>2576</v>
      </c>
      <c r="I47" s="186">
        <v>3336</v>
      </c>
      <c r="J47" s="186">
        <v>1827</v>
      </c>
      <c r="K47" s="186">
        <v>1979</v>
      </c>
      <c r="L47" s="186">
        <v>1778</v>
      </c>
      <c r="M47" s="187">
        <v>1801</v>
      </c>
      <c r="N47" s="186">
        <f t="shared" si="0"/>
        <v>25472</v>
      </c>
    </row>
    <row r="48" spans="1:14" s="78" customFormat="1">
      <c r="A48" s="77" t="s">
        <v>56</v>
      </c>
      <c r="B48" s="189">
        <v>1621</v>
      </c>
      <c r="C48" s="189">
        <v>1420</v>
      </c>
      <c r="D48" s="185">
        <v>1646</v>
      </c>
      <c r="E48" s="186">
        <v>1461</v>
      </c>
      <c r="F48" s="186">
        <v>1782</v>
      </c>
      <c r="G48" s="186">
        <v>1728</v>
      </c>
      <c r="H48" s="186">
        <v>1858</v>
      </c>
      <c r="I48" s="186">
        <v>2704</v>
      </c>
      <c r="J48" s="186">
        <v>1554</v>
      </c>
      <c r="K48" s="186">
        <v>1543</v>
      </c>
      <c r="L48" s="186">
        <v>1326</v>
      </c>
      <c r="M48" s="187">
        <v>1153</v>
      </c>
      <c r="N48" s="186">
        <f t="shared" si="0"/>
        <v>19796</v>
      </c>
    </row>
    <row r="49" spans="1:14" s="78" customFormat="1">
      <c r="A49" s="77" t="s">
        <v>57</v>
      </c>
      <c r="B49" s="189">
        <v>2336</v>
      </c>
      <c r="C49" s="189">
        <v>2232</v>
      </c>
      <c r="D49" s="185">
        <v>2236</v>
      </c>
      <c r="E49" s="186">
        <v>2200</v>
      </c>
      <c r="F49" s="186">
        <v>2520</v>
      </c>
      <c r="G49" s="186">
        <v>2504</v>
      </c>
      <c r="H49" s="186">
        <v>2690</v>
      </c>
      <c r="I49" s="186">
        <v>3445</v>
      </c>
      <c r="J49" s="186">
        <v>2089</v>
      </c>
      <c r="K49" s="186">
        <v>2330</v>
      </c>
      <c r="L49" s="186">
        <v>1972</v>
      </c>
      <c r="M49" s="187">
        <v>1872</v>
      </c>
      <c r="N49" s="186">
        <f t="shared" si="0"/>
        <v>28426</v>
      </c>
    </row>
    <row r="50" spans="1:14" s="78" customFormat="1">
      <c r="A50" s="77" t="s">
        <v>58</v>
      </c>
      <c r="B50" s="189">
        <v>3788</v>
      </c>
      <c r="C50" s="189">
        <v>3775</v>
      </c>
      <c r="D50" s="185">
        <v>4079</v>
      </c>
      <c r="E50" s="186">
        <v>3472</v>
      </c>
      <c r="F50" s="186">
        <v>4300</v>
      </c>
      <c r="G50" s="186">
        <v>3986</v>
      </c>
      <c r="H50" s="186">
        <v>4264</v>
      </c>
      <c r="I50" s="186">
        <v>5709</v>
      </c>
      <c r="J50" s="186">
        <v>4125</v>
      </c>
      <c r="K50" s="186">
        <v>4262</v>
      </c>
      <c r="L50" s="186">
        <v>3913</v>
      </c>
      <c r="M50" s="187">
        <v>3861</v>
      </c>
      <c r="N50" s="186">
        <f t="shared" si="0"/>
        <v>49534</v>
      </c>
    </row>
    <row r="51" spans="1:14">
      <c r="A51" s="69" t="s">
        <v>5</v>
      </c>
      <c r="B51" s="188">
        <f t="shared" ref="B51:M51" si="1">SUM(B4:B50)</f>
        <v>365169</v>
      </c>
      <c r="C51" s="188">
        <f t="shared" si="1"/>
        <v>338148</v>
      </c>
      <c r="D51" s="188">
        <f t="shared" si="1"/>
        <v>372396</v>
      </c>
      <c r="E51" s="188">
        <f t="shared" si="1"/>
        <v>324932</v>
      </c>
      <c r="F51" s="188">
        <f t="shared" si="1"/>
        <v>372368</v>
      </c>
      <c r="G51" s="188">
        <f t="shared" si="1"/>
        <v>360935</v>
      </c>
      <c r="H51" s="188">
        <f t="shared" si="1"/>
        <v>391081</v>
      </c>
      <c r="I51" s="188">
        <f t="shared" si="1"/>
        <v>451158</v>
      </c>
      <c r="J51" s="188">
        <f t="shared" si="1"/>
        <v>273869</v>
      </c>
      <c r="K51" s="188">
        <f t="shared" si="1"/>
        <v>330527</v>
      </c>
      <c r="L51" s="188">
        <f t="shared" si="1"/>
        <v>302036</v>
      </c>
      <c r="M51" s="188">
        <f t="shared" si="1"/>
        <v>299588</v>
      </c>
      <c r="N51" s="186">
        <f t="shared" ref="N51" si="2">SUM(B51:M51)</f>
        <v>4182207</v>
      </c>
    </row>
    <row r="52" spans="1:14">
      <c r="A52" s="69" t="s">
        <v>59</v>
      </c>
      <c r="B52" s="188">
        <v>0</v>
      </c>
      <c r="C52" s="188">
        <v>0</v>
      </c>
      <c r="D52" s="188">
        <v>0</v>
      </c>
      <c r="E52" s="188">
        <v>0</v>
      </c>
      <c r="F52" s="188">
        <v>0</v>
      </c>
      <c r="G52" s="188">
        <v>0</v>
      </c>
      <c r="H52" s="188">
        <v>0</v>
      </c>
      <c r="I52" s="188">
        <v>0</v>
      </c>
      <c r="J52" s="189">
        <v>0</v>
      </c>
      <c r="K52" s="189">
        <v>0</v>
      </c>
      <c r="L52" s="189">
        <v>0</v>
      </c>
      <c r="M52" s="189">
        <v>0</v>
      </c>
      <c r="N52" s="190">
        <f t="shared" ref="N52" si="3">SUM(B52:M52)</f>
        <v>0</v>
      </c>
    </row>
    <row r="53" spans="1:14">
      <c r="A53" s="69" t="s">
        <v>2</v>
      </c>
      <c r="B53" s="191">
        <f t="shared" ref="B53:N53" si="4">B51+B52</f>
        <v>365169</v>
      </c>
      <c r="C53" s="191">
        <f t="shared" si="4"/>
        <v>338148</v>
      </c>
      <c r="D53" s="191">
        <f t="shared" si="4"/>
        <v>372396</v>
      </c>
      <c r="E53" s="191">
        <f t="shared" si="4"/>
        <v>324932</v>
      </c>
      <c r="F53" s="191">
        <f t="shared" si="4"/>
        <v>372368</v>
      </c>
      <c r="G53" s="191">
        <f t="shared" si="4"/>
        <v>360935</v>
      </c>
      <c r="H53" s="191">
        <f t="shared" si="4"/>
        <v>391081</v>
      </c>
      <c r="I53" s="191">
        <f t="shared" si="4"/>
        <v>451158</v>
      </c>
      <c r="J53" s="191">
        <f t="shared" si="4"/>
        <v>273869</v>
      </c>
      <c r="K53" s="191">
        <f t="shared" si="4"/>
        <v>330527</v>
      </c>
      <c r="L53" s="191">
        <f t="shared" si="4"/>
        <v>302036</v>
      </c>
      <c r="M53" s="188">
        <f t="shared" si="4"/>
        <v>299588</v>
      </c>
      <c r="N53" s="188">
        <f t="shared" si="4"/>
        <v>4182207</v>
      </c>
    </row>
  </sheetData>
  <mergeCells count="15">
    <mergeCell ref="N2:N3"/>
    <mergeCell ref="A2:A3"/>
    <mergeCell ref="A1:N1"/>
    <mergeCell ref="H2:H3"/>
    <mergeCell ref="I2:I3"/>
    <mergeCell ref="J2:J3"/>
    <mergeCell ref="K2:K3"/>
    <mergeCell ref="L2:L3"/>
    <mergeCell ref="M2:M3"/>
    <mergeCell ref="B2:B3"/>
    <mergeCell ref="C2:C3"/>
    <mergeCell ref="D2:D3"/>
    <mergeCell ref="E2:E3"/>
    <mergeCell ref="F2:F3"/>
    <mergeCell ref="G2:G3"/>
  </mergeCells>
  <phoneticPr fontId="4"/>
  <printOptions horizontalCentered="1"/>
  <pageMargins left="0" right="0" top="0.74803149606299213" bottom="0.74803149606299213" header="0.31496062992125984" footer="0.31496062992125984"/>
  <pageSetup paperSize="9" scale="95" orientation="portrait" r:id="rId1"/>
  <ignoredErrors>
    <ignoredError sqref="B51:M5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sqref="A1:G1"/>
    </sheetView>
  </sheetViews>
  <sheetFormatPr defaultRowHeight="13.5"/>
  <cols>
    <col min="1" max="1" width="7.625" style="107" customWidth="1"/>
    <col min="2" max="2" width="13.125" style="107" bestFit="1" customWidth="1"/>
    <col min="3" max="3" width="13.125" style="107" customWidth="1"/>
    <col min="4" max="4" width="13.125" style="107" bestFit="1" customWidth="1"/>
    <col min="5" max="5" width="13.125" style="107" customWidth="1"/>
    <col min="6" max="6" width="14" style="124" customWidth="1"/>
    <col min="7" max="7" width="13.125" style="107" customWidth="1"/>
    <col min="8" max="8" width="8" style="107" customWidth="1"/>
    <col min="9" max="9" width="12.875" style="107" customWidth="1"/>
    <col min="10" max="10" width="13.125" style="107" bestFit="1" customWidth="1"/>
    <col min="11" max="11" width="8" style="107" bestFit="1" customWidth="1"/>
    <col min="12" max="16384" width="9" style="107"/>
  </cols>
  <sheetData>
    <row r="1" spans="1:9" ht="21" customHeight="1">
      <c r="A1" s="233" t="s">
        <v>205</v>
      </c>
      <c r="B1" s="233"/>
      <c r="C1" s="233"/>
      <c r="D1" s="233"/>
      <c r="E1" s="233"/>
      <c r="F1" s="233"/>
      <c r="G1" s="233"/>
      <c r="H1" s="89"/>
      <c r="I1" s="92"/>
    </row>
    <row r="2" spans="1:9">
      <c r="A2" s="232" t="s">
        <v>60</v>
      </c>
      <c r="B2" s="211" t="s">
        <v>234</v>
      </c>
      <c r="C2" s="211"/>
      <c r="D2" s="211" t="s">
        <v>235</v>
      </c>
      <c r="E2" s="211"/>
      <c r="F2" s="211" t="s">
        <v>272</v>
      </c>
      <c r="G2" s="211"/>
    </row>
    <row r="3" spans="1:9">
      <c r="A3" s="232"/>
      <c r="B3" s="91" t="s">
        <v>61</v>
      </c>
      <c r="C3" s="91" t="s">
        <v>62</v>
      </c>
      <c r="D3" s="91" t="s">
        <v>61</v>
      </c>
      <c r="E3" s="91" t="s">
        <v>62</v>
      </c>
      <c r="F3" s="121" t="s">
        <v>61</v>
      </c>
      <c r="G3" s="91" t="s">
        <v>62</v>
      </c>
    </row>
    <row r="4" spans="1:9">
      <c r="A4" s="108" t="s">
        <v>12</v>
      </c>
      <c r="B4" s="109">
        <v>98811</v>
      </c>
      <c r="C4" s="110">
        <v>1.1511067101584342</v>
      </c>
      <c r="D4" s="122">
        <v>107166</v>
      </c>
      <c r="E4" s="111">
        <v>1.0845553632692717</v>
      </c>
      <c r="F4" s="122">
        <v>111793</v>
      </c>
      <c r="G4" s="111">
        <v>1.0431760073157532</v>
      </c>
    </row>
    <row r="5" spans="1:9">
      <c r="A5" s="108" t="s">
        <v>13</v>
      </c>
      <c r="B5" s="109">
        <v>14904</v>
      </c>
      <c r="C5" s="110">
        <v>1.1207700406076102</v>
      </c>
      <c r="D5" s="122">
        <v>15396</v>
      </c>
      <c r="E5" s="111">
        <v>1.0330112721417068</v>
      </c>
      <c r="F5" s="122">
        <v>16565</v>
      </c>
      <c r="G5" s="111">
        <v>1.0759288126786177</v>
      </c>
    </row>
    <row r="6" spans="1:9">
      <c r="A6" s="108" t="s">
        <v>14</v>
      </c>
      <c r="B6" s="109">
        <v>15156</v>
      </c>
      <c r="C6" s="110">
        <v>1.005973715651135</v>
      </c>
      <c r="D6" s="122">
        <v>16615</v>
      </c>
      <c r="E6" s="111">
        <v>1.0962655054103985</v>
      </c>
      <c r="F6" s="122">
        <v>17700</v>
      </c>
      <c r="G6" s="111">
        <v>1.0653024375564248</v>
      </c>
    </row>
    <row r="7" spans="1:9">
      <c r="A7" s="108" t="s">
        <v>15</v>
      </c>
      <c r="B7" s="109">
        <v>45782</v>
      </c>
      <c r="C7" s="110">
        <v>1.0982847547079284</v>
      </c>
      <c r="D7" s="122">
        <v>48853</v>
      </c>
      <c r="E7" s="111">
        <v>1.067078764579966</v>
      </c>
      <c r="F7" s="122">
        <v>51278</v>
      </c>
      <c r="G7" s="111">
        <v>1.049638712054531</v>
      </c>
    </row>
    <row r="8" spans="1:9">
      <c r="A8" s="108" t="s">
        <v>16</v>
      </c>
      <c r="B8" s="109">
        <v>11341</v>
      </c>
      <c r="C8" s="110">
        <v>1.1500861981543453</v>
      </c>
      <c r="D8" s="122">
        <v>11616</v>
      </c>
      <c r="E8" s="111">
        <v>1.0242483026188167</v>
      </c>
      <c r="F8" s="122">
        <v>12235</v>
      </c>
      <c r="G8" s="111">
        <v>1.0532885674931129</v>
      </c>
    </row>
    <row r="9" spans="1:9">
      <c r="A9" s="108" t="s">
        <v>17</v>
      </c>
      <c r="B9" s="109">
        <v>17488</v>
      </c>
      <c r="C9" s="110">
        <v>1.0956020548803409</v>
      </c>
      <c r="D9" s="122">
        <v>17804</v>
      </c>
      <c r="E9" s="111">
        <v>1.0180695333943275</v>
      </c>
      <c r="F9" s="122">
        <v>19066</v>
      </c>
      <c r="G9" s="111">
        <v>1.070882947652213</v>
      </c>
    </row>
    <row r="10" spans="1:9">
      <c r="A10" s="108" t="s">
        <v>18</v>
      </c>
      <c r="B10" s="109">
        <v>34402</v>
      </c>
      <c r="C10" s="110">
        <v>1.1070991825963827</v>
      </c>
      <c r="D10" s="122">
        <v>33870</v>
      </c>
      <c r="E10" s="111">
        <v>0.98453578280332543</v>
      </c>
      <c r="F10" s="122">
        <v>34447</v>
      </c>
      <c r="G10" s="111">
        <v>1.0170357248302333</v>
      </c>
    </row>
    <row r="11" spans="1:9">
      <c r="A11" s="108" t="s">
        <v>19</v>
      </c>
      <c r="B11" s="109">
        <v>70525</v>
      </c>
      <c r="C11" s="110">
        <v>1.120369193620131</v>
      </c>
      <c r="D11" s="122">
        <v>73160</v>
      </c>
      <c r="E11" s="111">
        <v>1.0373626373626375</v>
      </c>
      <c r="F11" s="122">
        <v>77385</v>
      </c>
      <c r="G11" s="111">
        <v>1.0577501366867141</v>
      </c>
    </row>
    <row r="12" spans="1:9">
      <c r="A12" s="108" t="s">
        <v>20</v>
      </c>
      <c r="B12" s="109">
        <v>45045</v>
      </c>
      <c r="C12" s="110">
        <v>1.1189358372456963</v>
      </c>
      <c r="D12" s="122">
        <v>46018</v>
      </c>
      <c r="E12" s="111">
        <v>1.0216006216006217</v>
      </c>
      <c r="F12" s="122">
        <v>48083</v>
      </c>
      <c r="G12" s="111">
        <v>1.0448737450562824</v>
      </c>
    </row>
    <row r="13" spans="1:9">
      <c r="A13" s="108" t="s">
        <v>21</v>
      </c>
      <c r="B13" s="109">
        <v>45098</v>
      </c>
      <c r="C13" s="110">
        <v>1.1467731271932056</v>
      </c>
      <c r="D13" s="122">
        <v>45639</v>
      </c>
      <c r="E13" s="111">
        <v>1.0119960973879107</v>
      </c>
      <c r="F13" s="122">
        <v>48038</v>
      </c>
      <c r="G13" s="111">
        <v>1.0525646924779246</v>
      </c>
    </row>
    <row r="14" spans="1:9">
      <c r="A14" s="108" t="s">
        <v>22</v>
      </c>
      <c r="B14" s="109">
        <v>227072</v>
      </c>
      <c r="C14" s="110">
        <v>1.1336595107338991</v>
      </c>
      <c r="D14" s="123">
        <v>239199</v>
      </c>
      <c r="E14" s="111">
        <v>1.053405968151071</v>
      </c>
      <c r="F14" s="123">
        <v>247764</v>
      </c>
      <c r="G14" s="111">
        <v>1.0358070058821316</v>
      </c>
    </row>
    <row r="15" spans="1:9">
      <c r="A15" s="108" t="s">
        <v>23</v>
      </c>
      <c r="B15" s="109">
        <v>214735</v>
      </c>
      <c r="C15" s="110">
        <v>1.1678314072059823</v>
      </c>
      <c r="D15" s="123">
        <v>225923</v>
      </c>
      <c r="E15" s="111">
        <v>1.0521014273406757</v>
      </c>
      <c r="F15" s="123">
        <v>234532</v>
      </c>
      <c r="G15" s="111">
        <v>1.0381059033387481</v>
      </c>
    </row>
    <row r="16" spans="1:9">
      <c r="A16" s="108" t="s">
        <v>24</v>
      </c>
      <c r="B16" s="109">
        <v>663081</v>
      </c>
      <c r="C16" s="110">
        <v>1.1716950925579062</v>
      </c>
      <c r="D16" s="123">
        <v>706090</v>
      </c>
      <c r="E16" s="111">
        <v>1.0648623622151743</v>
      </c>
      <c r="F16" s="123">
        <v>736196</v>
      </c>
      <c r="G16" s="111">
        <v>1.0426376240989108</v>
      </c>
    </row>
    <row r="17" spans="1:7">
      <c r="A17" s="108" t="s">
        <v>25</v>
      </c>
      <c r="B17" s="109">
        <v>370171</v>
      </c>
      <c r="C17" s="110">
        <v>1.1480876113440688</v>
      </c>
      <c r="D17" s="123">
        <v>389500</v>
      </c>
      <c r="E17" s="111">
        <v>1.0522164080924761</v>
      </c>
      <c r="F17" s="123">
        <v>401902</v>
      </c>
      <c r="G17" s="111">
        <v>1.0318408215661103</v>
      </c>
    </row>
    <row r="18" spans="1:7">
      <c r="A18" s="108" t="s">
        <v>26</v>
      </c>
      <c r="B18" s="109">
        <v>40429</v>
      </c>
      <c r="C18" s="110">
        <v>1.0932370676834049</v>
      </c>
      <c r="D18" s="122">
        <v>42387</v>
      </c>
      <c r="E18" s="111">
        <v>1.0484305820079647</v>
      </c>
      <c r="F18" s="122">
        <v>44473</v>
      </c>
      <c r="G18" s="111">
        <v>1.0492132021610399</v>
      </c>
    </row>
    <row r="19" spans="1:7">
      <c r="A19" s="108" t="s">
        <v>27</v>
      </c>
      <c r="B19" s="109">
        <v>23553</v>
      </c>
      <c r="C19" s="110">
        <v>1.0941651955774412</v>
      </c>
      <c r="D19" s="122">
        <v>25714</v>
      </c>
      <c r="E19" s="111">
        <v>1.0917505201035962</v>
      </c>
      <c r="F19" s="122">
        <v>25883</v>
      </c>
      <c r="G19" s="111">
        <v>1.006572295247725</v>
      </c>
    </row>
    <row r="20" spans="1:7">
      <c r="A20" s="108" t="s">
        <v>28</v>
      </c>
      <c r="B20" s="109">
        <v>28960</v>
      </c>
      <c r="C20" s="110">
        <v>1.175610944223431</v>
      </c>
      <c r="D20" s="122">
        <v>31156</v>
      </c>
      <c r="E20" s="111">
        <v>1.0758287292817679</v>
      </c>
      <c r="F20" s="122">
        <v>32284</v>
      </c>
      <c r="G20" s="111">
        <v>1.0362049043522916</v>
      </c>
    </row>
    <row r="21" spans="1:7">
      <c r="A21" s="108" t="s">
        <v>29</v>
      </c>
      <c r="B21" s="109">
        <v>17778</v>
      </c>
      <c r="C21" s="110">
        <v>1.1188872805085279</v>
      </c>
      <c r="D21" s="122">
        <v>19516</v>
      </c>
      <c r="E21" s="111">
        <v>1.0977612779840251</v>
      </c>
      <c r="F21" s="122">
        <v>20588</v>
      </c>
      <c r="G21" s="111">
        <v>1.0549292887886863</v>
      </c>
    </row>
    <row r="22" spans="1:7">
      <c r="A22" s="108" t="s">
        <v>30</v>
      </c>
      <c r="B22" s="109">
        <v>20122</v>
      </c>
      <c r="C22" s="110">
        <v>1.1343367720841084</v>
      </c>
      <c r="D22" s="122">
        <v>21403</v>
      </c>
      <c r="E22" s="111">
        <v>1.0636616638505119</v>
      </c>
      <c r="F22" s="122">
        <v>22022</v>
      </c>
      <c r="G22" s="111">
        <v>1.0289211792739335</v>
      </c>
    </row>
    <row r="23" spans="1:7">
      <c r="A23" s="108" t="s">
        <v>31</v>
      </c>
      <c r="B23" s="109">
        <v>45377</v>
      </c>
      <c r="C23" s="110">
        <v>1.1134640394572179</v>
      </c>
      <c r="D23" s="122">
        <v>48847</v>
      </c>
      <c r="E23" s="111">
        <v>1.0764704586023757</v>
      </c>
      <c r="F23" s="122">
        <v>51297</v>
      </c>
      <c r="G23" s="111">
        <v>1.0501566114602738</v>
      </c>
    </row>
    <row r="24" spans="1:7">
      <c r="A24" s="108" t="s">
        <v>32</v>
      </c>
      <c r="B24" s="109">
        <v>52718</v>
      </c>
      <c r="C24" s="110">
        <v>1.1342814725563182</v>
      </c>
      <c r="D24" s="122">
        <v>55941</v>
      </c>
      <c r="E24" s="111">
        <v>1.0611366136803368</v>
      </c>
      <c r="F24" s="122">
        <v>58821</v>
      </c>
      <c r="G24" s="111">
        <v>1.0514828122486191</v>
      </c>
    </row>
    <row r="25" spans="1:7">
      <c r="A25" s="108" t="s">
        <v>33</v>
      </c>
      <c r="B25" s="109">
        <v>97045</v>
      </c>
      <c r="C25" s="110">
        <v>1.1031476281956554</v>
      </c>
      <c r="D25" s="122">
        <v>104262</v>
      </c>
      <c r="E25" s="111">
        <v>1.0743675614405688</v>
      </c>
      <c r="F25" s="122">
        <v>107098</v>
      </c>
      <c r="G25" s="111">
        <v>1.0272007059139476</v>
      </c>
    </row>
    <row r="26" spans="1:7">
      <c r="A26" s="108" t="s">
        <v>34</v>
      </c>
      <c r="B26" s="109">
        <v>251128</v>
      </c>
      <c r="C26" s="110">
        <v>1.1398536647361064</v>
      </c>
      <c r="D26" s="123">
        <v>263812</v>
      </c>
      <c r="E26" s="111">
        <v>1.0505081074193241</v>
      </c>
      <c r="F26" s="123">
        <v>280253</v>
      </c>
      <c r="G26" s="111">
        <v>1.0623208951829333</v>
      </c>
    </row>
    <row r="27" spans="1:7">
      <c r="A27" s="108" t="s">
        <v>35</v>
      </c>
      <c r="B27" s="109">
        <v>46768</v>
      </c>
      <c r="C27" s="110">
        <v>1.1087456437732628</v>
      </c>
      <c r="D27" s="123">
        <v>49352</v>
      </c>
      <c r="E27" s="111">
        <v>1.0552514539856312</v>
      </c>
      <c r="F27" s="123">
        <v>52110</v>
      </c>
      <c r="G27" s="111">
        <v>1.055884260009726</v>
      </c>
    </row>
    <row r="28" spans="1:7">
      <c r="A28" s="108" t="s">
        <v>36</v>
      </c>
      <c r="B28" s="109">
        <v>44611</v>
      </c>
      <c r="C28" s="110">
        <v>1.1437838115016794</v>
      </c>
      <c r="D28" s="123">
        <v>46476</v>
      </c>
      <c r="E28" s="111">
        <v>1.0418058326421735</v>
      </c>
      <c r="F28" s="123">
        <v>50915</v>
      </c>
      <c r="G28" s="111">
        <v>1.0955116619330407</v>
      </c>
    </row>
    <row r="29" spans="1:7">
      <c r="A29" s="108" t="s">
        <v>37</v>
      </c>
      <c r="B29" s="109">
        <v>90189</v>
      </c>
      <c r="C29" s="110">
        <v>1.1582739356578693</v>
      </c>
      <c r="D29" s="123">
        <v>95624</v>
      </c>
      <c r="E29" s="111">
        <v>1.0602623379791327</v>
      </c>
      <c r="F29" s="123">
        <v>100923</v>
      </c>
      <c r="G29" s="111">
        <v>1.0554149585878023</v>
      </c>
    </row>
    <row r="30" spans="1:7">
      <c r="A30" s="108" t="s">
        <v>38</v>
      </c>
      <c r="B30" s="109">
        <v>307724</v>
      </c>
      <c r="C30" s="110">
        <v>1.1766883223652764</v>
      </c>
      <c r="D30" s="123">
        <v>328328</v>
      </c>
      <c r="E30" s="111">
        <v>1.0669561035213373</v>
      </c>
      <c r="F30" s="123">
        <v>350118</v>
      </c>
      <c r="G30" s="111">
        <v>1.0663665602689993</v>
      </c>
    </row>
    <row r="31" spans="1:7">
      <c r="A31" s="108" t="s">
        <v>39</v>
      </c>
      <c r="B31" s="109">
        <v>184646</v>
      </c>
      <c r="C31" s="110">
        <v>1.1547303382029217</v>
      </c>
      <c r="D31" s="123">
        <v>192964</v>
      </c>
      <c r="E31" s="111">
        <v>1.0450483628131668</v>
      </c>
      <c r="F31" s="123">
        <v>204881</v>
      </c>
      <c r="G31" s="111">
        <v>1.0617576335482266</v>
      </c>
    </row>
    <row r="32" spans="1:7">
      <c r="A32" s="108" t="s">
        <v>40</v>
      </c>
      <c r="B32" s="109">
        <v>44046</v>
      </c>
      <c r="C32" s="110">
        <v>1.1719972327177903</v>
      </c>
      <c r="D32" s="123">
        <v>45988</v>
      </c>
      <c r="E32" s="111">
        <v>1.0440902692639513</v>
      </c>
      <c r="F32" s="123">
        <v>48010</v>
      </c>
      <c r="G32" s="111">
        <v>1.0439679916499955</v>
      </c>
    </row>
    <row r="33" spans="1:7">
      <c r="A33" s="108" t="s">
        <v>41</v>
      </c>
      <c r="B33" s="109">
        <v>20956</v>
      </c>
      <c r="C33" s="110">
        <v>1.1273940176457931</v>
      </c>
      <c r="D33" s="123">
        <v>22024</v>
      </c>
      <c r="E33" s="111">
        <v>1.050963924413056</v>
      </c>
      <c r="F33" s="123">
        <v>23731</v>
      </c>
      <c r="G33" s="111">
        <v>1.07750635670178</v>
      </c>
    </row>
    <row r="34" spans="1:7">
      <c r="A34" s="108" t="s">
        <v>42</v>
      </c>
      <c r="B34" s="109">
        <v>10348</v>
      </c>
      <c r="C34" s="110">
        <v>1.1472283813747228</v>
      </c>
      <c r="D34" s="123">
        <v>10322</v>
      </c>
      <c r="E34" s="111">
        <v>0.99748743718592969</v>
      </c>
      <c r="F34" s="123">
        <v>11689</v>
      </c>
      <c r="G34" s="111">
        <v>1.1324355745010657</v>
      </c>
    </row>
    <row r="35" spans="1:7">
      <c r="A35" s="108" t="s">
        <v>43</v>
      </c>
      <c r="B35" s="109">
        <v>9782</v>
      </c>
      <c r="C35" s="110">
        <v>1.1404920135245424</v>
      </c>
      <c r="D35" s="123">
        <v>10316</v>
      </c>
      <c r="E35" s="111">
        <v>1.0545900633817216</v>
      </c>
      <c r="F35" s="123">
        <v>11119</v>
      </c>
      <c r="G35" s="111">
        <v>1.0778402481582008</v>
      </c>
    </row>
    <row r="36" spans="1:7">
      <c r="A36" s="108" t="s">
        <v>44</v>
      </c>
      <c r="B36" s="109">
        <v>41935</v>
      </c>
      <c r="C36" s="110">
        <v>1.1555206525033754</v>
      </c>
      <c r="D36" s="123">
        <v>44851</v>
      </c>
      <c r="E36" s="111">
        <v>1.0695361869560034</v>
      </c>
      <c r="F36" s="123">
        <v>47412</v>
      </c>
      <c r="G36" s="111">
        <v>1.0571001761387706</v>
      </c>
    </row>
    <row r="37" spans="1:7">
      <c r="A37" s="108" t="s">
        <v>45</v>
      </c>
      <c r="B37" s="109">
        <v>65914</v>
      </c>
      <c r="C37" s="110">
        <v>1.0962462787100637</v>
      </c>
      <c r="D37" s="123">
        <v>70103</v>
      </c>
      <c r="E37" s="111">
        <v>1.0635525078132111</v>
      </c>
      <c r="F37" s="123">
        <v>76197</v>
      </c>
      <c r="G37" s="111">
        <v>1.0869292327004549</v>
      </c>
    </row>
    <row r="38" spans="1:7">
      <c r="A38" s="108" t="s">
        <v>46</v>
      </c>
      <c r="B38" s="109">
        <v>25920</v>
      </c>
      <c r="C38" s="110">
        <v>1.1744981648466175</v>
      </c>
      <c r="D38" s="123">
        <v>26434</v>
      </c>
      <c r="E38" s="111">
        <v>1.0198302469135803</v>
      </c>
      <c r="F38" s="123">
        <v>29165</v>
      </c>
      <c r="G38" s="111">
        <v>1.1033139138987667</v>
      </c>
    </row>
    <row r="39" spans="1:7">
      <c r="A39" s="108" t="s">
        <v>47</v>
      </c>
      <c r="B39" s="109">
        <v>13188</v>
      </c>
      <c r="C39" s="110">
        <v>1.0575781876503609</v>
      </c>
      <c r="D39" s="123">
        <v>14583</v>
      </c>
      <c r="E39" s="111">
        <v>1.1057779799818017</v>
      </c>
      <c r="F39" s="123">
        <v>15560</v>
      </c>
      <c r="G39" s="111">
        <v>1.0669958170472469</v>
      </c>
    </row>
    <row r="40" spans="1:7">
      <c r="A40" s="108" t="s">
        <v>48</v>
      </c>
      <c r="B40" s="109">
        <v>19668</v>
      </c>
      <c r="C40" s="110">
        <v>1.1537513932070158</v>
      </c>
      <c r="D40" s="123">
        <v>20804</v>
      </c>
      <c r="E40" s="111">
        <v>1.0577587960138295</v>
      </c>
      <c r="F40" s="123">
        <v>23423</v>
      </c>
      <c r="G40" s="111">
        <v>1.1258892520669102</v>
      </c>
    </row>
    <row r="41" spans="1:7">
      <c r="A41" s="108" t="s">
        <v>49</v>
      </c>
      <c r="B41" s="109">
        <v>22960</v>
      </c>
      <c r="C41" s="110">
        <v>1.1223542063841228</v>
      </c>
      <c r="D41" s="123">
        <v>24225</v>
      </c>
      <c r="E41" s="111">
        <v>1.055095818815331</v>
      </c>
      <c r="F41" s="123">
        <v>26454</v>
      </c>
      <c r="G41" s="111">
        <v>1.0920123839009288</v>
      </c>
    </row>
    <row r="42" spans="1:7">
      <c r="A42" s="108" t="s">
        <v>50</v>
      </c>
      <c r="B42" s="109">
        <v>10686</v>
      </c>
      <c r="C42" s="110">
        <v>1.1858839196537565</v>
      </c>
      <c r="D42" s="123">
        <v>11137</v>
      </c>
      <c r="E42" s="111">
        <v>1.0422047538835859</v>
      </c>
      <c r="F42" s="123">
        <v>12515</v>
      </c>
      <c r="G42" s="111">
        <v>1.1237317051270539</v>
      </c>
    </row>
    <row r="43" spans="1:7">
      <c r="A43" s="108" t="s">
        <v>51</v>
      </c>
      <c r="B43" s="109">
        <v>149856</v>
      </c>
      <c r="C43" s="110">
        <v>1.2154658490887413</v>
      </c>
      <c r="D43" s="123">
        <v>157136</v>
      </c>
      <c r="E43" s="111">
        <v>1.0485799701046339</v>
      </c>
      <c r="F43" s="123">
        <v>179970</v>
      </c>
      <c r="G43" s="111">
        <v>1.1453136136849609</v>
      </c>
    </row>
    <row r="44" spans="1:7">
      <c r="A44" s="108" t="s">
        <v>52</v>
      </c>
      <c r="B44" s="109">
        <v>16580</v>
      </c>
      <c r="C44" s="110">
        <v>1.1651440618411806</v>
      </c>
      <c r="D44" s="123">
        <v>17766</v>
      </c>
      <c r="E44" s="111">
        <v>1.0715319662243667</v>
      </c>
      <c r="F44" s="123">
        <v>20673</v>
      </c>
      <c r="G44" s="111">
        <v>1.1636271529888551</v>
      </c>
    </row>
    <row r="45" spans="1:7">
      <c r="A45" s="108" t="s">
        <v>53</v>
      </c>
      <c r="B45" s="109">
        <v>25801</v>
      </c>
      <c r="C45" s="110">
        <v>1.1875632882260885</v>
      </c>
      <c r="D45" s="123">
        <v>26199</v>
      </c>
      <c r="E45" s="111">
        <v>1.0154257586915236</v>
      </c>
      <c r="F45" s="123">
        <v>29127</v>
      </c>
      <c r="G45" s="111">
        <v>1.111759990839345</v>
      </c>
    </row>
    <row r="46" spans="1:7">
      <c r="A46" s="108" t="s">
        <v>54</v>
      </c>
      <c r="B46" s="109">
        <v>35120</v>
      </c>
      <c r="C46" s="110">
        <v>1.0704706169227018</v>
      </c>
      <c r="D46" s="123">
        <v>42071</v>
      </c>
      <c r="E46" s="111">
        <v>1.1979214123006834</v>
      </c>
      <c r="F46" s="123">
        <v>45284</v>
      </c>
      <c r="G46" s="111">
        <v>1.0763708968172851</v>
      </c>
    </row>
    <row r="47" spans="1:7">
      <c r="A47" s="108" t="s">
        <v>55</v>
      </c>
      <c r="B47" s="109">
        <v>20566</v>
      </c>
      <c r="C47" s="110">
        <v>1.1571484836549824</v>
      </c>
      <c r="D47" s="123">
        <v>22193</v>
      </c>
      <c r="E47" s="111">
        <v>1.0791111543323932</v>
      </c>
      <c r="F47" s="123">
        <v>25472</v>
      </c>
      <c r="G47" s="111">
        <v>1.1477492903167665</v>
      </c>
    </row>
    <row r="48" spans="1:7">
      <c r="A48" s="108" t="s">
        <v>56</v>
      </c>
      <c r="B48" s="109">
        <v>16716</v>
      </c>
      <c r="C48" s="110">
        <v>1.1289255082055785</v>
      </c>
      <c r="D48" s="123">
        <v>17764</v>
      </c>
      <c r="E48" s="111">
        <v>1.0626944245034697</v>
      </c>
      <c r="F48" s="123">
        <v>19796</v>
      </c>
      <c r="G48" s="111">
        <v>1.1143886512046837</v>
      </c>
    </row>
    <row r="49" spans="1:7">
      <c r="A49" s="108" t="s">
        <v>57</v>
      </c>
      <c r="B49" s="109">
        <v>23889</v>
      </c>
      <c r="C49" s="110">
        <v>1.1295569530474254</v>
      </c>
      <c r="D49" s="123">
        <v>25752</v>
      </c>
      <c r="E49" s="111">
        <v>1.0779856837875172</v>
      </c>
      <c r="F49" s="123">
        <v>28426</v>
      </c>
      <c r="G49" s="111">
        <v>1.1038365952159055</v>
      </c>
    </row>
    <row r="50" spans="1:7">
      <c r="A50" s="108" t="s">
        <v>58</v>
      </c>
      <c r="B50" s="109">
        <v>39790</v>
      </c>
      <c r="C50" s="110">
        <v>1.2441373272465761</v>
      </c>
      <c r="D50" s="123">
        <v>47169</v>
      </c>
      <c r="E50" s="111">
        <v>1.1854486051771802</v>
      </c>
      <c r="F50" s="123">
        <v>49534</v>
      </c>
      <c r="G50" s="111">
        <v>1.0501388623884331</v>
      </c>
    </row>
    <row r="51" spans="1:7">
      <c r="A51" s="108" t="s">
        <v>59</v>
      </c>
      <c r="B51" s="112">
        <v>0</v>
      </c>
      <c r="C51" s="113">
        <v>0</v>
      </c>
      <c r="D51" s="123">
        <v>0</v>
      </c>
      <c r="E51" s="111">
        <v>0</v>
      </c>
      <c r="F51" s="123">
        <v>0</v>
      </c>
      <c r="G51" s="111">
        <v>0</v>
      </c>
    </row>
    <row r="52" spans="1:7">
      <c r="A52" s="108" t="s">
        <v>2</v>
      </c>
      <c r="B52" s="90">
        <v>3738380</v>
      </c>
      <c r="C52" s="113">
        <v>1.1504148365656868</v>
      </c>
      <c r="D52" s="123">
        <f>SUM(D4:D51)</f>
        <v>3959468</v>
      </c>
      <c r="E52" s="111">
        <v>1.059140055318079</v>
      </c>
      <c r="F52" s="123">
        <f>SUM(F4:F51)</f>
        <v>4182207</v>
      </c>
      <c r="G52" s="111">
        <v>1.056254779682523</v>
      </c>
    </row>
  </sheetData>
  <mergeCells count="5">
    <mergeCell ref="D2:E2"/>
    <mergeCell ref="A2:A3"/>
    <mergeCell ref="B2:C2"/>
    <mergeCell ref="F2:G2"/>
    <mergeCell ref="A1:G1"/>
  </mergeCells>
  <phoneticPr fontId="4"/>
  <pageMargins left="0.47244094488188981" right="0.31496062992125984" top="0.39370078740157483" bottom="0.74803149606299213" header="0.31496062992125984" footer="0.31496062992125984"/>
  <pageSetup paperSize="9" scale="105" orientation="portrait" r:id="rId1"/>
  <ignoredErrors>
    <ignoredError sqref="F5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workbookViewId="0">
      <selection sqref="A1:J1"/>
    </sheetView>
  </sheetViews>
  <sheetFormatPr defaultRowHeight="13.5"/>
  <cols>
    <col min="1" max="1" width="8.75" style="63" customWidth="1"/>
    <col min="2" max="9" width="7.625" style="63" bestFit="1" customWidth="1"/>
    <col min="10" max="10" width="7.75" style="63" bestFit="1" customWidth="1"/>
    <col min="11" max="16384" width="9" style="63"/>
  </cols>
  <sheetData>
    <row r="1" spans="1:12" ht="22.5" customHeight="1">
      <c r="A1" s="234" t="s">
        <v>206</v>
      </c>
      <c r="B1" s="234"/>
      <c r="C1" s="234"/>
      <c r="D1" s="234"/>
      <c r="E1" s="234"/>
      <c r="F1" s="234"/>
      <c r="G1" s="234"/>
      <c r="H1" s="234"/>
      <c r="I1" s="234"/>
      <c r="J1" s="234"/>
    </row>
    <row r="2" spans="1:12">
      <c r="A2" s="237" t="s">
        <v>370</v>
      </c>
      <c r="B2" s="239" t="s">
        <v>251</v>
      </c>
      <c r="C2" s="239" t="s">
        <v>252</v>
      </c>
      <c r="D2" s="239" t="s">
        <v>253</v>
      </c>
      <c r="E2" s="239" t="s">
        <v>254</v>
      </c>
      <c r="F2" s="239" t="s">
        <v>255</v>
      </c>
      <c r="G2" s="239" t="s">
        <v>256</v>
      </c>
      <c r="H2" s="235" t="s">
        <v>259</v>
      </c>
      <c r="I2" s="235" t="s">
        <v>260</v>
      </c>
      <c r="J2" s="239" t="s">
        <v>310</v>
      </c>
    </row>
    <row r="3" spans="1:12">
      <c r="A3" s="238"/>
      <c r="B3" s="239"/>
      <c r="C3" s="239"/>
      <c r="D3" s="239"/>
      <c r="E3" s="239"/>
      <c r="F3" s="239"/>
      <c r="G3" s="239"/>
      <c r="H3" s="236"/>
      <c r="I3" s="236"/>
      <c r="J3" s="239"/>
    </row>
    <row r="4" spans="1:12">
      <c r="A4" s="62" t="s">
        <v>68</v>
      </c>
      <c r="B4" s="148">
        <v>20831</v>
      </c>
      <c r="C4" s="149">
        <v>23672</v>
      </c>
      <c r="D4" s="149">
        <v>15583</v>
      </c>
      <c r="E4" s="149">
        <v>15981</v>
      </c>
      <c r="F4" s="149">
        <v>15032</v>
      </c>
      <c r="G4" s="149">
        <v>13804</v>
      </c>
      <c r="H4" s="150">
        <v>5732</v>
      </c>
      <c r="I4" s="149">
        <v>1158</v>
      </c>
      <c r="J4" s="151">
        <f>SUM(B4:I4)</f>
        <v>111793</v>
      </c>
    </row>
    <row r="5" spans="1:12">
      <c r="A5" s="62" t="s">
        <v>13</v>
      </c>
      <c r="B5" s="148">
        <v>3204</v>
      </c>
      <c r="C5" s="149">
        <v>3328</v>
      </c>
      <c r="D5" s="149">
        <v>2249</v>
      </c>
      <c r="E5" s="149">
        <v>2271</v>
      </c>
      <c r="F5" s="149">
        <v>2304</v>
      </c>
      <c r="G5" s="149">
        <v>2224</v>
      </c>
      <c r="H5" s="149">
        <v>816</v>
      </c>
      <c r="I5" s="149">
        <v>169</v>
      </c>
      <c r="J5" s="151">
        <f t="shared" ref="J5:J51" si="0">SUM(B5:I5)</f>
        <v>16565</v>
      </c>
    </row>
    <row r="6" spans="1:12">
      <c r="A6" s="62" t="s">
        <v>14</v>
      </c>
      <c r="B6" s="148">
        <v>3578</v>
      </c>
      <c r="C6" s="149">
        <v>3590</v>
      </c>
      <c r="D6" s="149">
        <v>2352</v>
      </c>
      <c r="E6" s="149">
        <v>2309</v>
      </c>
      <c r="F6" s="149">
        <v>2379</v>
      </c>
      <c r="G6" s="149">
        <v>2405</v>
      </c>
      <c r="H6" s="149">
        <v>923</v>
      </c>
      <c r="I6" s="149">
        <v>164</v>
      </c>
      <c r="J6" s="151">
        <f t="shared" si="0"/>
        <v>17700</v>
      </c>
    </row>
    <row r="7" spans="1:12">
      <c r="A7" s="62" t="s">
        <v>15</v>
      </c>
      <c r="B7" s="148">
        <v>10505</v>
      </c>
      <c r="C7" s="149">
        <v>12049</v>
      </c>
      <c r="D7" s="149">
        <v>7366</v>
      </c>
      <c r="E7" s="149">
        <v>6899</v>
      </c>
      <c r="F7" s="149">
        <v>6076</v>
      </c>
      <c r="G7" s="149">
        <v>5676</v>
      </c>
      <c r="H7" s="149">
        <v>2323</v>
      </c>
      <c r="I7" s="149">
        <v>384</v>
      </c>
      <c r="J7" s="151">
        <f t="shared" si="0"/>
        <v>51278</v>
      </c>
    </row>
    <row r="8" spans="1:12">
      <c r="A8" s="62" t="s">
        <v>16</v>
      </c>
      <c r="B8" s="148">
        <v>2372</v>
      </c>
      <c r="C8" s="149">
        <v>2429</v>
      </c>
      <c r="D8" s="149">
        <v>1607</v>
      </c>
      <c r="E8" s="149">
        <v>1454</v>
      </c>
      <c r="F8" s="149">
        <v>1710</v>
      </c>
      <c r="G8" s="149">
        <v>1905</v>
      </c>
      <c r="H8" s="149">
        <v>647</v>
      </c>
      <c r="I8" s="149">
        <v>111</v>
      </c>
      <c r="J8" s="151">
        <f t="shared" si="0"/>
        <v>12235</v>
      </c>
    </row>
    <row r="9" spans="1:12">
      <c r="A9" s="62" t="s">
        <v>17</v>
      </c>
      <c r="B9" s="148">
        <v>4263</v>
      </c>
      <c r="C9" s="149">
        <v>3952</v>
      </c>
      <c r="D9" s="149">
        <v>2474</v>
      </c>
      <c r="E9" s="149">
        <v>2210</v>
      </c>
      <c r="F9" s="149">
        <v>2533</v>
      </c>
      <c r="G9" s="149">
        <v>2548</v>
      </c>
      <c r="H9" s="149">
        <v>960</v>
      </c>
      <c r="I9" s="149">
        <v>126</v>
      </c>
      <c r="J9" s="151">
        <f t="shared" si="0"/>
        <v>19066</v>
      </c>
    </row>
    <row r="10" spans="1:12">
      <c r="A10" s="62" t="s">
        <v>18</v>
      </c>
      <c r="B10" s="148">
        <v>7595</v>
      </c>
      <c r="C10" s="149">
        <v>6877</v>
      </c>
      <c r="D10" s="149">
        <v>4339</v>
      </c>
      <c r="E10" s="149">
        <v>4208</v>
      </c>
      <c r="F10" s="149">
        <v>4627</v>
      </c>
      <c r="G10" s="149">
        <v>4661</v>
      </c>
      <c r="H10" s="149">
        <v>1815</v>
      </c>
      <c r="I10" s="149">
        <v>325</v>
      </c>
      <c r="J10" s="151">
        <f t="shared" si="0"/>
        <v>34447</v>
      </c>
    </row>
    <row r="11" spans="1:12">
      <c r="A11" s="62" t="s">
        <v>19</v>
      </c>
      <c r="B11" s="148">
        <v>17556</v>
      </c>
      <c r="C11" s="149">
        <v>15929</v>
      </c>
      <c r="D11" s="149">
        <v>9885</v>
      </c>
      <c r="E11" s="149">
        <v>10500</v>
      </c>
      <c r="F11" s="149">
        <v>9571</v>
      </c>
      <c r="G11" s="149">
        <v>9160</v>
      </c>
      <c r="H11" s="149">
        <v>4205</v>
      </c>
      <c r="I11" s="149">
        <v>579</v>
      </c>
      <c r="J11" s="151">
        <f t="shared" si="0"/>
        <v>77385</v>
      </c>
    </row>
    <row r="12" spans="1:12">
      <c r="A12" s="62" t="s">
        <v>20</v>
      </c>
      <c r="B12" s="148">
        <v>9671</v>
      </c>
      <c r="C12" s="149">
        <v>10240</v>
      </c>
      <c r="D12" s="149">
        <v>6952</v>
      </c>
      <c r="E12" s="149">
        <v>6793</v>
      </c>
      <c r="F12" s="149">
        <v>6055</v>
      </c>
      <c r="G12" s="149">
        <v>5654</v>
      </c>
      <c r="H12" s="149">
        <v>2325</v>
      </c>
      <c r="I12" s="149">
        <v>393</v>
      </c>
      <c r="J12" s="151">
        <f t="shared" si="0"/>
        <v>48083</v>
      </c>
    </row>
    <row r="13" spans="1:12">
      <c r="A13" s="62" t="s">
        <v>21</v>
      </c>
      <c r="B13" s="148">
        <v>11196</v>
      </c>
      <c r="C13" s="149">
        <v>10554</v>
      </c>
      <c r="D13" s="149">
        <v>5875</v>
      </c>
      <c r="E13" s="149">
        <v>6346</v>
      </c>
      <c r="F13" s="149">
        <v>5826</v>
      </c>
      <c r="G13" s="149">
        <v>5425</v>
      </c>
      <c r="H13" s="149">
        <v>2456</v>
      </c>
      <c r="I13" s="149">
        <v>360</v>
      </c>
      <c r="J13" s="151">
        <f t="shared" si="0"/>
        <v>48038</v>
      </c>
    </row>
    <row r="14" spans="1:12">
      <c r="A14" s="62" t="s">
        <v>22</v>
      </c>
      <c r="B14" s="152">
        <v>55866</v>
      </c>
      <c r="C14" s="149">
        <v>53809</v>
      </c>
      <c r="D14" s="149">
        <v>33193</v>
      </c>
      <c r="E14" s="149">
        <v>35459</v>
      </c>
      <c r="F14" s="149">
        <v>29858</v>
      </c>
      <c r="G14" s="149">
        <v>24618</v>
      </c>
      <c r="H14" s="149">
        <v>13037</v>
      </c>
      <c r="I14" s="149">
        <v>1924</v>
      </c>
      <c r="J14" s="151">
        <f t="shared" si="0"/>
        <v>247764</v>
      </c>
    </row>
    <row r="15" spans="1:12">
      <c r="A15" s="62" t="s">
        <v>23</v>
      </c>
      <c r="B15" s="150">
        <v>51757</v>
      </c>
      <c r="C15" s="150">
        <v>45941</v>
      </c>
      <c r="D15" s="150">
        <v>30208</v>
      </c>
      <c r="E15" s="150">
        <v>34020</v>
      </c>
      <c r="F15" s="150">
        <v>29430</v>
      </c>
      <c r="G15" s="150">
        <v>25823</v>
      </c>
      <c r="H15" s="150">
        <v>14946</v>
      </c>
      <c r="I15" s="150">
        <v>2407</v>
      </c>
      <c r="J15" s="151">
        <f t="shared" si="0"/>
        <v>234532</v>
      </c>
    </row>
    <row r="16" spans="1:12">
      <c r="A16" s="62" t="s">
        <v>24</v>
      </c>
      <c r="B16" s="150">
        <v>156784</v>
      </c>
      <c r="C16" s="150">
        <v>146458</v>
      </c>
      <c r="D16" s="150">
        <v>121836</v>
      </c>
      <c r="E16" s="150">
        <v>116761</v>
      </c>
      <c r="F16" s="150">
        <v>91132</v>
      </c>
      <c r="G16" s="150">
        <v>60180</v>
      </c>
      <c r="H16" s="150">
        <v>35263</v>
      </c>
      <c r="I16" s="150">
        <v>7782</v>
      </c>
      <c r="J16" s="151">
        <f t="shared" si="0"/>
        <v>736196</v>
      </c>
      <c r="K16" s="206"/>
      <c r="L16" s="207"/>
    </row>
    <row r="17" spans="1:10">
      <c r="A17" s="62" t="s">
        <v>25</v>
      </c>
      <c r="B17" s="150">
        <v>88631</v>
      </c>
      <c r="C17" s="150">
        <v>78860</v>
      </c>
      <c r="D17" s="150">
        <v>54241</v>
      </c>
      <c r="E17" s="150">
        <v>61831</v>
      </c>
      <c r="F17" s="150">
        <v>52935</v>
      </c>
      <c r="G17" s="150">
        <v>38238</v>
      </c>
      <c r="H17" s="150">
        <v>22733</v>
      </c>
      <c r="I17" s="150">
        <v>4433</v>
      </c>
      <c r="J17" s="151">
        <f t="shared" si="0"/>
        <v>401902</v>
      </c>
    </row>
    <row r="18" spans="1:10">
      <c r="A18" s="62" t="s">
        <v>26</v>
      </c>
      <c r="B18" s="148">
        <v>11393</v>
      </c>
      <c r="C18" s="149">
        <v>9337</v>
      </c>
      <c r="D18" s="149">
        <v>5520</v>
      </c>
      <c r="E18" s="149">
        <v>5230</v>
      </c>
      <c r="F18" s="149">
        <v>5110</v>
      </c>
      <c r="G18" s="149">
        <v>5443</v>
      </c>
      <c r="H18" s="149">
        <v>2115</v>
      </c>
      <c r="I18" s="149">
        <v>325</v>
      </c>
      <c r="J18" s="151">
        <f t="shared" si="0"/>
        <v>44473</v>
      </c>
    </row>
    <row r="19" spans="1:10">
      <c r="A19" s="62" t="s">
        <v>27</v>
      </c>
      <c r="B19" s="148">
        <v>5146</v>
      </c>
      <c r="C19" s="149">
        <v>5694</v>
      </c>
      <c r="D19" s="149">
        <v>3332</v>
      </c>
      <c r="E19" s="149">
        <v>3532</v>
      </c>
      <c r="F19" s="149">
        <v>3281</v>
      </c>
      <c r="G19" s="149">
        <v>3142</v>
      </c>
      <c r="H19" s="149">
        <v>1506</v>
      </c>
      <c r="I19" s="149">
        <v>250</v>
      </c>
      <c r="J19" s="151">
        <f t="shared" si="0"/>
        <v>25883</v>
      </c>
    </row>
    <row r="20" spans="1:10">
      <c r="A20" s="62" t="s">
        <v>28</v>
      </c>
      <c r="B20" s="148">
        <v>7092</v>
      </c>
      <c r="C20" s="149">
        <v>7461</v>
      </c>
      <c r="D20" s="149">
        <v>4256</v>
      </c>
      <c r="E20" s="149">
        <v>4256</v>
      </c>
      <c r="F20" s="149">
        <v>3729</v>
      </c>
      <c r="G20" s="149">
        <v>3532</v>
      </c>
      <c r="H20" s="149">
        <v>1670</v>
      </c>
      <c r="I20" s="149">
        <v>288</v>
      </c>
      <c r="J20" s="151">
        <f t="shared" si="0"/>
        <v>32284</v>
      </c>
    </row>
    <row r="21" spans="1:10">
      <c r="A21" s="62" t="s">
        <v>29</v>
      </c>
      <c r="B21" s="148">
        <v>4152</v>
      </c>
      <c r="C21" s="149">
        <v>4691</v>
      </c>
      <c r="D21" s="149">
        <v>2751</v>
      </c>
      <c r="E21" s="149">
        <v>2748</v>
      </c>
      <c r="F21" s="149">
        <v>2669</v>
      </c>
      <c r="G21" s="149">
        <v>2394</v>
      </c>
      <c r="H21" s="149">
        <v>1003</v>
      </c>
      <c r="I21" s="149">
        <v>180</v>
      </c>
      <c r="J21" s="151">
        <f t="shared" si="0"/>
        <v>20588</v>
      </c>
    </row>
    <row r="22" spans="1:10">
      <c r="A22" s="62" t="s">
        <v>30</v>
      </c>
      <c r="B22" s="148">
        <v>4685</v>
      </c>
      <c r="C22" s="149">
        <v>4850</v>
      </c>
      <c r="D22" s="149">
        <v>2637</v>
      </c>
      <c r="E22" s="149">
        <v>2757</v>
      </c>
      <c r="F22" s="149">
        <v>2890</v>
      </c>
      <c r="G22" s="149">
        <v>2727</v>
      </c>
      <c r="H22" s="149">
        <v>1276</v>
      </c>
      <c r="I22" s="149">
        <v>200</v>
      </c>
      <c r="J22" s="151">
        <f t="shared" si="0"/>
        <v>22022</v>
      </c>
    </row>
    <row r="23" spans="1:10">
      <c r="A23" s="62" t="s">
        <v>31</v>
      </c>
      <c r="B23" s="148">
        <v>11167</v>
      </c>
      <c r="C23" s="149">
        <v>9731</v>
      </c>
      <c r="D23" s="149">
        <v>6538</v>
      </c>
      <c r="E23" s="149">
        <v>6865</v>
      </c>
      <c r="F23" s="149">
        <v>6579</v>
      </c>
      <c r="G23" s="149">
        <v>6493</v>
      </c>
      <c r="H23" s="149">
        <v>3394</v>
      </c>
      <c r="I23" s="149">
        <v>530</v>
      </c>
      <c r="J23" s="151">
        <f t="shared" si="0"/>
        <v>51297</v>
      </c>
    </row>
    <row r="24" spans="1:10">
      <c r="A24" s="62" t="s">
        <v>32</v>
      </c>
      <c r="B24" s="148">
        <v>12156</v>
      </c>
      <c r="C24" s="149">
        <v>12949</v>
      </c>
      <c r="D24" s="149">
        <v>7303</v>
      </c>
      <c r="E24" s="149">
        <v>7992</v>
      </c>
      <c r="F24" s="149">
        <v>7802</v>
      </c>
      <c r="G24" s="149">
        <v>6970</v>
      </c>
      <c r="H24" s="149">
        <v>3165</v>
      </c>
      <c r="I24" s="149">
        <v>484</v>
      </c>
      <c r="J24" s="151">
        <f t="shared" si="0"/>
        <v>58821</v>
      </c>
    </row>
    <row r="25" spans="1:10">
      <c r="A25" s="62" t="s">
        <v>33</v>
      </c>
      <c r="B25" s="148">
        <v>26312</v>
      </c>
      <c r="C25" s="149">
        <v>20672</v>
      </c>
      <c r="D25" s="149">
        <v>13949</v>
      </c>
      <c r="E25" s="149">
        <v>14180</v>
      </c>
      <c r="F25" s="149">
        <v>13008</v>
      </c>
      <c r="G25" s="149">
        <v>12088</v>
      </c>
      <c r="H25" s="149">
        <v>5871</v>
      </c>
      <c r="I25" s="149">
        <v>1018</v>
      </c>
      <c r="J25" s="151">
        <f t="shared" si="0"/>
        <v>107098</v>
      </c>
    </row>
    <row r="26" spans="1:10">
      <c r="A26" s="62" t="s">
        <v>34</v>
      </c>
      <c r="B26" s="148">
        <v>62084</v>
      </c>
      <c r="C26" s="149">
        <v>60966</v>
      </c>
      <c r="D26" s="149">
        <v>39389</v>
      </c>
      <c r="E26" s="149">
        <v>41471</v>
      </c>
      <c r="F26" s="149">
        <v>34835</v>
      </c>
      <c r="G26" s="149">
        <v>26291</v>
      </c>
      <c r="H26" s="149">
        <v>13107</v>
      </c>
      <c r="I26" s="149">
        <v>2110</v>
      </c>
      <c r="J26" s="151">
        <f t="shared" si="0"/>
        <v>280253</v>
      </c>
    </row>
    <row r="27" spans="1:10">
      <c r="A27" s="62" t="s">
        <v>35</v>
      </c>
      <c r="B27" s="148">
        <v>10433</v>
      </c>
      <c r="C27" s="150">
        <v>11357</v>
      </c>
      <c r="D27" s="149">
        <v>6829</v>
      </c>
      <c r="E27" s="149">
        <v>7704</v>
      </c>
      <c r="F27" s="150">
        <v>6727</v>
      </c>
      <c r="G27" s="149">
        <v>5957</v>
      </c>
      <c r="H27" s="149">
        <v>2718</v>
      </c>
      <c r="I27" s="149">
        <v>385</v>
      </c>
      <c r="J27" s="151">
        <f t="shared" si="0"/>
        <v>52110</v>
      </c>
    </row>
    <row r="28" spans="1:10">
      <c r="A28" s="62" t="s">
        <v>36</v>
      </c>
      <c r="B28" s="148">
        <v>13269</v>
      </c>
      <c r="C28" s="150">
        <v>11030</v>
      </c>
      <c r="D28" s="149">
        <v>6370</v>
      </c>
      <c r="E28" s="149">
        <v>7138</v>
      </c>
      <c r="F28" s="150">
        <v>5949</v>
      </c>
      <c r="G28" s="149">
        <v>4738</v>
      </c>
      <c r="H28" s="149">
        <v>2123</v>
      </c>
      <c r="I28" s="149">
        <v>298</v>
      </c>
      <c r="J28" s="151">
        <f t="shared" si="0"/>
        <v>50915</v>
      </c>
    </row>
    <row r="29" spans="1:10">
      <c r="A29" s="62" t="s">
        <v>37</v>
      </c>
      <c r="B29" s="148">
        <v>25120</v>
      </c>
      <c r="C29" s="150">
        <v>22889</v>
      </c>
      <c r="D29" s="149">
        <v>12323</v>
      </c>
      <c r="E29" s="149">
        <v>13708</v>
      </c>
      <c r="F29" s="150">
        <v>11319</v>
      </c>
      <c r="G29" s="149">
        <v>9315</v>
      </c>
      <c r="H29" s="149">
        <v>5300</v>
      </c>
      <c r="I29" s="149">
        <v>949</v>
      </c>
      <c r="J29" s="151">
        <f t="shared" si="0"/>
        <v>100923</v>
      </c>
    </row>
    <row r="30" spans="1:10">
      <c r="A30" s="62" t="s">
        <v>38</v>
      </c>
      <c r="B30" s="148">
        <v>84945</v>
      </c>
      <c r="C30" s="150">
        <v>75581</v>
      </c>
      <c r="D30" s="149">
        <v>47567</v>
      </c>
      <c r="E30" s="149">
        <v>51599</v>
      </c>
      <c r="F30" s="150">
        <v>40599</v>
      </c>
      <c r="G30" s="149">
        <v>29875</v>
      </c>
      <c r="H30" s="149">
        <v>16785</v>
      </c>
      <c r="I30" s="149">
        <v>3167</v>
      </c>
      <c r="J30" s="151">
        <f t="shared" si="0"/>
        <v>350118</v>
      </c>
    </row>
    <row r="31" spans="1:10">
      <c r="A31" s="62" t="s">
        <v>39</v>
      </c>
      <c r="B31" s="150">
        <v>48522</v>
      </c>
      <c r="C31" s="150">
        <v>41109</v>
      </c>
      <c r="D31" s="150">
        <v>25296</v>
      </c>
      <c r="E31" s="150">
        <v>29200</v>
      </c>
      <c r="F31" s="150">
        <v>26129</v>
      </c>
      <c r="G31" s="150">
        <v>21298</v>
      </c>
      <c r="H31" s="150">
        <v>11234</v>
      </c>
      <c r="I31" s="150">
        <v>2093</v>
      </c>
      <c r="J31" s="151">
        <f t="shared" si="0"/>
        <v>204881</v>
      </c>
    </row>
    <row r="32" spans="1:10">
      <c r="A32" s="62" t="s">
        <v>40</v>
      </c>
      <c r="B32" s="148">
        <v>10781</v>
      </c>
      <c r="C32" s="150">
        <v>9800</v>
      </c>
      <c r="D32" s="150">
        <v>5406</v>
      </c>
      <c r="E32" s="149">
        <v>6390</v>
      </c>
      <c r="F32" s="150">
        <v>6115</v>
      </c>
      <c r="G32" s="149">
        <v>5753</v>
      </c>
      <c r="H32" s="149">
        <v>3235</v>
      </c>
      <c r="I32" s="149">
        <v>530</v>
      </c>
      <c r="J32" s="151">
        <f t="shared" si="0"/>
        <v>48010</v>
      </c>
    </row>
    <row r="33" spans="1:10">
      <c r="A33" s="62" t="s">
        <v>41</v>
      </c>
      <c r="B33" s="148">
        <v>5262</v>
      </c>
      <c r="C33" s="150">
        <v>5040</v>
      </c>
      <c r="D33" s="149">
        <v>3026</v>
      </c>
      <c r="E33" s="149">
        <v>3141</v>
      </c>
      <c r="F33" s="150">
        <v>3089</v>
      </c>
      <c r="G33" s="149">
        <v>2810</v>
      </c>
      <c r="H33" s="149">
        <v>1161</v>
      </c>
      <c r="I33" s="149">
        <v>202</v>
      </c>
      <c r="J33" s="151">
        <f t="shared" si="0"/>
        <v>23731</v>
      </c>
    </row>
    <row r="34" spans="1:10">
      <c r="A34" s="62" t="s">
        <v>42</v>
      </c>
      <c r="B34" s="148">
        <v>2668</v>
      </c>
      <c r="C34" s="150">
        <v>2395</v>
      </c>
      <c r="D34" s="149">
        <v>1462</v>
      </c>
      <c r="E34" s="149">
        <v>1499</v>
      </c>
      <c r="F34" s="150">
        <v>1468</v>
      </c>
      <c r="G34" s="149">
        <v>1517</v>
      </c>
      <c r="H34" s="149">
        <v>570</v>
      </c>
      <c r="I34" s="149">
        <v>110</v>
      </c>
      <c r="J34" s="151">
        <f t="shared" si="0"/>
        <v>11689</v>
      </c>
    </row>
    <row r="35" spans="1:10">
      <c r="A35" s="62" t="s">
        <v>43</v>
      </c>
      <c r="B35" s="148">
        <v>2299</v>
      </c>
      <c r="C35" s="150">
        <v>2547</v>
      </c>
      <c r="D35" s="149">
        <v>1382</v>
      </c>
      <c r="E35" s="149">
        <v>1344</v>
      </c>
      <c r="F35" s="150">
        <v>1326</v>
      </c>
      <c r="G35" s="149">
        <v>1524</v>
      </c>
      <c r="H35" s="149">
        <v>594</v>
      </c>
      <c r="I35" s="149">
        <v>103</v>
      </c>
      <c r="J35" s="151">
        <f t="shared" si="0"/>
        <v>11119</v>
      </c>
    </row>
    <row r="36" spans="1:10">
      <c r="A36" s="62" t="s">
        <v>44</v>
      </c>
      <c r="B36" s="148">
        <v>10186</v>
      </c>
      <c r="C36" s="150">
        <v>11104</v>
      </c>
      <c r="D36" s="149">
        <v>6255</v>
      </c>
      <c r="E36" s="149">
        <v>6203</v>
      </c>
      <c r="F36" s="150">
        <v>5553</v>
      </c>
      <c r="G36" s="149">
        <v>5118</v>
      </c>
      <c r="H36" s="149">
        <v>2513</v>
      </c>
      <c r="I36" s="149">
        <v>480</v>
      </c>
      <c r="J36" s="151">
        <f t="shared" si="0"/>
        <v>47412</v>
      </c>
    </row>
    <row r="37" spans="1:10">
      <c r="A37" s="62" t="s">
        <v>45</v>
      </c>
      <c r="B37" s="148">
        <v>17868</v>
      </c>
      <c r="C37" s="150">
        <v>16426</v>
      </c>
      <c r="D37" s="149">
        <v>9763</v>
      </c>
      <c r="E37" s="149">
        <v>10194</v>
      </c>
      <c r="F37" s="150">
        <v>8860</v>
      </c>
      <c r="G37" s="149">
        <v>8232</v>
      </c>
      <c r="H37" s="149">
        <v>4171</v>
      </c>
      <c r="I37" s="149">
        <v>683</v>
      </c>
      <c r="J37" s="151">
        <f t="shared" si="0"/>
        <v>76197</v>
      </c>
    </row>
    <row r="38" spans="1:10">
      <c r="A38" s="62" t="s">
        <v>46</v>
      </c>
      <c r="B38" s="148">
        <v>5907</v>
      </c>
      <c r="C38" s="150">
        <v>6249</v>
      </c>
      <c r="D38" s="149">
        <v>3632</v>
      </c>
      <c r="E38" s="149">
        <v>3861</v>
      </c>
      <c r="F38" s="150">
        <v>3535</v>
      </c>
      <c r="G38" s="149">
        <v>3748</v>
      </c>
      <c r="H38" s="149">
        <v>1899</v>
      </c>
      <c r="I38" s="149">
        <v>334</v>
      </c>
      <c r="J38" s="151">
        <f t="shared" si="0"/>
        <v>29165</v>
      </c>
    </row>
    <row r="39" spans="1:10">
      <c r="A39" s="62" t="s">
        <v>47</v>
      </c>
      <c r="B39" s="148">
        <v>3018</v>
      </c>
      <c r="C39" s="150">
        <v>3502</v>
      </c>
      <c r="D39" s="149">
        <v>2078</v>
      </c>
      <c r="E39" s="149">
        <v>2002</v>
      </c>
      <c r="F39" s="150">
        <v>2052</v>
      </c>
      <c r="G39" s="149">
        <v>1939</v>
      </c>
      <c r="H39" s="149">
        <v>820</v>
      </c>
      <c r="I39" s="149">
        <v>149</v>
      </c>
      <c r="J39" s="151">
        <f t="shared" si="0"/>
        <v>15560</v>
      </c>
    </row>
    <row r="40" spans="1:10">
      <c r="A40" s="62" t="s">
        <v>48</v>
      </c>
      <c r="B40" s="148">
        <v>4684</v>
      </c>
      <c r="C40" s="150">
        <v>4797</v>
      </c>
      <c r="D40" s="149">
        <v>3211</v>
      </c>
      <c r="E40" s="149">
        <v>3336</v>
      </c>
      <c r="F40" s="150">
        <v>2948</v>
      </c>
      <c r="G40" s="149">
        <v>2874</v>
      </c>
      <c r="H40" s="149">
        <v>1309</v>
      </c>
      <c r="I40" s="149">
        <v>264</v>
      </c>
      <c r="J40" s="151">
        <f t="shared" si="0"/>
        <v>23423</v>
      </c>
    </row>
    <row r="41" spans="1:10">
      <c r="A41" s="62" t="s">
        <v>49</v>
      </c>
      <c r="B41" s="148">
        <v>5501</v>
      </c>
      <c r="C41" s="150">
        <v>5736</v>
      </c>
      <c r="D41" s="149">
        <v>3406</v>
      </c>
      <c r="E41" s="149">
        <v>3444</v>
      </c>
      <c r="F41" s="150">
        <v>3431</v>
      </c>
      <c r="G41" s="149">
        <v>3263</v>
      </c>
      <c r="H41" s="149">
        <v>1440</v>
      </c>
      <c r="I41" s="149">
        <v>233</v>
      </c>
      <c r="J41" s="151">
        <f t="shared" si="0"/>
        <v>26454</v>
      </c>
    </row>
    <row r="42" spans="1:10">
      <c r="A42" s="62" t="s">
        <v>50</v>
      </c>
      <c r="B42" s="148">
        <v>2478</v>
      </c>
      <c r="C42" s="150">
        <v>2453</v>
      </c>
      <c r="D42" s="149">
        <v>1583</v>
      </c>
      <c r="E42" s="149">
        <v>1754</v>
      </c>
      <c r="F42" s="150">
        <v>1636</v>
      </c>
      <c r="G42" s="149">
        <v>1700</v>
      </c>
      <c r="H42" s="149">
        <v>773</v>
      </c>
      <c r="I42" s="149">
        <v>138</v>
      </c>
      <c r="J42" s="151">
        <f t="shared" si="0"/>
        <v>12515</v>
      </c>
    </row>
    <row r="43" spans="1:10">
      <c r="A43" s="62" t="s">
        <v>51</v>
      </c>
      <c r="B43" s="150">
        <v>42745</v>
      </c>
      <c r="C43" s="150">
        <v>38420</v>
      </c>
      <c r="D43" s="149">
        <v>25087</v>
      </c>
      <c r="E43" s="149">
        <v>25492</v>
      </c>
      <c r="F43" s="150">
        <v>20441</v>
      </c>
      <c r="G43" s="149">
        <v>17913</v>
      </c>
      <c r="H43" s="149">
        <v>8254</v>
      </c>
      <c r="I43" s="149">
        <v>1618</v>
      </c>
      <c r="J43" s="151">
        <f t="shared" si="0"/>
        <v>179970</v>
      </c>
    </row>
    <row r="44" spans="1:10">
      <c r="A44" s="62" t="s">
        <v>52</v>
      </c>
      <c r="B44" s="148">
        <v>4311</v>
      </c>
      <c r="C44" s="150">
        <v>4593</v>
      </c>
      <c r="D44" s="149">
        <v>2804</v>
      </c>
      <c r="E44" s="149">
        <v>2658</v>
      </c>
      <c r="F44" s="150">
        <v>2572</v>
      </c>
      <c r="G44" s="150">
        <v>2509</v>
      </c>
      <c r="H44" s="149">
        <v>1029</v>
      </c>
      <c r="I44" s="149">
        <v>197</v>
      </c>
      <c r="J44" s="151">
        <f t="shared" si="0"/>
        <v>20673</v>
      </c>
    </row>
    <row r="45" spans="1:10">
      <c r="A45" s="62" t="s">
        <v>53</v>
      </c>
      <c r="B45" s="148">
        <v>7324</v>
      </c>
      <c r="C45" s="150">
        <v>5810</v>
      </c>
      <c r="D45" s="149">
        <v>3545</v>
      </c>
      <c r="E45" s="149">
        <v>3572</v>
      </c>
      <c r="F45" s="150">
        <v>3548</v>
      </c>
      <c r="G45" s="150">
        <v>3427</v>
      </c>
      <c r="H45" s="149">
        <v>1580</v>
      </c>
      <c r="I45" s="149">
        <v>321</v>
      </c>
      <c r="J45" s="151">
        <f t="shared" si="0"/>
        <v>29127</v>
      </c>
    </row>
    <row r="46" spans="1:10">
      <c r="A46" s="62" t="s">
        <v>54</v>
      </c>
      <c r="B46" s="148">
        <v>10144</v>
      </c>
      <c r="C46" s="150">
        <v>9379</v>
      </c>
      <c r="D46" s="149">
        <v>5912</v>
      </c>
      <c r="E46" s="149">
        <v>5991</v>
      </c>
      <c r="F46" s="150">
        <v>5723</v>
      </c>
      <c r="G46" s="150">
        <v>5339</v>
      </c>
      <c r="H46" s="149">
        <v>2313</v>
      </c>
      <c r="I46" s="149">
        <v>483</v>
      </c>
      <c r="J46" s="151">
        <f t="shared" si="0"/>
        <v>45284</v>
      </c>
    </row>
    <row r="47" spans="1:10">
      <c r="A47" s="62" t="s">
        <v>55</v>
      </c>
      <c r="B47" s="148">
        <v>5566</v>
      </c>
      <c r="C47" s="150">
        <v>5424</v>
      </c>
      <c r="D47" s="149">
        <v>3176</v>
      </c>
      <c r="E47" s="149">
        <v>3415</v>
      </c>
      <c r="F47" s="150">
        <v>3146</v>
      </c>
      <c r="G47" s="150">
        <v>3130</v>
      </c>
      <c r="H47" s="149">
        <v>1384</v>
      </c>
      <c r="I47" s="149">
        <v>231</v>
      </c>
      <c r="J47" s="151">
        <f t="shared" si="0"/>
        <v>25472</v>
      </c>
    </row>
    <row r="48" spans="1:10">
      <c r="A48" s="62" t="s">
        <v>56</v>
      </c>
      <c r="B48" s="148">
        <v>4442</v>
      </c>
      <c r="C48" s="150">
        <v>3668</v>
      </c>
      <c r="D48" s="149">
        <v>2430</v>
      </c>
      <c r="E48" s="149">
        <v>2541</v>
      </c>
      <c r="F48" s="150">
        <v>2684</v>
      </c>
      <c r="G48" s="150">
        <v>2721</v>
      </c>
      <c r="H48" s="149">
        <v>1078</v>
      </c>
      <c r="I48" s="149">
        <v>232</v>
      </c>
      <c r="J48" s="151">
        <f t="shared" si="0"/>
        <v>19796</v>
      </c>
    </row>
    <row r="49" spans="1:10">
      <c r="A49" s="62" t="s">
        <v>57</v>
      </c>
      <c r="B49" s="148">
        <v>5624</v>
      </c>
      <c r="C49" s="150">
        <v>6016</v>
      </c>
      <c r="D49" s="149">
        <v>3860</v>
      </c>
      <c r="E49" s="149">
        <v>3623</v>
      </c>
      <c r="F49" s="150">
        <v>3773</v>
      </c>
      <c r="G49" s="150">
        <v>3695</v>
      </c>
      <c r="H49" s="149">
        <v>1515</v>
      </c>
      <c r="I49" s="149">
        <v>320</v>
      </c>
      <c r="J49" s="151">
        <f t="shared" si="0"/>
        <v>28426</v>
      </c>
    </row>
    <row r="50" spans="1:10">
      <c r="A50" s="62" t="s">
        <v>58</v>
      </c>
      <c r="B50" s="148">
        <v>11873</v>
      </c>
      <c r="C50" s="150">
        <v>9049</v>
      </c>
      <c r="D50" s="153">
        <v>6894</v>
      </c>
      <c r="E50" s="153">
        <v>7346</v>
      </c>
      <c r="F50" s="150">
        <v>6393</v>
      </c>
      <c r="G50" s="150">
        <v>5337</v>
      </c>
      <c r="H50" s="153">
        <v>2152</v>
      </c>
      <c r="I50" s="153">
        <v>490</v>
      </c>
      <c r="J50" s="151">
        <f t="shared" si="0"/>
        <v>49534</v>
      </c>
    </row>
    <row r="51" spans="1:10">
      <c r="A51" s="62" t="s">
        <v>5</v>
      </c>
      <c r="B51" s="150">
        <f t="shared" ref="B51:I51" si="1">SUM(B4:B50)</f>
        <v>932966</v>
      </c>
      <c r="C51" s="150">
        <f t="shared" si="1"/>
        <v>868413</v>
      </c>
      <c r="D51" s="150">
        <f t="shared" si="1"/>
        <v>577132</v>
      </c>
      <c r="E51" s="150">
        <f t="shared" si="1"/>
        <v>603228</v>
      </c>
      <c r="F51" s="150">
        <f t="shared" si="1"/>
        <v>518387</v>
      </c>
      <c r="G51" s="150">
        <f t="shared" si="1"/>
        <v>425133</v>
      </c>
      <c r="H51" s="150">
        <f t="shared" si="1"/>
        <v>217238</v>
      </c>
      <c r="I51" s="150">
        <f t="shared" si="1"/>
        <v>39710</v>
      </c>
      <c r="J51" s="151">
        <f t="shared" si="0"/>
        <v>4182207</v>
      </c>
    </row>
    <row r="52" spans="1:10">
      <c r="A52" s="62" t="s">
        <v>59</v>
      </c>
      <c r="B52" s="154">
        <v>0</v>
      </c>
      <c r="C52" s="154">
        <v>0</v>
      </c>
      <c r="D52" s="154">
        <v>0</v>
      </c>
      <c r="E52" s="154">
        <v>0</v>
      </c>
      <c r="F52" s="154">
        <v>0</v>
      </c>
      <c r="G52" s="154">
        <v>0</v>
      </c>
      <c r="H52" s="154">
        <v>0</v>
      </c>
      <c r="I52" s="154">
        <v>0</v>
      </c>
      <c r="J52" s="155">
        <f t="shared" ref="J52" si="2">SUM(B52:I52)</f>
        <v>0</v>
      </c>
    </row>
    <row r="53" spans="1:10" ht="14.25" customHeight="1">
      <c r="A53" s="82" t="s">
        <v>65</v>
      </c>
      <c r="B53" s="155">
        <f>B51+B52</f>
        <v>932966</v>
      </c>
      <c r="C53" s="155">
        <f t="shared" ref="C53:I53" si="3">C51+C52</f>
        <v>868413</v>
      </c>
      <c r="D53" s="155">
        <f t="shared" si="3"/>
        <v>577132</v>
      </c>
      <c r="E53" s="155">
        <f t="shared" si="3"/>
        <v>603228</v>
      </c>
      <c r="F53" s="155">
        <f t="shared" si="3"/>
        <v>518387</v>
      </c>
      <c r="G53" s="155">
        <f t="shared" si="3"/>
        <v>425133</v>
      </c>
      <c r="H53" s="155">
        <f t="shared" si="3"/>
        <v>217238</v>
      </c>
      <c r="I53" s="155">
        <f t="shared" si="3"/>
        <v>39710</v>
      </c>
      <c r="J53" s="155">
        <f>SUM(J51:J52)</f>
        <v>4182207</v>
      </c>
    </row>
  </sheetData>
  <mergeCells count="11">
    <mergeCell ref="A1:J1"/>
    <mergeCell ref="H2:H3"/>
    <mergeCell ref="I2:I3"/>
    <mergeCell ref="A2:A3"/>
    <mergeCell ref="J2:J3"/>
    <mergeCell ref="B2:B3"/>
    <mergeCell ref="C2:C3"/>
    <mergeCell ref="D2:D3"/>
    <mergeCell ref="E2:E3"/>
    <mergeCell ref="F2:F3"/>
    <mergeCell ref="G2:G3"/>
  </mergeCells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zoomScaleNormal="100" workbookViewId="0">
      <selection sqref="A1:G1"/>
    </sheetView>
  </sheetViews>
  <sheetFormatPr defaultColWidth="6" defaultRowHeight="12" customHeight="1"/>
  <cols>
    <col min="1" max="1" width="2.375" style="2" customWidth="1"/>
    <col min="2" max="2" width="6.125" style="2" customWidth="1"/>
    <col min="3" max="3" width="12.125" style="2" customWidth="1"/>
    <col min="4" max="4" width="17.875" style="2" customWidth="1"/>
    <col min="5" max="5" width="18" style="2" customWidth="1"/>
    <col min="6" max="6" width="7.875" style="2" customWidth="1"/>
    <col min="7" max="7" width="8.75" style="2" customWidth="1"/>
    <col min="8" max="8" width="8.375" style="2" customWidth="1"/>
    <col min="9" max="12" width="6" style="2"/>
    <col min="13" max="13" width="14.25" style="2" customWidth="1"/>
    <col min="14" max="14" width="11.75" style="2" customWidth="1"/>
    <col min="15" max="16384" width="6" style="2"/>
  </cols>
  <sheetData>
    <row r="1" spans="1:8" ht="21.75" customHeight="1">
      <c r="A1" s="242" t="s">
        <v>359</v>
      </c>
      <c r="B1" s="242"/>
      <c r="C1" s="242"/>
      <c r="D1" s="242"/>
      <c r="E1" s="242"/>
      <c r="F1" s="242"/>
      <c r="G1" s="242"/>
    </row>
    <row r="2" spans="1:8" ht="14.45" customHeight="1">
      <c r="A2" s="243" t="s">
        <v>245</v>
      </c>
      <c r="B2" s="243"/>
      <c r="C2" s="243"/>
      <c r="D2" s="201" t="s">
        <v>66</v>
      </c>
      <c r="E2" s="201" t="s">
        <v>67</v>
      </c>
      <c r="F2" s="243" t="s">
        <v>2</v>
      </c>
      <c r="G2" s="243"/>
    </row>
    <row r="3" spans="1:8" ht="14.45" customHeight="1">
      <c r="A3" s="240" t="s">
        <v>312</v>
      </c>
      <c r="B3" s="240"/>
      <c r="C3" s="240"/>
      <c r="D3" s="146">
        <v>208300</v>
      </c>
      <c r="E3" s="146">
        <v>567634</v>
      </c>
      <c r="F3" s="241">
        <f t="shared" ref="F3:F49" si="0">SUM(D3:E3)</f>
        <v>775934</v>
      </c>
      <c r="G3" s="241"/>
      <c r="H3" s="3"/>
    </row>
    <row r="4" spans="1:8" ht="14.45" customHeight="1">
      <c r="A4" s="240" t="s">
        <v>313</v>
      </c>
      <c r="B4" s="240"/>
      <c r="C4" s="240"/>
      <c r="D4" s="146">
        <v>36632</v>
      </c>
      <c r="E4" s="146">
        <v>78073</v>
      </c>
      <c r="F4" s="241">
        <f t="shared" si="0"/>
        <v>114705</v>
      </c>
      <c r="G4" s="241"/>
      <c r="H4" s="3"/>
    </row>
    <row r="5" spans="1:8" ht="14.45" customHeight="1">
      <c r="A5" s="240" t="s">
        <v>314</v>
      </c>
      <c r="B5" s="240"/>
      <c r="C5" s="240"/>
      <c r="D5" s="146">
        <v>41302</v>
      </c>
      <c r="E5" s="146">
        <v>79724</v>
      </c>
      <c r="F5" s="241">
        <f t="shared" si="0"/>
        <v>121026</v>
      </c>
      <c r="G5" s="241"/>
      <c r="H5" s="3"/>
    </row>
    <row r="6" spans="1:8" ht="14.45" customHeight="1">
      <c r="A6" s="240" t="s">
        <v>315</v>
      </c>
      <c r="B6" s="240"/>
      <c r="C6" s="240"/>
      <c r="D6" s="146">
        <v>98144</v>
      </c>
      <c r="E6" s="146">
        <v>261822</v>
      </c>
      <c r="F6" s="241">
        <f t="shared" si="0"/>
        <v>359966</v>
      </c>
      <c r="G6" s="241"/>
      <c r="H6" s="3"/>
    </row>
    <row r="7" spans="1:8" ht="14.45" customHeight="1">
      <c r="A7" s="240" t="s">
        <v>316</v>
      </c>
      <c r="B7" s="240"/>
      <c r="C7" s="240"/>
      <c r="D7" s="146">
        <v>27229</v>
      </c>
      <c r="E7" s="146">
        <v>61974</v>
      </c>
      <c r="F7" s="241">
        <f t="shared" si="0"/>
        <v>89203</v>
      </c>
      <c r="G7" s="241"/>
      <c r="H7" s="3"/>
    </row>
    <row r="8" spans="1:8" ht="14.45" customHeight="1">
      <c r="A8" s="240" t="s">
        <v>317</v>
      </c>
      <c r="B8" s="240"/>
      <c r="C8" s="240"/>
      <c r="D8" s="146">
        <v>44698</v>
      </c>
      <c r="E8" s="146">
        <v>88795</v>
      </c>
      <c r="F8" s="241">
        <f t="shared" si="0"/>
        <v>133493</v>
      </c>
      <c r="G8" s="241"/>
      <c r="H8" s="3"/>
    </row>
    <row r="9" spans="1:8" ht="14.45" customHeight="1">
      <c r="A9" s="240" t="s">
        <v>318</v>
      </c>
      <c r="B9" s="240"/>
      <c r="C9" s="240"/>
      <c r="D9" s="146">
        <v>80008</v>
      </c>
      <c r="E9" s="146">
        <v>177721</v>
      </c>
      <c r="F9" s="241">
        <f t="shared" si="0"/>
        <v>257729</v>
      </c>
      <c r="G9" s="241"/>
      <c r="H9" s="3"/>
    </row>
    <row r="10" spans="1:8" ht="14.45" customHeight="1">
      <c r="A10" s="240" t="s">
        <v>319</v>
      </c>
      <c r="B10" s="240"/>
      <c r="C10" s="240"/>
      <c r="D10" s="146">
        <v>145786</v>
      </c>
      <c r="E10" s="146">
        <v>420889</v>
      </c>
      <c r="F10" s="241">
        <f t="shared" si="0"/>
        <v>566675</v>
      </c>
      <c r="G10" s="241"/>
      <c r="H10" s="3"/>
    </row>
    <row r="11" spans="1:8" ht="14.45" customHeight="1">
      <c r="A11" s="240" t="s">
        <v>320</v>
      </c>
      <c r="B11" s="240"/>
      <c r="C11" s="240"/>
      <c r="D11" s="146">
        <v>95673</v>
      </c>
      <c r="E11" s="146">
        <v>257308</v>
      </c>
      <c r="F11" s="241">
        <f t="shared" si="0"/>
        <v>352981</v>
      </c>
      <c r="G11" s="241"/>
      <c r="H11" s="3"/>
    </row>
    <row r="12" spans="1:8" ht="14.45" customHeight="1">
      <c r="A12" s="240" t="s">
        <v>321</v>
      </c>
      <c r="B12" s="240"/>
      <c r="C12" s="240"/>
      <c r="D12" s="146">
        <v>94268</v>
      </c>
      <c r="E12" s="146">
        <v>253528</v>
      </c>
      <c r="F12" s="241">
        <f t="shared" si="0"/>
        <v>347796</v>
      </c>
      <c r="G12" s="241"/>
      <c r="H12" s="3"/>
    </row>
    <row r="13" spans="1:8" ht="14.45" customHeight="1">
      <c r="A13" s="240" t="s">
        <v>322</v>
      </c>
      <c r="B13" s="240"/>
      <c r="C13" s="240"/>
      <c r="D13" s="146">
        <v>451898</v>
      </c>
      <c r="E13" s="146">
        <v>1323171</v>
      </c>
      <c r="F13" s="241">
        <f t="shared" si="0"/>
        <v>1775069</v>
      </c>
      <c r="G13" s="241"/>
      <c r="H13" s="3"/>
    </row>
    <row r="14" spans="1:8" ht="14.45" customHeight="1">
      <c r="A14" s="240" t="s">
        <v>323</v>
      </c>
      <c r="B14" s="240"/>
      <c r="C14" s="240"/>
      <c r="D14" s="146">
        <v>381662</v>
      </c>
      <c r="E14" s="146">
        <v>1316309</v>
      </c>
      <c r="F14" s="241">
        <f t="shared" si="0"/>
        <v>1697971</v>
      </c>
      <c r="G14" s="241"/>
      <c r="H14" s="3"/>
    </row>
    <row r="15" spans="1:8" ht="14.45" customHeight="1">
      <c r="A15" s="240" t="s">
        <v>324</v>
      </c>
      <c r="B15" s="240"/>
      <c r="C15" s="240"/>
      <c r="D15" s="146">
        <v>1067736</v>
      </c>
      <c r="E15" s="146">
        <v>3938986</v>
      </c>
      <c r="F15" s="241">
        <f t="shared" si="0"/>
        <v>5006722</v>
      </c>
      <c r="G15" s="241"/>
      <c r="H15" s="3"/>
    </row>
    <row r="16" spans="1:8" ht="14.45" customHeight="1">
      <c r="A16" s="240" t="s">
        <v>325</v>
      </c>
      <c r="B16" s="240"/>
      <c r="C16" s="240"/>
      <c r="D16" s="146">
        <v>636303</v>
      </c>
      <c r="E16" s="146">
        <v>2256401</v>
      </c>
      <c r="F16" s="241">
        <f t="shared" si="0"/>
        <v>2892704</v>
      </c>
      <c r="G16" s="241"/>
      <c r="H16" s="3"/>
    </row>
    <row r="17" spans="1:8" ht="14.45" customHeight="1">
      <c r="A17" s="240" t="s">
        <v>326</v>
      </c>
      <c r="B17" s="240"/>
      <c r="C17" s="240"/>
      <c r="D17" s="146">
        <v>102910</v>
      </c>
      <c r="E17" s="146">
        <v>215608</v>
      </c>
      <c r="F17" s="241">
        <f t="shared" si="0"/>
        <v>318518</v>
      </c>
      <c r="G17" s="241"/>
      <c r="H17" s="3"/>
    </row>
    <row r="18" spans="1:8" ht="14.45" customHeight="1">
      <c r="A18" s="240" t="s">
        <v>327</v>
      </c>
      <c r="B18" s="240"/>
      <c r="C18" s="240"/>
      <c r="D18" s="146">
        <v>51322</v>
      </c>
      <c r="E18" s="146">
        <v>139366</v>
      </c>
      <c r="F18" s="241">
        <f t="shared" si="0"/>
        <v>190688</v>
      </c>
      <c r="G18" s="241"/>
      <c r="H18" s="3"/>
    </row>
    <row r="19" spans="1:8" ht="14.45" customHeight="1">
      <c r="A19" s="240" t="s">
        <v>328</v>
      </c>
      <c r="B19" s="240"/>
      <c r="C19" s="240"/>
      <c r="D19" s="146">
        <v>62988</v>
      </c>
      <c r="E19" s="146">
        <v>159787</v>
      </c>
      <c r="F19" s="241">
        <f t="shared" si="0"/>
        <v>222775</v>
      </c>
      <c r="G19" s="241"/>
      <c r="H19" s="3"/>
    </row>
    <row r="20" spans="1:8" ht="14.45" customHeight="1">
      <c r="A20" s="240" t="s">
        <v>329</v>
      </c>
      <c r="B20" s="240"/>
      <c r="C20" s="240"/>
      <c r="D20" s="146">
        <v>39299</v>
      </c>
      <c r="E20" s="146">
        <v>104129</v>
      </c>
      <c r="F20" s="241">
        <f t="shared" si="0"/>
        <v>143428</v>
      </c>
      <c r="G20" s="241"/>
      <c r="H20" s="3"/>
    </row>
    <row r="21" spans="1:8" ht="14.45" customHeight="1">
      <c r="A21" s="240" t="s">
        <v>330</v>
      </c>
      <c r="B21" s="240"/>
      <c r="C21" s="240"/>
      <c r="D21" s="146">
        <v>40185</v>
      </c>
      <c r="E21" s="146">
        <v>123409</v>
      </c>
      <c r="F21" s="241">
        <f t="shared" si="0"/>
        <v>163594</v>
      </c>
      <c r="G21" s="241"/>
      <c r="H21" s="3"/>
    </row>
    <row r="22" spans="1:8" ht="14.45" customHeight="1">
      <c r="A22" s="240" t="s">
        <v>331</v>
      </c>
      <c r="B22" s="240"/>
      <c r="C22" s="240"/>
      <c r="D22" s="146">
        <v>94805</v>
      </c>
      <c r="E22" s="146">
        <v>270496</v>
      </c>
      <c r="F22" s="241">
        <f t="shared" si="0"/>
        <v>365301</v>
      </c>
      <c r="G22" s="241"/>
      <c r="H22" s="3"/>
    </row>
    <row r="23" spans="1:8" ht="14.45" customHeight="1">
      <c r="A23" s="240" t="s">
        <v>332</v>
      </c>
      <c r="B23" s="240"/>
      <c r="C23" s="240"/>
      <c r="D23" s="146">
        <v>102415</v>
      </c>
      <c r="E23" s="146">
        <v>332671</v>
      </c>
      <c r="F23" s="241">
        <f t="shared" si="0"/>
        <v>435086</v>
      </c>
      <c r="G23" s="241"/>
      <c r="H23" s="3"/>
    </row>
    <row r="24" spans="1:8" ht="14.45" customHeight="1">
      <c r="A24" s="240" t="s">
        <v>333</v>
      </c>
      <c r="B24" s="240"/>
      <c r="C24" s="240"/>
      <c r="D24" s="146">
        <v>210378</v>
      </c>
      <c r="E24" s="146">
        <v>575068</v>
      </c>
      <c r="F24" s="241">
        <f t="shared" si="0"/>
        <v>785446</v>
      </c>
      <c r="G24" s="241"/>
      <c r="H24" s="3"/>
    </row>
    <row r="25" spans="1:8" ht="14.45" customHeight="1">
      <c r="A25" s="240" t="s">
        <v>334</v>
      </c>
      <c r="B25" s="240"/>
      <c r="C25" s="240"/>
      <c r="D25" s="146">
        <v>450395</v>
      </c>
      <c r="E25" s="146">
        <v>1545524</v>
      </c>
      <c r="F25" s="241">
        <f t="shared" si="0"/>
        <v>1995919</v>
      </c>
      <c r="G25" s="241"/>
      <c r="H25" s="3"/>
    </row>
    <row r="26" spans="1:8" ht="14.45" customHeight="1">
      <c r="A26" s="240" t="s">
        <v>335</v>
      </c>
      <c r="B26" s="240"/>
      <c r="C26" s="240"/>
      <c r="D26" s="146">
        <v>92796</v>
      </c>
      <c r="E26" s="146">
        <v>283102</v>
      </c>
      <c r="F26" s="241">
        <f t="shared" si="0"/>
        <v>375898</v>
      </c>
      <c r="G26" s="241"/>
      <c r="H26" s="3"/>
    </row>
    <row r="27" spans="1:8" ht="14.45" customHeight="1">
      <c r="A27" s="240" t="s">
        <v>336</v>
      </c>
      <c r="B27" s="240"/>
      <c r="C27" s="240"/>
      <c r="D27" s="146">
        <v>91009</v>
      </c>
      <c r="E27" s="146">
        <v>258425</v>
      </c>
      <c r="F27" s="241">
        <f t="shared" si="0"/>
        <v>349434</v>
      </c>
      <c r="G27" s="241"/>
      <c r="H27" s="3"/>
    </row>
    <row r="28" spans="1:8" ht="14.45" customHeight="1">
      <c r="A28" s="240" t="s">
        <v>337</v>
      </c>
      <c r="B28" s="240"/>
      <c r="C28" s="240"/>
      <c r="D28" s="146">
        <v>179296</v>
      </c>
      <c r="E28" s="146">
        <v>510262</v>
      </c>
      <c r="F28" s="241">
        <f t="shared" si="0"/>
        <v>689558</v>
      </c>
      <c r="G28" s="241"/>
      <c r="H28" s="3"/>
    </row>
    <row r="29" spans="1:8" ht="14.45" customHeight="1">
      <c r="A29" s="240" t="s">
        <v>338</v>
      </c>
      <c r="B29" s="240"/>
      <c r="C29" s="240"/>
      <c r="D29" s="146">
        <v>583722</v>
      </c>
      <c r="E29" s="146">
        <v>1789310</v>
      </c>
      <c r="F29" s="241">
        <f t="shared" si="0"/>
        <v>2373032</v>
      </c>
      <c r="G29" s="241"/>
      <c r="H29" s="3"/>
    </row>
    <row r="30" spans="1:8" ht="14.45" customHeight="1">
      <c r="A30" s="240" t="s">
        <v>339</v>
      </c>
      <c r="B30" s="240"/>
      <c r="C30" s="240"/>
      <c r="D30" s="146">
        <v>346696</v>
      </c>
      <c r="E30" s="146">
        <v>1096788</v>
      </c>
      <c r="F30" s="241">
        <f t="shared" si="0"/>
        <v>1443484</v>
      </c>
      <c r="G30" s="241"/>
      <c r="H30" s="3"/>
    </row>
    <row r="31" spans="1:8" ht="14.45" customHeight="1">
      <c r="A31" s="240" t="s">
        <v>340</v>
      </c>
      <c r="B31" s="240"/>
      <c r="C31" s="240"/>
      <c r="D31" s="146">
        <v>83705</v>
      </c>
      <c r="E31" s="146">
        <v>263310</v>
      </c>
      <c r="F31" s="241">
        <f t="shared" si="0"/>
        <v>347015</v>
      </c>
      <c r="G31" s="241"/>
      <c r="H31" s="3"/>
    </row>
    <row r="32" spans="1:8" ht="14.45" customHeight="1">
      <c r="A32" s="240" t="s">
        <v>341</v>
      </c>
      <c r="B32" s="240"/>
      <c r="C32" s="240"/>
      <c r="D32" s="146">
        <v>43813</v>
      </c>
      <c r="E32" s="146">
        <v>127502</v>
      </c>
      <c r="F32" s="241">
        <f t="shared" si="0"/>
        <v>171315</v>
      </c>
      <c r="G32" s="241"/>
      <c r="H32" s="3"/>
    </row>
    <row r="33" spans="1:8" ht="14.45" customHeight="1">
      <c r="A33" s="240" t="s">
        <v>342</v>
      </c>
      <c r="B33" s="240"/>
      <c r="C33" s="240"/>
      <c r="D33" s="146">
        <v>25077</v>
      </c>
      <c r="E33" s="146">
        <v>53120</v>
      </c>
      <c r="F33" s="241">
        <f t="shared" si="0"/>
        <v>78197</v>
      </c>
      <c r="G33" s="241"/>
      <c r="H33" s="3"/>
    </row>
    <row r="34" spans="1:8" ht="14.45" customHeight="1">
      <c r="A34" s="240" t="s">
        <v>343</v>
      </c>
      <c r="B34" s="240"/>
      <c r="C34" s="240"/>
      <c r="D34" s="146">
        <v>24829</v>
      </c>
      <c r="E34" s="146">
        <v>50034</v>
      </c>
      <c r="F34" s="241">
        <f t="shared" si="0"/>
        <v>74863</v>
      </c>
      <c r="G34" s="241"/>
      <c r="H34" s="3"/>
    </row>
    <row r="35" spans="1:8" ht="14.45" customHeight="1">
      <c r="A35" s="240" t="s">
        <v>344</v>
      </c>
      <c r="B35" s="240"/>
      <c r="C35" s="240"/>
      <c r="D35" s="146">
        <v>90721</v>
      </c>
      <c r="E35" s="146">
        <v>237030</v>
      </c>
      <c r="F35" s="241">
        <f t="shared" si="0"/>
        <v>327751</v>
      </c>
      <c r="G35" s="241"/>
      <c r="H35" s="3"/>
    </row>
    <row r="36" spans="1:8" ht="14.45" customHeight="1">
      <c r="A36" s="240" t="s">
        <v>345</v>
      </c>
      <c r="B36" s="240"/>
      <c r="C36" s="240"/>
      <c r="D36" s="146">
        <v>147751</v>
      </c>
      <c r="E36" s="146">
        <v>385638</v>
      </c>
      <c r="F36" s="241">
        <f t="shared" si="0"/>
        <v>533389</v>
      </c>
      <c r="G36" s="241"/>
      <c r="H36" s="3"/>
    </row>
    <row r="37" spans="1:8" ht="14.45" customHeight="1">
      <c r="A37" s="240" t="s">
        <v>346</v>
      </c>
      <c r="B37" s="240"/>
      <c r="C37" s="240"/>
      <c r="D37" s="146">
        <v>54617</v>
      </c>
      <c r="E37" s="146">
        <v>157886</v>
      </c>
      <c r="F37" s="241">
        <f t="shared" si="0"/>
        <v>212503</v>
      </c>
      <c r="G37" s="241"/>
      <c r="H37" s="3"/>
    </row>
    <row r="38" spans="1:8" ht="14.45" customHeight="1">
      <c r="A38" s="240" t="s">
        <v>347</v>
      </c>
      <c r="B38" s="240"/>
      <c r="C38" s="240"/>
      <c r="D38" s="146">
        <v>28641</v>
      </c>
      <c r="E38" s="146">
        <v>84043</v>
      </c>
      <c r="F38" s="241">
        <f t="shared" si="0"/>
        <v>112684</v>
      </c>
      <c r="G38" s="241"/>
      <c r="H38" s="3"/>
    </row>
    <row r="39" spans="1:8" ht="14.45" customHeight="1">
      <c r="A39" s="240" t="s">
        <v>348</v>
      </c>
      <c r="B39" s="240"/>
      <c r="C39" s="240"/>
      <c r="D39" s="146">
        <v>39772</v>
      </c>
      <c r="E39" s="146">
        <v>122483</v>
      </c>
      <c r="F39" s="241">
        <f t="shared" si="0"/>
        <v>162255</v>
      </c>
      <c r="G39" s="241"/>
      <c r="H39" s="3"/>
    </row>
    <row r="40" spans="1:8" ht="14.45" customHeight="1">
      <c r="A40" s="240" t="s">
        <v>349</v>
      </c>
      <c r="B40" s="240"/>
      <c r="C40" s="240"/>
      <c r="D40" s="146">
        <v>51908</v>
      </c>
      <c r="E40" s="146">
        <v>132725</v>
      </c>
      <c r="F40" s="241">
        <f t="shared" si="0"/>
        <v>184633</v>
      </c>
      <c r="G40" s="241"/>
      <c r="H40" s="3"/>
    </row>
    <row r="41" spans="1:8" ht="14.45" customHeight="1">
      <c r="A41" s="240" t="s">
        <v>350</v>
      </c>
      <c r="B41" s="240"/>
      <c r="C41" s="240"/>
      <c r="D41" s="146">
        <v>22654</v>
      </c>
      <c r="E41" s="146">
        <v>62935</v>
      </c>
      <c r="F41" s="241">
        <f t="shared" si="0"/>
        <v>85589</v>
      </c>
      <c r="G41" s="241"/>
      <c r="H41" s="3"/>
    </row>
    <row r="42" spans="1:8" ht="14.45" customHeight="1">
      <c r="A42" s="240" t="s">
        <v>351</v>
      </c>
      <c r="B42" s="240"/>
      <c r="C42" s="240"/>
      <c r="D42" s="146">
        <v>310240</v>
      </c>
      <c r="E42" s="146">
        <v>877732</v>
      </c>
      <c r="F42" s="241">
        <f t="shared" si="0"/>
        <v>1187972</v>
      </c>
      <c r="G42" s="241"/>
      <c r="H42" s="3"/>
    </row>
    <row r="43" spans="1:8" ht="14.45" customHeight="1">
      <c r="A43" s="240" t="s">
        <v>352</v>
      </c>
      <c r="B43" s="240"/>
      <c r="C43" s="240"/>
      <c r="D43" s="146">
        <v>40845</v>
      </c>
      <c r="E43" s="146">
        <v>94093</v>
      </c>
      <c r="F43" s="241">
        <f t="shared" si="0"/>
        <v>134938</v>
      </c>
      <c r="G43" s="241"/>
      <c r="H43" s="3"/>
    </row>
    <row r="44" spans="1:8" ht="14.45" customHeight="1">
      <c r="A44" s="240" t="s">
        <v>353</v>
      </c>
      <c r="B44" s="240"/>
      <c r="C44" s="240"/>
      <c r="D44" s="146">
        <v>64586</v>
      </c>
      <c r="E44" s="146">
        <v>122374</v>
      </c>
      <c r="F44" s="241">
        <f t="shared" si="0"/>
        <v>186960</v>
      </c>
      <c r="G44" s="241"/>
      <c r="H44" s="3"/>
    </row>
    <row r="45" spans="1:8" ht="14.45" customHeight="1">
      <c r="A45" s="240" t="s">
        <v>354</v>
      </c>
      <c r="B45" s="240"/>
      <c r="C45" s="240"/>
      <c r="D45" s="146">
        <v>90294</v>
      </c>
      <c r="E45" s="146">
        <v>196662</v>
      </c>
      <c r="F45" s="241">
        <f t="shared" si="0"/>
        <v>286956</v>
      </c>
      <c r="G45" s="241"/>
      <c r="H45" s="3"/>
    </row>
    <row r="46" spans="1:8" ht="14.45" customHeight="1">
      <c r="A46" s="240" t="s">
        <v>355</v>
      </c>
      <c r="B46" s="240"/>
      <c r="C46" s="240"/>
      <c r="D46" s="146">
        <v>51537</v>
      </c>
      <c r="E46" s="146">
        <v>115149</v>
      </c>
      <c r="F46" s="241">
        <f t="shared" si="0"/>
        <v>166686</v>
      </c>
      <c r="G46" s="241"/>
      <c r="H46" s="3"/>
    </row>
    <row r="47" spans="1:8" ht="14.45" customHeight="1">
      <c r="A47" s="240" t="s">
        <v>356</v>
      </c>
      <c r="B47" s="240"/>
      <c r="C47" s="240"/>
      <c r="D47" s="146">
        <v>41354</v>
      </c>
      <c r="E47" s="146">
        <v>89600</v>
      </c>
      <c r="F47" s="241">
        <f t="shared" si="0"/>
        <v>130954</v>
      </c>
      <c r="G47" s="241"/>
      <c r="H47" s="3"/>
    </row>
    <row r="48" spans="1:8" ht="14.45" customHeight="1">
      <c r="A48" s="240" t="s">
        <v>357</v>
      </c>
      <c r="B48" s="240"/>
      <c r="C48" s="240"/>
      <c r="D48" s="146">
        <v>59936</v>
      </c>
      <c r="E48" s="146">
        <v>130845</v>
      </c>
      <c r="F48" s="241">
        <f t="shared" si="0"/>
        <v>190781</v>
      </c>
      <c r="G48" s="241"/>
      <c r="H48" s="3"/>
    </row>
    <row r="49" spans="1:8" ht="14.45" customHeight="1">
      <c r="A49" s="240" t="s">
        <v>358</v>
      </c>
      <c r="B49" s="240"/>
      <c r="C49" s="240"/>
      <c r="D49" s="146">
        <v>89893</v>
      </c>
      <c r="E49" s="146">
        <v>193904</v>
      </c>
      <c r="F49" s="241">
        <f t="shared" si="0"/>
        <v>283797</v>
      </c>
      <c r="G49" s="241"/>
      <c r="H49" s="3"/>
    </row>
    <row r="50" spans="1:8" ht="14.45" customHeight="1">
      <c r="A50" s="248" t="s">
        <v>207</v>
      </c>
      <c r="B50" s="249"/>
      <c r="C50" s="250"/>
      <c r="D50" s="146">
        <f>SUM(D3:D49)</f>
        <v>7220028</v>
      </c>
      <c r="E50" s="146">
        <f>SUM(E3:E49)</f>
        <v>21983345</v>
      </c>
      <c r="F50" s="251">
        <f t="shared" ref="F50" si="1">SUM(F3:F49)</f>
        <v>29203373</v>
      </c>
      <c r="G50" s="252"/>
      <c r="H50" s="3"/>
    </row>
    <row r="51" spans="1:8" ht="14.45" customHeight="1">
      <c r="A51" s="240" t="s">
        <v>243</v>
      </c>
      <c r="B51" s="240"/>
      <c r="C51" s="240"/>
      <c r="D51" s="147">
        <v>224343</v>
      </c>
      <c r="E51" s="147">
        <v>508754</v>
      </c>
      <c r="F51" s="253">
        <f>SUM(D51:E51)</f>
        <v>733097</v>
      </c>
      <c r="G51" s="253"/>
      <c r="H51" s="3"/>
    </row>
    <row r="52" spans="1:8" ht="14.45" customHeight="1">
      <c r="A52" s="243" t="s">
        <v>2</v>
      </c>
      <c r="B52" s="243"/>
      <c r="C52" s="243"/>
      <c r="D52" s="147">
        <f>SUM(D50:D51)</f>
        <v>7444371</v>
      </c>
      <c r="E52" s="147">
        <f>SUM(E50:E51)</f>
        <v>22492099</v>
      </c>
      <c r="F52" s="254">
        <f>SUM(D52:E52)</f>
        <v>29936470</v>
      </c>
      <c r="G52" s="255"/>
    </row>
    <row r="53" spans="1:8" ht="12.95" customHeight="1">
      <c r="A53" s="4"/>
      <c r="B53" s="202"/>
      <c r="C53" s="244"/>
      <c r="D53" s="244"/>
      <c r="E53" s="244"/>
      <c r="F53" s="244"/>
      <c r="G53" s="244"/>
    </row>
    <row r="54" spans="1:8" ht="12.95" customHeight="1">
      <c r="A54" s="4"/>
      <c r="B54" s="202"/>
      <c r="C54" s="245"/>
      <c r="D54" s="246"/>
      <c r="E54" s="246"/>
      <c r="F54" s="246"/>
      <c r="G54" s="246"/>
      <c r="H54" s="204"/>
    </row>
    <row r="55" spans="1:8" ht="12.95" customHeight="1">
      <c r="A55" s="4"/>
      <c r="B55" s="4"/>
      <c r="C55" s="204"/>
      <c r="D55" s="204"/>
      <c r="E55" s="204"/>
      <c r="F55" s="204"/>
      <c r="G55" s="204"/>
      <c r="H55" s="204"/>
    </row>
    <row r="56" spans="1:8" ht="14.25" customHeight="1">
      <c r="B56" s="203"/>
      <c r="C56" s="247"/>
      <c r="D56" s="247"/>
      <c r="E56" s="247"/>
      <c r="F56" s="247"/>
      <c r="G56" s="247"/>
    </row>
  </sheetData>
  <mergeCells count="106">
    <mergeCell ref="C53:G53"/>
    <mergeCell ref="C54:G54"/>
    <mergeCell ref="C56:G56"/>
    <mergeCell ref="A50:C50"/>
    <mergeCell ref="F50:G50"/>
    <mergeCell ref="A51:C51"/>
    <mergeCell ref="F51:G51"/>
    <mergeCell ref="A52:C52"/>
    <mergeCell ref="F52:G52"/>
    <mergeCell ref="A47:C47"/>
    <mergeCell ref="F47:G47"/>
    <mergeCell ref="A48:C48"/>
    <mergeCell ref="F48:G48"/>
    <mergeCell ref="A49:C49"/>
    <mergeCell ref="F49:G49"/>
    <mergeCell ref="A44:C44"/>
    <mergeCell ref="F44:G44"/>
    <mergeCell ref="A45:C45"/>
    <mergeCell ref="F45:G45"/>
    <mergeCell ref="A46:C46"/>
    <mergeCell ref="F46:G46"/>
    <mergeCell ref="A41:C41"/>
    <mergeCell ref="F41:G41"/>
    <mergeCell ref="A42:C42"/>
    <mergeCell ref="F42:G42"/>
    <mergeCell ref="A43:C43"/>
    <mergeCell ref="F43:G43"/>
    <mergeCell ref="A38:C38"/>
    <mergeCell ref="F38:G38"/>
    <mergeCell ref="A39:C39"/>
    <mergeCell ref="F39:G39"/>
    <mergeCell ref="A40:C40"/>
    <mergeCell ref="F40:G40"/>
    <mergeCell ref="A35:C35"/>
    <mergeCell ref="F35:G35"/>
    <mergeCell ref="A36:C36"/>
    <mergeCell ref="F36:G36"/>
    <mergeCell ref="A37:C37"/>
    <mergeCell ref="F37:G37"/>
    <mergeCell ref="A32:C32"/>
    <mergeCell ref="F32:G32"/>
    <mergeCell ref="A33:C33"/>
    <mergeCell ref="F33:G33"/>
    <mergeCell ref="A34:C34"/>
    <mergeCell ref="F34:G34"/>
    <mergeCell ref="A29:C29"/>
    <mergeCell ref="F29:G29"/>
    <mergeCell ref="A30:C30"/>
    <mergeCell ref="F30:G30"/>
    <mergeCell ref="A31:C31"/>
    <mergeCell ref="F31:G31"/>
    <mergeCell ref="A26:C26"/>
    <mergeCell ref="F26:G26"/>
    <mergeCell ref="A27:C27"/>
    <mergeCell ref="F27:G27"/>
    <mergeCell ref="A28:C28"/>
    <mergeCell ref="F28:G28"/>
    <mergeCell ref="A23:C23"/>
    <mergeCell ref="F23:G23"/>
    <mergeCell ref="A24:C24"/>
    <mergeCell ref="F24:G24"/>
    <mergeCell ref="A25:C25"/>
    <mergeCell ref="F25:G25"/>
    <mergeCell ref="A20:C20"/>
    <mergeCell ref="F20:G20"/>
    <mergeCell ref="A21:C21"/>
    <mergeCell ref="F21:G21"/>
    <mergeCell ref="A22:C22"/>
    <mergeCell ref="F22:G22"/>
    <mergeCell ref="A17:C17"/>
    <mergeCell ref="F17:G17"/>
    <mergeCell ref="A18:C18"/>
    <mergeCell ref="F18:G18"/>
    <mergeCell ref="A19:C19"/>
    <mergeCell ref="F19:G19"/>
    <mergeCell ref="A14:C14"/>
    <mergeCell ref="F14:G14"/>
    <mergeCell ref="A15:C15"/>
    <mergeCell ref="F15:G15"/>
    <mergeCell ref="A16:C16"/>
    <mergeCell ref="F16:G16"/>
    <mergeCell ref="A11:C11"/>
    <mergeCell ref="F11:G11"/>
    <mergeCell ref="A12:C12"/>
    <mergeCell ref="F12:G12"/>
    <mergeCell ref="A13:C13"/>
    <mergeCell ref="F13:G13"/>
    <mergeCell ref="A8:C8"/>
    <mergeCell ref="F8:G8"/>
    <mergeCell ref="A9:C9"/>
    <mergeCell ref="F9:G9"/>
    <mergeCell ref="A10:C10"/>
    <mergeCell ref="F10:G10"/>
    <mergeCell ref="A5:C5"/>
    <mergeCell ref="F5:G5"/>
    <mergeCell ref="A6:C6"/>
    <mergeCell ref="F6:G6"/>
    <mergeCell ref="A7:C7"/>
    <mergeCell ref="F7:G7"/>
    <mergeCell ref="A1:G1"/>
    <mergeCell ref="A2:C2"/>
    <mergeCell ref="F2:G2"/>
    <mergeCell ref="A3:C3"/>
    <mergeCell ref="F3:G3"/>
    <mergeCell ref="A4:C4"/>
    <mergeCell ref="F4:G4"/>
  </mergeCells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  <ignoredErrors>
    <ignoredError sqref="F5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workbookViewId="0">
      <selection sqref="A1:I1"/>
    </sheetView>
  </sheetViews>
  <sheetFormatPr defaultRowHeight="13.5"/>
  <cols>
    <col min="2" max="9" width="9.625" customWidth="1"/>
  </cols>
  <sheetData>
    <row r="1" spans="1:9" ht="20.25" customHeight="1">
      <c r="A1" s="257" t="s">
        <v>204</v>
      </c>
      <c r="B1" s="258"/>
      <c r="C1" s="258"/>
      <c r="D1" s="258"/>
      <c r="E1" s="258"/>
      <c r="F1" s="258"/>
      <c r="G1" s="258"/>
      <c r="H1" s="258"/>
      <c r="I1" s="258"/>
    </row>
    <row r="2" spans="1:9" ht="12" customHeight="1">
      <c r="A2" s="262" t="s">
        <v>360</v>
      </c>
      <c r="B2" s="264" t="s">
        <v>0</v>
      </c>
      <c r="C2" s="264"/>
      <c r="D2" s="264"/>
      <c r="E2" s="264" t="s">
        <v>1</v>
      </c>
      <c r="F2" s="264"/>
      <c r="G2" s="264"/>
      <c r="H2" s="264" t="s">
        <v>7</v>
      </c>
      <c r="I2" s="264" t="s">
        <v>69</v>
      </c>
    </row>
    <row r="3" spans="1:9" ht="12" customHeight="1">
      <c r="A3" s="263"/>
      <c r="B3" s="15" t="s">
        <v>70</v>
      </c>
      <c r="C3" s="15" t="s">
        <v>71</v>
      </c>
      <c r="D3" s="15" t="s">
        <v>5</v>
      </c>
      <c r="E3" s="15" t="s">
        <v>72</v>
      </c>
      <c r="F3" s="15" t="s">
        <v>73</v>
      </c>
      <c r="G3" s="15" t="s">
        <v>5</v>
      </c>
      <c r="H3" s="265"/>
      <c r="I3" s="265"/>
    </row>
    <row r="4" spans="1:9" ht="12" customHeight="1">
      <c r="A4" s="164" t="s">
        <v>249</v>
      </c>
      <c r="B4" s="165" t="s">
        <v>74</v>
      </c>
      <c r="C4" s="165" t="s">
        <v>74</v>
      </c>
      <c r="D4" s="165">
        <v>8</v>
      </c>
      <c r="E4" s="165" t="s">
        <v>74</v>
      </c>
      <c r="F4" s="165" t="s">
        <v>74</v>
      </c>
      <c r="G4" s="165" t="s">
        <v>74</v>
      </c>
      <c r="H4" s="165">
        <v>8</v>
      </c>
      <c r="I4" s="165" t="s">
        <v>75</v>
      </c>
    </row>
    <row r="5" spans="1:9" ht="12" customHeight="1">
      <c r="A5" s="166">
        <v>22</v>
      </c>
      <c r="B5" s="167" t="s">
        <v>74</v>
      </c>
      <c r="C5" s="167" t="s">
        <v>74</v>
      </c>
      <c r="D5" s="167">
        <v>11</v>
      </c>
      <c r="E5" s="167" t="s">
        <v>74</v>
      </c>
      <c r="F5" s="167">
        <v>1</v>
      </c>
      <c r="G5" s="167">
        <v>1</v>
      </c>
      <c r="H5" s="167">
        <v>12</v>
      </c>
      <c r="I5" s="167" t="s">
        <v>75</v>
      </c>
    </row>
    <row r="6" spans="1:9" ht="12" customHeight="1">
      <c r="A6" s="166">
        <v>23</v>
      </c>
      <c r="B6" s="167" t="s">
        <v>74</v>
      </c>
      <c r="C6" s="167" t="s">
        <v>74</v>
      </c>
      <c r="D6" s="167">
        <v>163</v>
      </c>
      <c r="E6" s="168" t="s">
        <v>74</v>
      </c>
      <c r="F6" s="168" t="s">
        <v>74</v>
      </c>
      <c r="G6" s="168" t="s">
        <v>241</v>
      </c>
      <c r="H6" s="167">
        <v>163</v>
      </c>
      <c r="I6" s="167" t="s">
        <v>75</v>
      </c>
    </row>
    <row r="7" spans="1:9" ht="12" customHeight="1">
      <c r="A7" s="166">
        <v>24</v>
      </c>
      <c r="B7" s="167" t="s">
        <v>74</v>
      </c>
      <c r="C7" s="167" t="s">
        <v>74</v>
      </c>
      <c r="D7" s="167">
        <v>857</v>
      </c>
      <c r="E7" s="167" t="s">
        <v>74</v>
      </c>
      <c r="F7" s="167" t="s">
        <v>74</v>
      </c>
      <c r="G7" s="167" t="s">
        <v>74</v>
      </c>
      <c r="H7" s="167">
        <v>857</v>
      </c>
      <c r="I7" s="167" t="s">
        <v>75</v>
      </c>
    </row>
    <row r="8" spans="1:9" ht="12" customHeight="1">
      <c r="A8" s="166">
        <v>25</v>
      </c>
      <c r="B8" s="167" t="s">
        <v>74</v>
      </c>
      <c r="C8" s="167" t="s">
        <v>74</v>
      </c>
      <c r="D8" s="169">
        <v>3291</v>
      </c>
      <c r="E8" s="167" t="s">
        <v>74</v>
      </c>
      <c r="F8" s="167" t="s">
        <v>74</v>
      </c>
      <c r="G8" s="167" t="s">
        <v>74</v>
      </c>
      <c r="H8" s="169">
        <v>3291</v>
      </c>
      <c r="I8" s="167" t="s">
        <v>75</v>
      </c>
    </row>
    <row r="9" spans="1:9" ht="12" customHeight="1">
      <c r="A9" s="166">
        <v>26</v>
      </c>
      <c r="B9" s="167" t="s">
        <v>74</v>
      </c>
      <c r="C9" s="167" t="s">
        <v>74</v>
      </c>
      <c r="D9" s="169">
        <v>8737</v>
      </c>
      <c r="E9" s="167" t="s">
        <v>74</v>
      </c>
      <c r="F9" s="167" t="s">
        <v>74</v>
      </c>
      <c r="G9" s="167" t="s">
        <v>74</v>
      </c>
      <c r="H9" s="169">
        <v>8737</v>
      </c>
      <c r="I9" s="167" t="s">
        <v>75</v>
      </c>
    </row>
    <row r="10" spans="1:9" ht="12" customHeight="1">
      <c r="A10" s="166">
        <v>27</v>
      </c>
      <c r="B10" s="167" t="s">
        <v>74</v>
      </c>
      <c r="C10" s="167" t="s">
        <v>74</v>
      </c>
      <c r="D10" s="169">
        <v>12283</v>
      </c>
      <c r="E10" s="167">
        <v>489</v>
      </c>
      <c r="F10" s="167">
        <v>669</v>
      </c>
      <c r="G10" s="169">
        <v>1158</v>
      </c>
      <c r="H10" s="169">
        <v>13441</v>
      </c>
      <c r="I10" s="167" t="s">
        <v>75</v>
      </c>
    </row>
    <row r="11" spans="1:9" ht="12" customHeight="1">
      <c r="A11" s="166">
        <v>28</v>
      </c>
      <c r="B11" s="167" t="s">
        <v>74</v>
      </c>
      <c r="C11" s="167" t="s">
        <v>74</v>
      </c>
      <c r="D11" s="169">
        <v>15769</v>
      </c>
      <c r="E11" s="167">
        <v>562</v>
      </c>
      <c r="F11" s="169">
        <v>1070</v>
      </c>
      <c r="G11" s="169">
        <v>1632</v>
      </c>
      <c r="H11" s="169">
        <v>17401</v>
      </c>
      <c r="I11" s="167" t="s">
        <v>75</v>
      </c>
    </row>
    <row r="12" spans="1:9" ht="12" customHeight="1">
      <c r="A12" s="166">
        <v>29</v>
      </c>
      <c r="B12" s="167" t="s">
        <v>74</v>
      </c>
      <c r="C12" s="167" t="s">
        <v>74</v>
      </c>
      <c r="D12" s="169">
        <v>17102</v>
      </c>
      <c r="E12" s="167">
        <v>637</v>
      </c>
      <c r="F12" s="169">
        <v>1708</v>
      </c>
      <c r="G12" s="169">
        <v>2345</v>
      </c>
      <c r="H12" s="169">
        <v>19447</v>
      </c>
      <c r="I12" s="167" t="s">
        <v>75</v>
      </c>
    </row>
    <row r="13" spans="1:9" ht="12" customHeight="1">
      <c r="A13" s="166">
        <v>30</v>
      </c>
      <c r="B13" s="167" t="s">
        <v>74</v>
      </c>
      <c r="C13" s="167" t="s">
        <v>74</v>
      </c>
      <c r="D13" s="169">
        <v>21893</v>
      </c>
      <c r="E13" s="167">
        <v>668</v>
      </c>
      <c r="F13" s="169">
        <v>1972</v>
      </c>
      <c r="G13" s="169">
        <v>2640</v>
      </c>
      <c r="H13" s="169">
        <v>24533</v>
      </c>
      <c r="I13" s="167" t="s">
        <v>75</v>
      </c>
    </row>
    <row r="14" spans="1:9" ht="12" customHeight="1">
      <c r="A14" s="166">
        <v>31</v>
      </c>
      <c r="B14" s="167" t="s">
        <v>74</v>
      </c>
      <c r="C14" s="167" t="s">
        <v>74</v>
      </c>
      <c r="D14" s="169">
        <v>30996</v>
      </c>
      <c r="E14" s="167">
        <v>759</v>
      </c>
      <c r="F14" s="169">
        <v>1938</v>
      </c>
      <c r="G14" s="169">
        <v>2697</v>
      </c>
      <c r="H14" s="169">
        <v>33693</v>
      </c>
      <c r="I14" s="169">
        <v>35803</v>
      </c>
    </row>
    <row r="15" spans="1:9" ht="12" customHeight="1">
      <c r="A15" s="166">
        <v>32</v>
      </c>
      <c r="B15" s="167" t="s">
        <v>74</v>
      </c>
      <c r="C15" s="167" t="s">
        <v>74</v>
      </c>
      <c r="D15" s="169">
        <v>33808</v>
      </c>
      <c r="E15" s="167">
        <v>845</v>
      </c>
      <c r="F15" s="169">
        <v>2064</v>
      </c>
      <c r="G15" s="169">
        <v>2909</v>
      </c>
      <c r="H15" s="169">
        <v>36717</v>
      </c>
      <c r="I15" s="169">
        <v>45744</v>
      </c>
    </row>
    <row r="16" spans="1:9" ht="12" customHeight="1">
      <c r="A16" s="166">
        <v>33</v>
      </c>
      <c r="B16" s="167" t="s">
        <v>74</v>
      </c>
      <c r="C16" s="167" t="s">
        <v>74</v>
      </c>
      <c r="D16" s="169">
        <v>33818</v>
      </c>
      <c r="E16" s="167">
        <v>991</v>
      </c>
      <c r="F16" s="169">
        <v>1837</v>
      </c>
      <c r="G16" s="169">
        <v>2828</v>
      </c>
      <c r="H16" s="169">
        <v>36646</v>
      </c>
      <c r="I16" s="169">
        <v>49263</v>
      </c>
    </row>
    <row r="17" spans="1:9" ht="12" customHeight="1">
      <c r="A17" s="166">
        <v>34</v>
      </c>
      <c r="B17" s="167" t="s">
        <v>74</v>
      </c>
      <c r="C17" s="167" t="s">
        <v>74</v>
      </c>
      <c r="D17" s="169">
        <v>39380</v>
      </c>
      <c r="E17" s="169">
        <v>1109</v>
      </c>
      <c r="F17" s="169">
        <v>2010</v>
      </c>
      <c r="G17" s="169">
        <v>3119</v>
      </c>
      <c r="H17" s="169">
        <v>42499</v>
      </c>
      <c r="I17" s="169">
        <v>57194</v>
      </c>
    </row>
    <row r="18" spans="1:9" ht="12" customHeight="1">
      <c r="A18" s="166">
        <v>35</v>
      </c>
      <c r="B18" s="167" t="s">
        <v>74</v>
      </c>
      <c r="C18" s="167" t="s">
        <v>74</v>
      </c>
      <c r="D18" s="169">
        <v>53710</v>
      </c>
      <c r="E18" s="169">
        <v>1062</v>
      </c>
      <c r="F18" s="169">
        <v>2382</v>
      </c>
      <c r="G18" s="169">
        <v>3444</v>
      </c>
      <c r="H18" s="169">
        <v>57154</v>
      </c>
      <c r="I18" s="169">
        <v>76214</v>
      </c>
    </row>
    <row r="19" spans="1:9" ht="12" customHeight="1">
      <c r="A19" s="166">
        <v>36</v>
      </c>
      <c r="B19" s="167" t="s">
        <v>74</v>
      </c>
      <c r="C19" s="167" t="s">
        <v>74</v>
      </c>
      <c r="D19" s="169">
        <v>61509</v>
      </c>
      <c r="E19" s="169">
        <v>1165</v>
      </c>
      <c r="F19" s="169">
        <v>3124</v>
      </c>
      <c r="G19" s="169">
        <v>4289</v>
      </c>
      <c r="H19" s="169">
        <v>65798</v>
      </c>
      <c r="I19" s="169">
        <v>86328</v>
      </c>
    </row>
    <row r="20" spans="1:9" ht="12" customHeight="1">
      <c r="A20" s="166">
        <v>37</v>
      </c>
      <c r="B20" s="169">
        <v>1920</v>
      </c>
      <c r="C20" s="169">
        <v>62032</v>
      </c>
      <c r="D20" s="169">
        <v>63952</v>
      </c>
      <c r="E20" s="169">
        <v>1184</v>
      </c>
      <c r="F20" s="169">
        <v>3272</v>
      </c>
      <c r="G20" s="169">
        <v>4456</v>
      </c>
      <c r="H20" s="169">
        <v>68408</v>
      </c>
      <c r="I20" s="169">
        <v>74822</v>
      </c>
    </row>
    <row r="21" spans="1:9" ht="12" customHeight="1">
      <c r="A21" s="166">
        <v>38</v>
      </c>
      <c r="B21" s="169">
        <v>2566</v>
      </c>
      <c r="C21" s="169">
        <v>85022</v>
      </c>
      <c r="D21" s="169">
        <v>87588</v>
      </c>
      <c r="E21" s="169">
        <v>1238</v>
      </c>
      <c r="F21" s="169">
        <v>3521</v>
      </c>
      <c r="G21" s="169">
        <v>4759</v>
      </c>
      <c r="H21" s="169">
        <v>92347</v>
      </c>
      <c r="I21" s="169">
        <v>100074</v>
      </c>
    </row>
    <row r="22" spans="1:9" ht="12" customHeight="1">
      <c r="A22" s="166">
        <v>39</v>
      </c>
      <c r="B22" s="169">
        <v>4191</v>
      </c>
      <c r="C22" s="169">
        <v>114476</v>
      </c>
      <c r="D22" s="169">
        <v>118667</v>
      </c>
      <c r="E22" s="169">
        <v>1424</v>
      </c>
      <c r="F22" s="169">
        <v>4361</v>
      </c>
      <c r="G22" s="169">
        <v>5785</v>
      </c>
      <c r="H22" s="169">
        <v>124452</v>
      </c>
      <c r="I22" s="169">
        <v>127749</v>
      </c>
    </row>
    <row r="23" spans="1:9" ht="12" customHeight="1">
      <c r="A23" s="166">
        <v>40</v>
      </c>
      <c r="B23" s="169">
        <v>8624</v>
      </c>
      <c r="C23" s="169">
        <v>139114</v>
      </c>
      <c r="D23" s="169">
        <v>147738</v>
      </c>
      <c r="E23" s="169">
        <v>1737</v>
      </c>
      <c r="F23" s="169">
        <v>4772</v>
      </c>
      <c r="G23" s="169">
        <v>6509</v>
      </c>
      <c r="H23" s="169">
        <v>154247</v>
      </c>
      <c r="I23" s="169">
        <v>158827</v>
      </c>
    </row>
    <row r="24" spans="1:9" ht="12" customHeight="1">
      <c r="A24" s="166">
        <v>41</v>
      </c>
      <c r="B24" s="169">
        <v>15171</v>
      </c>
      <c r="C24" s="169">
        <v>187819</v>
      </c>
      <c r="D24" s="169">
        <v>202990</v>
      </c>
      <c r="E24" s="169">
        <v>2056</v>
      </c>
      <c r="F24" s="169">
        <v>5645</v>
      </c>
      <c r="G24" s="169">
        <v>7701</v>
      </c>
      <c r="H24" s="169">
        <v>210691</v>
      </c>
      <c r="I24" s="169">
        <v>212409</v>
      </c>
    </row>
    <row r="25" spans="1:9" ht="12" customHeight="1">
      <c r="A25" s="166">
        <v>42</v>
      </c>
      <c r="B25" s="169">
        <v>11291</v>
      </c>
      <c r="C25" s="169">
        <v>244108</v>
      </c>
      <c r="D25" s="169">
        <v>255399</v>
      </c>
      <c r="E25" s="169">
        <v>2142</v>
      </c>
      <c r="F25" s="169">
        <v>6903</v>
      </c>
      <c r="G25" s="169">
        <v>9045</v>
      </c>
      <c r="H25" s="169">
        <v>264444</v>
      </c>
      <c r="I25" s="169">
        <v>267538</v>
      </c>
    </row>
    <row r="26" spans="1:9" ht="12" customHeight="1">
      <c r="A26" s="166">
        <v>43</v>
      </c>
      <c r="B26" s="169">
        <v>14972</v>
      </c>
      <c r="C26" s="169">
        <v>306702</v>
      </c>
      <c r="D26" s="169">
        <v>321674</v>
      </c>
      <c r="E26" s="169">
        <v>2342</v>
      </c>
      <c r="F26" s="169">
        <v>7201</v>
      </c>
      <c r="G26" s="169">
        <v>9543</v>
      </c>
      <c r="H26" s="169">
        <v>331217</v>
      </c>
      <c r="I26" s="169">
        <v>343542</v>
      </c>
    </row>
    <row r="27" spans="1:9" ht="12" customHeight="1">
      <c r="A27" s="166">
        <v>44</v>
      </c>
      <c r="B27" s="169">
        <v>18524</v>
      </c>
      <c r="C27" s="169">
        <v>454886</v>
      </c>
      <c r="D27" s="169">
        <v>473410</v>
      </c>
      <c r="E27" s="169">
        <v>2369</v>
      </c>
      <c r="F27" s="169">
        <v>7668</v>
      </c>
      <c r="G27" s="169">
        <v>10037</v>
      </c>
      <c r="H27" s="169">
        <v>483447</v>
      </c>
      <c r="I27" s="169">
        <v>492880</v>
      </c>
    </row>
    <row r="28" spans="1:9" ht="12" customHeight="1">
      <c r="A28" s="166">
        <v>45</v>
      </c>
      <c r="B28" s="169">
        <v>45184</v>
      </c>
      <c r="C28" s="169">
        <v>599500</v>
      </c>
      <c r="D28" s="169">
        <v>644684</v>
      </c>
      <c r="E28" s="169">
        <v>2526</v>
      </c>
      <c r="F28" s="169">
        <v>8522</v>
      </c>
      <c r="G28" s="169">
        <v>11048</v>
      </c>
      <c r="H28" s="169">
        <v>655732</v>
      </c>
      <c r="I28" s="169">
        <v>663467</v>
      </c>
    </row>
    <row r="29" spans="1:9" ht="12" customHeight="1">
      <c r="A29" s="166">
        <v>46</v>
      </c>
      <c r="B29" s="169">
        <v>410926</v>
      </c>
      <c r="C29" s="169">
        <v>445685</v>
      </c>
      <c r="D29" s="169">
        <v>856611</v>
      </c>
      <c r="E29" s="169">
        <v>2534</v>
      </c>
      <c r="F29" s="169">
        <v>9420</v>
      </c>
      <c r="G29" s="169">
        <v>11954</v>
      </c>
      <c r="H29" s="169">
        <v>868565</v>
      </c>
      <c r="I29" s="169">
        <v>961135</v>
      </c>
    </row>
    <row r="30" spans="1:9" ht="12" customHeight="1">
      <c r="A30" s="166">
        <v>47</v>
      </c>
      <c r="B30" s="169">
        <v>593228</v>
      </c>
      <c r="C30" s="169">
        <v>482801</v>
      </c>
      <c r="D30" s="169">
        <v>1076029</v>
      </c>
      <c r="E30" s="169">
        <v>2654</v>
      </c>
      <c r="F30" s="169">
        <v>10014</v>
      </c>
      <c r="G30" s="169">
        <v>12668</v>
      </c>
      <c r="H30" s="169">
        <v>1088697</v>
      </c>
      <c r="I30" s="169">
        <v>1392045</v>
      </c>
    </row>
    <row r="31" spans="1:9" ht="12" customHeight="1">
      <c r="A31" s="166">
        <v>48</v>
      </c>
      <c r="B31" s="169">
        <v>981659</v>
      </c>
      <c r="C31" s="169">
        <v>565831</v>
      </c>
      <c r="D31" s="169">
        <v>1547490</v>
      </c>
      <c r="E31" s="169">
        <v>2449</v>
      </c>
      <c r="F31" s="169">
        <v>8992</v>
      </c>
      <c r="G31" s="169">
        <v>11441</v>
      </c>
      <c r="H31" s="169">
        <v>1558931</v>
      </c>
      <c r="I31" s="169">
        <v>2288966</v>
      </c>
    </row>
    <row r="32" spans="1:9" ht="12" customHeight="1">
      <c r="A32" s="166">
        <v>49</v>
      </c>
      <c r="B32" s="169">
        <v>916218</v>
      </c>
      <c r="C32" s="169">
        <v>415382</v>
      </c>
      <c r="D32" s="169">
        <v>1331600</v>
      </c>
      <c r="E32" s="169">
        <v>2405</v>
      </c>
      <c r="F32" s="169">
        <v>9826</v>
      </c>
      <c r="G32" s="169">
        <v>12231</v>
      </c>
      <c r="H32" s="169">
        <v>1343831</v>
      </c>
      <c r="I32" s="169">
        <v>2335530</v>
      </c>
    </row>
    <row r="33" spans="1:9" ht="12" customHeight="1">
      <c r="A33" s="166">
        <v>50</v>
      </c>
      <c r="B33" s="169">
        <v>967320</v>
      </c>
      <c r="C33" s="169">
        <v>344523</v>
      </c>
      <c r="D33" s="169">
        <v>1311843</v>
      </c>
      <c r="E33" s="169">
        <v>2561</v>
      </c>
      <c r="F33" s="169">
        <v>9313</v>
      </c>
      <c r="G33" s="169">
        <v>11874</v>
      </c>
      <c r="H33" s="169">
        <v>1323717</v>
      </c>
      <c r="I33" s="169">
        <v>2466326</v>
      </c>
    </row>
    <row r="34" spans="1:9" ht="12" customHeight="1">
      <c r="A34" s="166">
        <v>51</v>
      </c>
      <c r="B34" s="169">
        <v>1225672</v>
      </c>
      <c r="C34" s="169">
        <v>328705</v>
      </c>
      <c r="D34" s="169">
        <v>1554377</v>
      </c>
      <c r="E34" s="169">
        <v>2677</v>
      </c>
      <c r="F34" s="169">
        <v>9858</v>
      </c>
      <c r="G34" s="169">
        <v>12535</v>
      </c>
      <c r="H34" s="169">
        <v>1566912</v>
      </c>
      <c r="I34" s="169">
        <v>2852584</v>
      </c>
    </row>
    <row r="35" spans="1:9" ht="12" customHeight="1">
      <c r="A35" s="166">
        <v>52</v>
      </c>
      <c r="B35" s="169">
        <v>1455508</v>
      </c>
      <c r="C35" s="169">
        <v>280490</v>
      </c>
      <c r="D35" s="169">
        <v>1735998</v>
      </c>
      <c r="E35" s="169">
        <v>2692</v>
      </c>
      <c r="F35" s="169">
        <v>11480</v>
      </c>
      <c r="G35" s="169">
        <v>14172</v>
      </c>
      <c r="H35" s="169">
        <v>1750170</v>
      </c>
      <c r="I35" s="169">
        <v>3151431</v>
      </c>
    </row>
    <row r="36" spans="1:9" ht="12" customHeight="1">
      <c r="A36" s="166">
        <v>53</v>
      </c>
      <c r="B36" s="169">
        <v>1529252</v>
      </c>
      <c r="C36" s="169">
        <v>289242</v>
      </c>
      <c r="D36" s="169">
        <v>1818494</v>
      </c>
      <c r="E36" s="169">
        <v>3009</v>
      </c>
      <c r="F36" s="169">
        <v>12708</v>
      </c>
      <c r="G36" s="169">
        <v>15717</v>
      </c>
      <c r="H36" s="169">
        <v>1834211</v>
      </c>
      <c r="I36" s="169">
        <v>3525110</v>
      </c>
    </row>
    <row r="37" spans="1:9" ht="12" customHeight="1">
      <c r="A37" s="166">
        <v>54</v>
      </c>
      <c r="B37" s="169">
        <v>1622237</v>
      </c>
      <c r="C37" s="169">
        <v>358306</v>
      </c>
      <c r="D37" s="169">
        <v>1980543</v>
      </c>
      <c r="E37" s="169">
        <v>3184</v>
      </c>
      <c r="F37" s="169">
        <v>13900</v>
      </c>
      <c r="G37" s="169">
        <v>17084</v>
      </c>
      <c r="H37" s="169">
        <v>1997627</v>
      </c>
      <c r="I37" s="169">
        <v>4038298</v>
      </c>
    </row>
    <row r="38" spans="1:9" ht="12" customHeight="1">
      <c r="A38" s="166">
        <v>55</v>
      </c>
      <c r="B38" s="169">
        <v>1494115</v>
      </c>
      <c r="C38" s="169">
        <v>336150</v>
      </c>
      <c r="D38" s="169">
        <v>1830265</v>
      </c>
      <c r="E38" s="169">
        <v>3322</v>
      </c>
      <c r="F38" s="169">
        <v>15237</v>
      </c>
      <c r="G38" s="169">
        <v>18559</v>
      </c>
      <c r="H38" s="169">
        <v>1848824</v>
      </c>
      <c r="I38" s="169">
        <v>3909333</v>
      </c>
    </row>
    <row r="39" spans="1:9" ht="12" customHeight="1">
      <c r="A39" s="166">
        <v>56</v>
      </c>
      <c r="B39" s="169">
        <v>1571186</v>
      </c>
      <c r="C39" s="169">
        <v>360056</v>
      </c>
      <c r="D39" s="169">
        <v>1931242</v>
      </c>
      <c r="E39" s="169">
        <v>2960</v>
      </c>
      <c r="F39" s="169">
        <v>16358</v>
      </c>
      <c r="G39" s="169">
        <v>19318</v>
      </c>
      <c r="H39" s="169">
        <v>1950560</v>
      </c>
      <c r="I39" s="169">
        <v>4006388</v>
      </c>
    </row>
    <row r="40" spans="1:9" ht="12" customHeight="1">
      <c r="A40" s="166">
        <v>57</v>
      </c>
      <c r="B40" s="169">
        <v>1602278</v>
      </c>
      <c r="C40" s="169">
        <v>386402</v>
      </c>
      <c r="D40" s="169">
        <v>1988680</v>
      </c>
      <c r="E40" s="169">
        <v>3109</v>
      </c>
      <c r="F40" s="169">
        <v>16546</v>
      </c>
      <c r="G40" s="169">
        <v>19655</v>
      </c>
      <c r="H40" s="169">
        <v>2008335</v>
      </c>
      <c r="I40" s="169">
        <v>4086138</v>
      </c>
    </row>
    <row r="41" spans="1:9" ht="12" customHeight="1">
      <c r="A41" s="166">
        <v>58</v>
      </c>
      <c r="B41" s="169">
        <v>1686726</v>
      </c>
      <c r="C41" s="169">
        <v>408971</v>
      </c>
      <c r="D41" s="169">
        <v>2095697</v>
      </c>
      <c r="E41" s="169">
        <v>3270</v>
      </c>
      <c r="F41" s="169">
        <v>17202</v>
      </c>
      <c r="G41" s="169">
        <v>20472</v>
      </c>
      <c r="H41" s="169">
        <v>2116169</v>
      </c>
      <c r="I41" s="169">
        <v>4232246</v>
      </c>
    </row>
    <row r="42" spans="1:9" ht="12" customHeight="1">
      <c r="A42" s="166">
        <v>59</v>
      </c>
      <c r="B42" s="169">
        <v>1857675</v>
      </c>
      <c r="C42" s="169">
        <v>431944</v>
      </c>
      <c r="D42" s="169">
        <v>2289619</v>
      </c>
      <c r="E42" s="169">
        <v>3228</v>
      </c>
      <c r="F42" s="169">
        <v>18172</v>
      </c>
      <c r="G42" s="169">
        <v>21400</v>
      </c>
      <c r="H42" s="169">
        <v>2311019</v>
      </c>
      <c r="I42" s="169">
        <v>4658833</v>
      </c>
    </row>
    <row r="43" spans="1:9" ht="12" customHeight="1">
      <c r="A43" s="166">
        <v>60</v>
      </c>
      <c r="B43" s="169">
        <v>1945799</v>
      </c>
      <c r="C43" s="169">
        <v>442925</v>
      </c>
      <c r="D43" s="169">
        <v>2388724</v>
      </c>
      <c r="E43" s="169">
        <v>3473</v>
      </c>
      <c r="F43" s="169">
        <v>18768</v>
      </c>
      <c r="G43" s="169">
        <v>22241</v>
      </c>
      <c r="H43" s="169">
        <v>2410945</v>
      </c>
      <c r="I43" s="169">
        <v>4948366</v>
      </c>
    </row>
    <row r="44" spans="1:9" ht="12" customHeight="1">
      <c r="A44" s="166">
        <v>61</v>
      </c>
      <c r="B44" s="169">
        <v>2208979</v>
      </c>
      <c r="C44" s="169">
        <v>455694</v>
      </c>
      <c r="D44" s="169">
        <v>2664673</v>
      </c>
      <c r="E44" s="169">
        <v>3191</v>
      </c>
      <c r="F44" s="169">
        <v>19631</v>
      </c>
      <c r="G44" s="169">
        <v>22822</v>
      </c>
      <c r="H44" s="169">
        <v>2687495</v>
      </c>
      <c r="I44" s="169">
        <v>5516193</v>
      </c>
    </row>
    <row r="45" spans="1:9" ht="12" customHeight="1">
      <c r="A45" s="166">
        <v>62</v>
      </c>
      <c r="B45" s="169">
        <v>2802592</v>
      </c>
      <c r="C45" s="169">
        <v>506326</v>
      </c>
      <c r="D45" s="169">
        <v>3308918</v>
      </c>
      <c r="E45" s="169">
        <v>3447</v>
      </c>
      <c r="F45" s="169">
        <v>21537</v>
      </c>
      <c r="G45" s="169">
        <v>24984</v>
      </c>
      <c r="H45" s="169">
        <v>3333902</v>
      </c>
      <c r="I45" s="169">
        <v>6829338</v>
      </c>
    </row>
    <row r="46" spans="1:9" ht="12" customHeight="1">
      <c r="A46" s="166">
        <v>63</v>
      </c>
      <c r="B46" s="169">
        <v>3410682</v>
      </c>
      <c r="C46" s="169">
        <v>509354</v>
      </c>
      <c r="D46" s="169">
        <v>3920036</v>
      </c>
      <c r="E46" s="169">
        <v>3526</v>
      </c>
      <c r="F46" s="169">
        <v>23296</v>
      </c>
      <c r="G46" s="169">
        <v>26822</v>
      </c>
      <c r="H46" s="169">
        <v>3946858</v>
      </c>
      <c r="I46" s="169">
        <v>8426867</v>
      </c>
    </row>
    <row r="47" spans="1:9" ht="12" customHeight="1">
      <c r="A47" s="166" t="s">
        <v>76</v>
      </c>
      <c r="B47" s="169">
        <v>3756942</v>
      </c>
      <c r="C47" s="169">
        <v>484841</v>
      </c>
      <c r="D47" s="169">
        <v>4241783</v>
      </c>
      <c r="E47" s="169">
        <v>3528</v>
      </c>
      <c r="F47" s="169">
        <v>23578</v>
      </c>
      <c r="G47" s="169">
        <v>27106</v>
      </c>
      <c r="H47" s="169">
        <v>4268889</v>
      </c>
      <c r="I47" s="169">
        <v>9662752</v>
      </c>
    </row>
    <row r="48" spans="1:9" ht="12" customHeight="1">
      <c r="A48" s="166">
        <v>2</v>
      </c>
      <c r="B48" s="169">
        <v>4572019</v>
      </c>
      <c r="C48" s="169">
        <v>125028</v>
      </c>
      <c r="D48" s="169">
        <v>4697047</v>
      </c>
      <c r="E48" s="169">
        <v>3890</v>
      </c>
      <c r="F48" s="169">
        <v>26180</v>
      </c>
      <c r="G48" s="169">
        <v>30070</v>
      </c>
      <c r="H48" s="169">
        <v>4727117</v>
      </c>
      <c r="I48" s="169">
        <v>10997431</v>
      </c>
    </row>
    <row r="49" spans="1:9" ht="12" customHeight="1">
      <c r="A49" s="166">
        <v>3</v>
      </c>
      <c r="B49" s="169">
        <v>4436580</v>
      </c>
      <c r="C49" s="169">
        <v>1384</v>
      </c>
      <c r="D49" s="169">
        <v>4437964</v>
      </c>
      <c r="E49" s="169">
        <v>3873</v>
      </c>
      <c r="F49" s="169">
        <v>26647</v>
      </c>
      <c r="G49" s="169">
        <v>30520</v>
      </c>
      <c r="H49" s="169">
        <v>4468484</v>
      </c>
      <c r="I49" s="169">
        <v>10633777</v>
      </c>
    </row>
    <row r="50" spans="1:9" ht="12" customHeight="1">
      <c r="A50" s="166">
        <v>4</v>
      </c>
      <c r="B50" s="169">
        <v>4675900</v>
      </c>
      <c r="C50" s="169">
        <v>1120</v>
      </c>
      <c r="D50" s="169">
        <v>4677020</v>
      </c>
      <c r="E50" s="169">
        <v>3655</v>
      </c>
      <c r="F50" s="169">
        <v>31038</v>
      </c>
      <c r="G50" s="169">
        <v>34693</v>
      </c>
      <c r="H50" s="169">
        <v>4711713</v>
      </c>
      <c r="I50" s="169">
        <v>11790699</v>
      </c>
    </row>
    <row r="51" spans="1:9" ht="12" customHeight="1">
      <c r="A51" s="166">
        <v>5</v>
      </c>
      <c r="B51" s="169">
        <v>4662243</v>
      </c>
      <c r="C51" s="169">
        <v>1129</v>
      </c>
      <c r="D51" s="169">
        <v>4663372</v>
      </c>
      <c r="E51" s="169">
        <v>3438</v>
      </c>
      <c r="F51" s="169">
        <v>35455</v>
      </c>
      <c r="G51" s="169">
        <v>38893</v>
      </c>
      <c r="H51" s="169">
        <v>4702265</v>
      </c>
      <c r="I51" s="169">
        <v>11933620</v>
      </c>
    </row>
    <row r="52" spans="1:9" ht="12" customHeight="1">
      <c r="A52" s="166">
        <v>6</v>
      </c>
      <c r="B52" s="169">
        <v>5209666</v>
      </c>
      <c r="C52" s="169">
        <v>1061</v>
      </c>
      <c r="D52" s="169">
        <v>5210727</v>
      </c>
      <c r="E52" s="169">
        <v>3619</v>
      </c>
      <c r="F52" s="169">
        <v>34601</v>
      </c>
      <c r="G52" s="169">
        <v>38220</v>
      </c>
      <c r="H52" s="169">
        <v>5248947</v>
      </c>
      <c r="I52" s="169">
        <v>13578934</v>
      </c>
    </row>
    <row r="53" spans="1:9" ht="12" customHeight="1">
      <c r="A53" s="166">
        <v>7</v>
      </c>
      <c r="B53" s="169">
        <v>5824368</v>
      </c>
      <c r="C53" s="169">
        <v>1036</v>
      </c>
      <c r="D53" s="169">
        <v>5825404</v>
      </c>
      <c r="E53" s="169">
        <v>3230</v>
      </c>
      <c r="F53" s="169">
        <v>37277</v>
      </c>
      <c r="G53" s="169">
        <v>40507</v>
      </c>
      <c r="H53" s="169">
        <v>5865911</v>
      </c>
      <c r="I53" s="169">
        <v>15298125</v>
      </c>
    </row>
    <row r="54" spans="1:9" ht="12" customHeight="1">
      <c r="A54" s="166">
        <v>8</v>
      </c>
      <c r="B54" s="169">
        <v>6235335</v>
      </c>
      <c r="C54" s="169">
        <v>1103</v>
      </c>
      <c r="D54" s="169">
        <v>6236438</v>
      </c>
      <c r="E54" s="169">
        <v>3285</v>
      </c>
      <c r="F54" s="169">
        <v>39147</v>
      </c>
      <c r="G54" s="169">
        <v>42432</v>
      </c>
      <c r="H54" s="169">
        <v>6278870</v>
      </c>
      <c r="I54" s="169">
        <v>16694769</v>
      </c>
    </row>
    <row r="55" spans="1:9" ht="12" customHeight="1">
      <c r="A55" s="166">
        <v>9</v>
      </c>
      <c r="B55" s="169">
        <v>5810593</v>
      </c>
      <c r="C55" s="167">
        <v>933</v>
      </c>
      <c r="D55" s="169">
        <v>5811526</v>
      </c>
      <c r="E55" s="169">
        <v>3419</v>
      </c>
      <c r="F55" s="169">
        <v>37383</v>
      </c>
      <c r="G55" s="169">
        <v>40802</v>
      </c>
      <c r="H55" s="169">
        <v>5852328</v>
      </c>
      <c r="I55" s="169">
        <v>16802750</v>
      </c>
    </row>
    <row r="56" spans="1:9" ht="12" customHeight="1">
      <c r="A56" s="166">
        <v>10</v>
      </c>
      <c r="B56" s="169">
        <v>5371302</v>
      </c>
      <c r="C56" s="167">
        <v>970</v>
      </c>
      <c r="D56" s="169">
        <v>5372272</v>
      </c>
      <c r="E56" s="169">
        <v>3281</v>
      </c>
      <c r="F56" s="169">
        <v>37600</v>
      </c>
      <c r="G56" s="169">
        <v>40881</v>
      </c>
      <c r="H56" s="169">
        <v>5413153</v>
      </c>
      <c r="I56" s="169">
        <v>15806218</v>
      </c>
    </row>
    <row r="57" spans="1:9" ht="12" customHeight="1">
      <c r="A57" s="166">
        <v>11</v>
      </c>
      <c r="B57" s="169">
        <v>5610972</v>
      </c>
      <c r="C57" s="169">
        <v>1007</v>
      </c>
      <c r="D57" s="169">
        <v>5611979</v>
      </c>
      <c r="E57" s="169">
        <v>3365</v>
      </c>
      <c r="F57" s="169">
        <v>38559</v>
      </c>
      <c r="G57" s="169">
        <v>41924</v>
      </c>
      <c r="H57" s="169">
        <v>5653903</v>
      </c>
      <c r="I57" s="169">
        <v>16357572</v>
      </c>
    </row>
    <row r="58" spans="1:9" ht="12" customHeight="1">
      <c r="A58" s="166">
        <v>12</v>
      </c>
      <c r="B58" s="169">
        <v>5856845</v>
      </c>
      <c r="C58" s="167">
        <v>990</v>
      </c>
      <c r="D58" s="169">
        <v>5857835</v>
      </c>
      <c r="E58" s="169">
        <v>3329</v>
      </c>
      <c r="F58" s="169">
        <v>33695</v>
      </c>
      <c r="G58" s="169">
        <v>37024</v>
      </c>
      <c r="H58" s="169">
        <v>5894859</v>
      </c>
      <c r="I58" s="169">
        <v>17818590</v>
      </c>
    </row>
    <row r="59" spans="1:9" ht="12" customHeight="1">
      <c r="A59" s="166">
        <v>13</v>
      </c>
      <c r="B59" s="169">
        <v>4347846</v>
      </c>
      <c r="C59" s="169">
        <v>1035</v>
      </c>
      <c r="D59" s="169">
        <v>4348881</v>
      </c>
      <c r="E59" s="169">
        <v>3069</v>
      </c>
      <c r="F59" s="169">
        <v>29452</v>
      </c>
      <c r="G59" s="169">
        <v>32521</v>
      </c>
      <c r="H59" s="169">
        <v>4381402</v>
      </c>
      <c r="I59" s="169">
        <v>16215657</v>
      </c>
    </row>
    <row r="60" spans="1:9" ht="12" customHeight="1">
      <c r="A60" s="166">
        <v>14</v>
      </c>
      <c r="B60" s="169">
        <v>3748099</v>
      </c>
      <c r="C60" s="169">
        <v>1067</v>
      </c>
      <c r="D60" s="169">
        <v>3749166</v>
      </c>
      <c r="E60" s="169">
        <v>2992</v>
      </c>
      <c r="F60" s="169">
        <v>29666</v>
      </c>
      <c r="G60" s="169">
        <v>32658</v>
      </c>
      <c r="H60" s="169">
        <v>3781824</v>
      </c>
      <c r="I60" s="169">
        <v>16522804</v>
      </c>
    </row>
    <row r="61" spans="1:9" ht="12" customHeight="1">
      <c r="A61" s="166">
        <v>15</v>
      </c>
      <c r="B61" s="169">
        <v>2720176</v>
      </c>
      <c r="C61" s="167">
        <v>853</v>
      </c>
      <c r="D61" s="169">
        <v>2721029</v>
      </c>
      <c r="E61" s="169">
        <v>2907</v>
      </c>
      <c r="F61" s="169">
        <v>28603</v>
      </c>
      <c r="G61" s="169">
        <v>31510</v>
      </c>
      <c r="H61" s="169">
        <v>2752539</v>
      </c>
      <c r="I61" s="169">
        <v>13296330</v>
      </c>
    </row>
    <row r="62" spans="1:9" ht="12" customHeight="1">
      <c r="A62" s="166">
        <v>16</v>
      </c>
      <c r="B62" s="169">
        <v>3484310</v>
      </c>
      <c r="C62" s="169">
        <v>1015</v>
      </c>
      <c r="D62" s="169">
        <v>3485325</v>
      </c>
      <c r="E62" s="169">
        <v>2615</v>
      </c>
      <c r="F62" s="169">
        <v>29242</v>
      </c>
      <c r="G62" s="169">
        <v>31857</v>
      </c>
      <c r="H62" s="169">
        <v>3517182</v>
      </c>
      <c r="I62" s="169">
        <v>16831112</v>
      </c>
    </row>
    <row r="63" spans="1:9" ht="12" customHeight="1">
      <c r="A63" s="166">
        <v>17</v>
      </c>
      <c r="B63" s="169">
        <v>3611502</v>
      </c>
      <c r="C63" s="167">
        <v>971</v>
      </c>
      <c r="D63" s="169">
        <v>3612473</v>
      </c>
      <c r="E63" s="169">
        <v>2870</v>
      </c>
      <c r="F63" s="169">
        <v>27698</v>
      </c>
      <c r="G63" s="169">
        <v>30568</v>
      </c>
      <c r="H63" s="169">
        <f>D63+G63</f>
        <v>3643041</v>
      </c>
      <c r="I63" s="169">
        <v>17403565</v>
      </c>
    </row>
    <row r="64" spans="1:9" ht="12" customHeight="1">
      <c r="A64" s="166">
        <v>18</v>
      </c>
      <c r="B64" s="169">
        <v>4301208</v>
      </c>
      <c r="C64" s="167">
        <v>983</v>
      </c>
      <c r="D64" s="169">
        <v>4302191</v>
      </c>
      <c r="E64" s="169">
        <v>2904</v>
      </c>
      <c r="F64" s="169">
        <v>26553</v>
      </c>
      <c r="G64" s="169">
        <f>F64+E64</f>
        <v>29457</v>
      </c>
      <c r="H64" s="169">
        <f>D64+G64</f>
        <v>4331648</v>
      </c>
      <c r="I64" s="169">
        <v>17534565</v>
      </c>
    </row>
    <row r="65" spans="1:9" ht="12" customHeight="1">
      <c r="A65" s="166">
        <v>19</v>
      </c>
      <c r="B65" s="169">
        <v>4208225</v>
      </c>
      <c r="C65" s="167">
        <v>872</v>
      </c>
      <c r="D65" s="169">
        <v>4209097</v>
      </c>
      <c r="E65" s="169">
        <v>2904</v>
      </c>
      <c r="F65" s="169">
        <v>24427</v>
      </c>
      <c r="G65" s="169">
        <v>27331</v>
      </c>
      <c r="H65" s="169">
        <v>4236428</v>
      </c>
      <c r="I65" s="169">
        <v>17294935</v>
      </c>
    </row>
    <row r="66" spans="1:9" ht="12" customHeight="1">
      <c r="A66" s="166">
        <v>20</v>
      </c>
      <c r="B66" s="169">
        <v>3800524</v>
      </c>
      <c r="C66" s="167">
        <v>861</v>
      </c>
      <c r="D66" s="169">
        <v>3801385</v>
      </c>
      <c r="E66" s="169">
        <v>2826</v>
      </c>
      <c r="F66" s="169">
        <v>25574</v>
      </c>
      <c r="G66" s="169">
        <v>28400</v>
      </c>
      <c r="H66" s="169">
        <v>3829785</v>
      </c>
      <c r="I66" s="169">
        <v>15987250</v>
      </c>
    </row>
    <row r="67" spans="1:9" ht="12" customHeight="1">
      <c r="A67" s="166">
        <v>21</v>
      </c>
      <c r="B67" s="169">
        <v>4014527</v>
      </c>
      <c r="C67" s="167">
        <v>943</v>
      </c>
      <c r="D67" s="169">
        <v>4015470</v>
      </c>
      <c r="E67" s="169">
        <v>2944</v>
      </c>
      <c r="F67" s="169">
        <v>24606</v>
      </c>
      <c r="G67" s="169">
        <v>27550</v>
      </c>
      <c r="H67" s="169">
        <v>4043020</v>
      </c>
      <c r="I67" s="169">
        <v>15445684</v>
      </c>
    </row>
    <row r="68" spans="1:9" ht="12" customHeight="1">
      <c r="A68" s="166">
        <v>22</v>
      </c>
      <c r="B68" s="169">
        <v>4184092</v>
      </c>
      <c r="C68" s="167">
        <v>988</v>
      </c>
      <c r="D68" s="169">
        <v>4185080</v>
      </c>
      <c r="E68" s="169">
        <v>2702</v>
      </c>
      <c r="F68" s="169">
        <v>25422</v>
      </c>
      <c r="G68" s="169">
        <v>28124</v>
      </c>
      <c r="H68" s="169">
        <v>4213204</v>
      </c>
      <c r="I68" s="169">
        <v>16637224</v>
      </c>
    </row>
    <row r="69" spans="1:9" ht="12" customHeight="1">
      <c r="A69" s="166">
        <v>23</v>
      </c>
      <c r="B69" s="259">
        <v>3961382</v>
      </c>
      <c r="C69" s="259"/>
      <c r="D69" s="169">
        <v>3961382</v>
      </c>
      <c r="E69" s="169">
        <v>2752</v>
      </c>
      <c r="F69" s="169">
        <v>23774</v>
      </c>
      <c r="G69" s="169">
        <v>26526</v>
      </c>
      <c r="H69" s="169">
        <v>3987908</v>
      </c>
      <c r="I69" s="169">
        <v>16994200</v>
      </c>
    </row>
    <row r="70" spans="1:9" ht="12" customHeight="1">
      <c r="A70" s="166">
        <v>24</v>
      </c>
      <c r="B70" s="259">
        <v>3924008</v>
      </c>
      <c r="C70" s="259"/>
      <c r="D70" s="169">
        <v>3924008</v>
      </c>
      <c r="E70" s="169">
        <v>2738</v>
      </c>
      <c r="F70" s="169">
        <v>24775</v>
      </c>
      <c r="G70" s="169">
        <v>27513</v>
      </c>
      <c r="H70" s="169">
        <v>3951521</v>
      </c>
      <c r="I70" s="169">
        <v>18490657</v>
      </c>
    </row>
    <row r="71" spans="1:9" ht="12" customHeight="1">
      <c r="A71" s="166">
        <v>25</v>
      </c>
      <c r="B71" s="260">
        <v>3296805</v>
      </c>
      <c r="C71" s="261"/>
      <c r="D71" s="169">
        <v>3296805</v>
      </c>
      <c r="E71" s="169">
        <v>2748</v>
      </c>
      <c r="F71" s="169">
        <v>24205</v>
      </c>
      <c r="G71" s="169">
        <f>E71+F71</f>
        <v>26953</v>
      </c>
      <c r="H71" s="169">
        <f>D71+G71</f>
        <v>3323758</v>
      </c>
      <c r="I71" s="169">
        <v>17472748</v>
      </c>
    </row>
    <row r="72" spans="1:9" ht="12" customHeight="1">
      <c r="A72" s="166">
        <v>26</v>
      </c>
      <c r="B72" s="266">
        <v>3210844</v>
      </c>
      <c r="C72" s="261"/>
      <c r="D72" s="169">
        <v>3210844</v>
      </c>
      <c r="E72" s="169">
        <v>2539</v>
      </c>
      <c r="F72" s="169">
        <v>24863</v>
      </c>
      <c r="G72" s="169">
        <v>27402</v>
      </c>
      <c r="H72" s="170">
        <v>3238246</v>
      </c>
      <c r="I72" s="171">
        <v>16903388</v>
      </c>
    </row>
    <row r="73" spans="1:9" ht="12" customHeight="1">
      <c r="A73" s="166">
        <v>27</v>
      </c>
      <c r="B73" s="260">
        <v>3249593</v>
      </c>
      <c r="C73" s="261"/>
      <c r="D73" s="170">
        <v>3249593</v>
      </c>
      <c r="E73" s="169">
        <v>2851</v>
      </c>
      <c r="F73" s="170">
        <v>26524</v>
      </c>
      <c r="G73" s="169">
        <v>29375</v>
      </c>
      <c r="H73" s="169">
        <v>3278968</v>
      </c>
      <c r="I73" s="172">
        <v>16213789</v>
      </c>
    </row>
    <row r="74" spans="1:9" ht="12" customHeight="1">
      <c r="A74" s="166">
        <v>28</v>
      </c>
      <c r="B74" s="260">
        <v>3738380</v>
      </c>
      <c r="C74" s="261"/>
      <c r="D74" s="170">
        <v>3738380</v>
      </c>
      <c r="E74" s="169">
        <v>2738</v>
      </c>
      <c r="F74" s="170">
        <v>26888</v>
      </c>
      <c r="G74" s="169">
        <v>29626</v>
      </c>
      <c r="H74" s="169">
        <v>3768006</v>
      </c>
      <c r="I74" s="172">
        <v>17116420</v>
      </c>
    </row>
    <row r="75" spans="1:9" ht="12" customHeight="1">
      <c r="A75" s="166">
        <v>29</v>
      </c>
      <c r="B75" s="260">
        <v>3959468</v>
      </c>
      <c r="C75" s="261"/>
      <c r="D75" s="170">
        <v>3959468</v>
      </c>
      <c r="E75" s="169">
        <v>2799</v>
      </c>
      <c r="F75" s="170">
        <v>26872</v>
      </c>
      <c r="G75" s="169">
        <v>29671</v>
      </c>
      <c r="H75" s="169">
        <v>3989139</v>
      </c>
      <c r="I75" s="172">
        <v>17889292</v>
      </c>
    </row>
    <row r="76" spans="1:9" ht="12" customHeight="1">
      <c r="A76" s="173">
        <v>30</v>
      </c>
      <c r="B76" s="267">
        <v>4182207</v>
      </c>
      <c r="C76" s="268"/>
      <c r="D76" s="174">
        <f>B76</f>
        <v>4182207</v>
      </c>
      <c r="E76" s="175">
        <v>2608</v>
      </c>
      <c r="F76" s="174">
        <v>25402</v>
      </c>
      <c r="G76" s="175">
        <f>E76+F76</f>
        <v>28010</v>
      </c>
      <c r="H76" s="175">
        <f>D76+G76</f>
        <v>4210217</v>
      </c>
      <c r="I76" s="200">
        <v>18953996</v>
      </c>
    </row>
    <row r="77" spans="1:9">
      <c r="A77" s="68"/>
      <c r="B77" s="67"/>
      <c r="C77" s="67"/>
      <c r="D77" s="67"/>
      <c r="E77" s="256" t="s">
        <v>273</v>
      </c>
      <c r="F77" s="256"/>
      <c r="G77" s="256"/>
      <c r="H77" s="256"/>
      <c r="I77" s="256"/>
    </row>
  </sheetData>
  <mergeCells count="15">
    <mergeCell ref="E77:I77"/>
    <mergeCell ref="A1:I1"/>
    <mergeCell ref="B69:C69"/>
    <mergeCell ref="B70:C70"/>
    <mergeCell ref="B71:C71"/>
    <mergeCell ref="A2:A3"/>
    <mergeCell ref="B2:D2"/>
    <mergeCell ref="E2:G2"/>
    <mergeCell ref="H2:H3"/>
    <mergeCell ref="I2:I3"/>
    <mergeCell ref="B72:C72"/>
    <mergeCell ref="B73:C73"/>
    <mergeCell ref="B76:C76"/>
    <mergeCell ref="B74:C74"/>
    <mergeCell ref="B75:C75"/>
  </mergeCells>
  <phoneticPr fontId="4"/>
  <printOptions horizontalCentered="1"/>
  <pageMargins left="0.70866141732283472" right="0.70866141732283472" top="0.35433070866141736" bottom="0.15748031496062992" header="0.31496062992125984" footer="0.31496062992125984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15</vt:i4>
      </vt:variant>
    </vt:vector>
  </HeadingPairs>
  <TitlesOfParts>
    <vt:vector size="30" baseType="lpstr">
      <vt:lpstr>1 月別・種類別発行数</vt:lpstr>
      <vt:lpstr>２　年代別・性別発行数</vt:lpstr>
      <vt:lpstr>３　年代別・月別発行数</vt:lpstr>
      <vt:lpstr>４　性別・月別発行数</vt:lpstr>
      <vt:lpstr>５　月別・都道府県別発行数</vt:lpstr>
      <vt:lpstr>６　年別・都道府県別発行数</vt:lpstr>
      <vt:lpstr>７　年代別・都道府県別発行数</vt:lpstr>
      <vt:lpstr>８  一般旅券有効旅券数</vt:lpstr>
      <vt:lpstr>９　旅券発行数及び海外旅行者数</vt:lpstr>
      <vt:lpstr>１０　一般旅券発行数の推移</vt:lpstr>
      <vt:lpstr>【その他】１　紛失・盗難件数</vt:lpstr>
      <vt:lpstr>【その他】２　不正使用件数</vt:lpstr>
      <vt:lpstr>【その他】３　一般旅券紛失・盗難件数</vt:lpstr>
      <vt:lpstr>【その他】４　未交付失効（国内）</vt:lpstr>
      <vt:lpstr>【その他】５　未交付失効（在外）</vt:lpstr>
      <vt:lpstr>'【その他】１　紛失・盗難件数'!Print_Area</vt:lpstr>
      <vt:lpstr>'【その他】２　不正使用件数'!Print_Area</vt:lpstr>
      <vt:lpstr>'【その他】３　一般旅券紛失・盗難件数'!Print_Area</vt:lpstr>
      <vt:lpstr>'【その他】４　未交付失効（国内）'!Print_Area</vt:lpstr>
      <vt:lpstr>'【その他】５　未交付失効（在外）'!Print_Area</vt:lpstr>
      <vt:lpstr>'1 月別・種類別発行数'!Print_Area</vt:lpstr>
      <vt:lpstr>'１０　一般旅券発行数の推移'!Print_Area</vt:lpstr>
      <vt:lpstr>'２　年代別・性別発行数'!Print_Area</vt:lpstr>
      <vt:lpstr>'３　年代別・月別発行数'!Print_Area</vt:lpstr>
      <vt:lpstr>'４　性別・月別発行数'!Print_Area</vt:lpstr>
      <vt:lpstr>'５　月別・都道府県別発行数'!Print_Area</vt:lpstr>
      <vt:lpstr>'６　年別・都道府県別発行数'!Print_Area</vt:lpstr>
      <vt:lpstr>'７　年代別・都道府県別発行数'!Print_Area</vt:lpstr>
      <vt:lpstr>'８  一般旅券有効旅券数'!Print_Area</vt:lpstr>
      <vt:lpstr>'９　旅券発行数及び海外旅行者数'!Print_Area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情報通信課</dc:creator>
  <cp:lastModifiedBy>情報通信課</cp:lastModifiedBy>
  <cp:lastPrinted>2019-02-06T08:27:51Z</cp:lastPrinted>
  <dcterms:created xsi:type="dcterms:W3CDTF">2014-01-22T06:51:49Z</dcterms:created>
  <dcterms:modified xsi:type="dcterms:W3CDTF">2019-02-07T10:02:40Z</dcterms:modified>
</cp:coreProperties>
</file>