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ving\002_execute\Class\統計諮詢\農林公司\茶菁\"/>
    </mc:Choice>
  </mc:AlternateContent>
  <xr:revisionPtr revIDLastSave="0" documentId="13_ncr:1_{DC77DEEE-6B76-4FB0-B844-C236F8BCEAAF}" xr6:coauthVersionLast="36" xr6:coauthVersionMax="36" xr10:uidLastSave="{00000000-0000-0000-0000-000000000000}"/>
  <bookViews>
    <workbookView xWindow="-108" yWindow="-60" windowWidth="23256" windowHeight="12528" activeTab="3" xr2:uid="{00000000-000D-0000-FFFF-FFFF00000000}"/>
  </bookViews>
  <sheets>
    <sheet name="台茶8號" sheetId="6" r:id="rId1"/>
    <sheet name="台茶12號" sheetId="1" r:id="rId2"/>
    <sheet name="台茶17號" sheetId="12" r:id="rId3"/>
    <sheet name="青心大冇" sheetId="13" r:id="rId4"/>
    <sheet name="紀錄" sheetId="14" r:id="rId5"/>
  </sheets>
  <definedNames>
    <definedName name="_xlnm.Print_Area" localSheetId="1">台茶12號!$A$3:$E$38</definedName>
    <definedName name="_xlnm.Print_Area" localSheetId="2">台茶17號!$A$3:$E$38</definedName>
    <definedName name="_xlnm.Print_Area" localSheetId="0">台茶8號!$A$3:$E$38</definedName>
    <definedName name="_xlnm.Print_Area" localSheetId="3">青心大冇!$A$3:$E$38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3" l="1"/>
  <c r="E39" i="13"/>
  <c r="F39" i="13"/>
  <c r="B39" i="13"/>
  <c r="D19" i="13"/>
  <c r="D20" i="13"/>
  <c r="D21" i="13"/>
  <c r="D22" i="13"/>
  <c r="D23" i="13"/>
  <c r="D24" i="13"/>
  <c r="D25" i="13"/>
  <c r="D26" i="13"/>
  <c r="D27" i="13"/>
  <c r="D18" i="13"/>
  <c r="C28" i="13"/>
  <c r="E28" i="13"/>
  <c r="F28" i="13"/>
  <c r="B28" i="13"/>
  <c r="C17" i="13"/>
  <c r="E17" i="13"/>
  <c r="F17" i="13"/>
  <c r="B17" i="13"/>
  <c r="D8" i="13"/>
  <c r="D9" i="13"/>
  <c r="D10" i="13"/>
  <c r="D11" i="13"/>
  <c r="D12" i="13"/>
  <c r="D13" i="13"/>
  <c r="D14" i="13"/>
  <c r="D15" i="13"/>
  <c r="D16" i="13"/>
  <c r="D32" i="13"/>
  <c r="D38" i="13"/>
  <c r="D30" i="13"/>
  <c r="D37" i="13"/>
  <c r="D33" i="13"/>
  <c r="D34" i="13"/>
  <c r="D35" i="13"/>
  <c r="D29" i="13"/>
  <c r="D31" i="13"/>
  <c r="D36" i="13"/>
  <c r="D7" i="13"/>
  <c r="D39" i="13" l="1"/>
  <c r="D28" i="13"/>
  <c r="D17" i="13"/>
  <c r="C39" i="12" l="1"/>
  <c r="E39" i="12"/>
  <c r="F39" i="12"/>
  <c r="B39" i="12"/>
  <c r="C28" i="12"/>
  <c r="E28" i="12"/>
  <c r="F28" i="12"/>
  <c r="B28" i="12"/>
  <c r="D8" i="12"/>
  <c r="D9" i="12"/>
  <c r="D10" i="12"/>
  <c r="D11" i="12"/>
  <c r="D12" i="12"/>
  <c r="D13" i="12"/>
  <c r="D14" i="12"/>
  <c r="D15" i="12"/>
  <c r="D16" i="12"/>
  <c r="D18" i="12"/>
  <c r="D19" i="12"/>
  <c r="D20" i="12"/>
  <c r="D22" i="12"/>
  <c r="D24" i="12"/>
  <c r="D25" i="12"/>
  <c r="D26" i="12"/>
  <c r="D27" i="12"/>
  <c r="D35" i="12"/>
  <c r="D31" i="12"/>
  <c r="D36" i="12"/>
  <c r="D29" i="12"/>
  <c r="D38" i="12"/>
  <c r="D33" i="12"/>
  <c r="D32" i="12"/>
  <c r="D34" i="12"/>
  <c r="D30" i="12"/>
  <c r="D37" i="12"/>
  <c r="D7" i="12"/>
  <c r="C17" i="12"/>
  <c r="E17" i="12"/>
  <c r="F17" i="12"/>
  <c r="B17" i="12"/>
  <c r="D28" i="12" l="1"/>
  <c r="D17" i="12"/>
  <c r="D39" i="12"/>
  <c r="F39" i="1"/>
  <c r="E39" i="1"/>
  <c r="C39" i="1"/>
  <c r="B39" i="1"/>
  <c r="F28" i="1"/>
  <c r="E28" i="1"/>
  <c r="C28" i="1"/>
  <c r="B28" i="1"/>
  <c r="C17" i="1"/>
  <c r="E17" i="1"/>
  <c r="F17" i="1"/>
  <c r="B17" i="1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7" i="1"/>
  <c r="F39" i="6"/>
  <c r="E39" i="6"/>
  <c r="C39" i="6"/>
  <c r="B39" i="6"/>
  <c r="F28" i="6"/>
  <c r="E28" i="6"/>
  <c r="C28" i="6"/>
  <c r="B28" i="6"/>
  <c r="C17" i="6"/>
  <c r="E17" i="6"/>
  <c r="F17" i="6"/>
  <c r="B17" i="6"/>
  <c r="D8" i="6"/>
  <c r="D9" i="6"/>
  <c r="D10" i="6"/>
  <c r="D11" i="6"/>
  <c r="D12" i="6"/>
  <c r="D13" i="6"/>
  <c r="D14" i="6"/>
  <c r="D15" i="6"/>
  <c r="D16" i="6"/>
  <c r="D18" i="6"/>
  <c r="D19" i="6"/>
  <c r="D20" i="6"/>
  <c r="D21" i="6"/>
  <c r="D22" i="6"/>
  <c r="D23" i="6"/>
  <c r="D24" i="6"/>
  <c r="D25" i="6"/>
  <c r="D26" i="6"/>
  <c r="D27" i="6"/>
  <c r="D29" i="6"/>
  <c r="D30" i="6"/>
  <c r="D31" i="6"/>
  <c r="D32" i="6"/>
  <c r="D33" i="6"/>
  <c r="D34" i="6"/>
  <c r="D35" i="6"/>
  <c r="D36" i="6"/>
  <c r="D37" i="6"/>
  <c r="D38" i="6"/>
  <c r="D7" i="6"/>
  <c r="D39" i="1" l="1"/>
  <c r="D28" i="1"/>
  <c r="D17" i="1"/>
  <c r="D39" i="6"/>
  <c r="D28" i="6"/>
  <c r="D17" i="6"/>
</calcChain>
</file>

<file path=xl/sharedStrings.xml><?xml version="1.0" encoding="utf-8"?>
<sst xmlns="http://schemas.openxmlformats.org/spreadsheetml/2006/main" count="127" uniqueCount="68">
  <si>
    <t>茶芽個別調查細項-機械採收後調查</t>
    <phoneticPr fontId="2" type="noConversion"/>
  </si>
  <si>
    <t>調查日期：</t>
    <phoneticPr fontId="2" type="noConversion"/>
  </si>
  <si>
    <t>品種：</t>
    <phoneticPr fontId="2" type="noConversion"/>
  </si>
  <si>
    <t>地點：</t>
    <phoneticPr fontId="2" type="noConversion"/>
  </si>
  <si>
    <t>茶季：</t>
    <phoneticPr fontId="2" type="noConversion"/>
  </si>
  <si>
    <t>重複數</t>
    <phoneticPr fontId="2" type="noConversion"/>
  </si>
  <si>
    <t>茶芽長(cm)            (心芽頂至機採點)</t>
    <phoneticPr fontId="2" type="noConversion"/>
  </si>
  <si>
    <t>葉片數    (不含心芽)</t>
    <phoneticPr fontId="2" type="noConversion"/>
  </si>
  <si>
    <t>開面</t>
    <phoneticPr fontId="2" type="noConversion"/>
  </si>
  <si>
    <t>百芽重 (g)                            (茶芽數至少取樣100個)</t>
    <phoneticPr fontId="2" type="noConversion"/>
  </si>
  <si>
    <t>台茶12號</t>
    <phoneticPr fontId="2" type="noConversion"/>
  </si>
  <si>
    <t>修剪高度：</t>
    <phoneticPr fontId="2" type="noConversion"/>
  </si>
  <si>
    <t>茶菁2</t>
    <phoneticPr fontId="2" type="noConversion"/>
  </si>
  <si>
    <t>茶菁3</t>
    <phoneticPr fontId="2" type="noConversion"/>
  </si>
  <si>
    <t>茶菁1</t>
    <phoneticPr fontId="2" type="noConversion"/>
  </si>
  <si>
    <t>台茶8號</t>
    <phoneticPr fontId="2" type="noConversion"/>
  </si>
  <si>
    <t>6-3、6-4</t>
    <phoneticPr fontId="2" type="noConversion"/>
  </si>
  <si>
    <t>10-2</t>
    <phoneticPr fontId="2" type="noConversion"/>
  </si>
  <si>
    <t>65cm</t>
    <phoneticPr fontId="2" type="noConversion"/>
  </si>
  <si>
    <t>第六水</t>
    <phoneticPr fontId="2" type="noConversion"/>
  </si>
  <si>
    <t>61cm</t>
    <phoneticPr fontId="2" type="noConversion"/>
  </si>
  <si>
    <t>台茶17號</t>
    <phoneticPr fontId="2" type="noConversion"/>
  </si>
  <si>
    <t>3區</t>
    <phoneticPr fontId="2" type="noConversion"/>
  </si>
  <si>
    <r>
      <t>5</t>
    </r>
    <r>
      <rPr>
        <sz val="12"/>
        <color rgb="FFFF0000"/>
        <rFont val="新細明體"/>
        <family val="1"/>
        <charset val="136"/>
        <scheme val="minor"/>
      </rPr>
      <t>+3</t>
    </r>
    <phoneticPr fontId="2" type="noConversion"/>
  </si>
  <si>
    <r>
      <t>4</t>
    </r>
    <r>
      <rPr>
        <sz val="12"/>
        <color rgb="FFFF0000"/>
        <rFont val="新細明體"/>
        <family val="1"/>
        <charset val="136"/>
        <scheme val="minor"/>
      </rPr>
      <t>+1</t>
    </r>
    <phoneticPr fontId="2" type="noConversion"/>
  </si>
  <si>
    <t>※葉片數中以紅字標示者為老葉(因上一水未採收與修剪，萌芽點無同一平面)</t>
    <phoneticPr fontId="2" type="noConversion"/>
  </si>
  <si>
    <t>59cm</t>
    <phoneticPr fontId="2" type="noConversion"/>
  </si>
  <si>
    <t>2-4,5,6</t>
    <phoneticPr fontId="2" type="noConversion"/>
  </si>
  <si>
    <t>青心大冇</t>
    <phoneticPr fontId="2" type="noConversion"/>
  </si>
  <si>
    <t>品種</t>
  </si>
  <si>
    <t>田區</t>
  </si>
  <si>
    <t>樹齡(年)</t>
  </si>
  <si>
    <t>採收/修剪日期</t>
  </si>
  <si>
    <t>採前調查日期</t>
  </si>
  <si>
    <t>採收/修剪高度(cm)</t>
  </si>
  <si>
    <t>上一水</t>
  </si>
  <si>
    <t>第六水</t>
  </si>
  <si>
    <t>台12</t>
  </si>
  <si>
    <t>6-3,6-4</t>
  </si>
  <si>
    <t>2~3</t>
  </si>
  <si>
    <t>10月4日</t>
  </si>
  <si>
    <t>11月25日</t>
  </si>
  <si>
    <t>台17</t>
  </si>
  <si>
    <t>3區</t>
  </si>
  <si>
    <t>9月6日</t>
  </si>
  <si>
    <t>12月16日</t>
  </si>
  <si>
    <t>※第五水未採收，亦未修剪。</t>
  </si>
  <si>
    <t>台20</t>
  </si>
  <si>
    <t>病蟲害嚴重</t>
  </si>
  <si>
    <t>四季</t>
  </si>
  <si>
    <t>5-1,5-2</t>
  </si>
  <si>
    <t>第六水留養</t>
  </si>
  <si>
    <t>大冇</t>
  </si>
  <si>
    <t>2-4,5,6</t>
  </si>
  <si>
    <t>10月30日</t>
  </si>
  <si>
    <t>12月23日</t>
  </si>
  <si>
    <t>※第六水有留涎措施。毛茶茶樣(紅茶)有混別區的大冇。別區：取樣區=1：2(茶菁重量比例)</t>
  </si>
  <si>
    <t>台8</t>
  </si>
  <si>
    <t>10月22日</t>
  </si>
  <si>
    <t>12月18日</t>
  </si>
  <si>
    <t>※毛茶茶樣(紅茶)有混別區的T8。別區：取樣區=3：1(茶菁重量比例)</t>
  </si>
  <si>
    <t>台18</t>
  </si>
  <si>
    <t>23區</t>
  </si>
  <si>
    <t>1~2</t>
  </si>
  <si>
    <t>無第六水</t>
  </si>
  <si>
    <t>平均節間長</t>
    <phoneticPr fontId="2" type="noConversion"/>
  </si>
  <si>
    <t>平均節間長</t>
    <phoneticPr fontId="2" type="noConversion"/>
  </si>
  <si>
    <t>生長天數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</si>
</sst>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"/>
    <numFmt numFmtId="177" formatCode="0.00_ "/>
  </numFmts>
  <fonts count="10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left" vertical="center"/>
    </xf>
    <xf numFmtId="0" fontId="4" fillId="0" borderId="0" xfId="0" applyFont="1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0" xfId="0" applyFo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3" borderId="12" xfId="0" applyFont="1" applyFill="1" applyBorder="1">
      <alignment vertical="center"/>
    </xf>
    <xf numFmtId="0" fontId="8" fillId="3" borderId="10" xfId="0" applyFont="1" applyFill="1" applyBorder="1">
      <alignment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right" vertical="center"/>
    </xf>
    <xf numFmtId="0" fontId="8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right" vertical="center"/>
    </xf>
    <xf numFmtId="0" fontId="9" fillId="0" borderId="0" xfId="0" applyFont="1">
      <alignment vertical="center"/>
    </xf>
    <xf numFmtId="176" fontId="8" fillId="3" borderId="10" xfId="0" applyNumberFormat="1" applyFont="1" applyFill="1" applyBorder="1">
      <alignment vertical="center"/>
    </xf>
    <xf numFmtId="0" fontId="8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zoomScaleNormal="100" workbookViewId="0">
      <selection activeCell="E6" sqref="E6:F39"/>
    </sheetView>
  </sheetViews>
  <sheetFormatPr defaultRowHeight="16.2"/>
  <cols>
    <col min="1" max="1" width="12.88671875" style="2" customWidth="1"/>
    <col min="2" max="2" width="19.33203125" customWidth="1"/>
    <col min="3" max="3" width="11.88671875" customWidth="1"/>
    <col min="5" max="6" width="17.77734375" customWidth="1"/>
  </cols>
  <sheetData>
    <row r="1" spans="1:7">
      <c r="A1" s="1" t="s">
        <v>0</v>
      </c>
    </row>
    <row r="2" spans="1:7">
      <c r="A2" s="2" t="s">
        <v>1</v>
      </c>
      <c r="B2" s="7">
        <v>43817</v>
      </c>
    </row>
    <row r="3" spans="1:7">
      <c r="A3" s="2" t="s">
        <v>2</v>
      </c>
      <c r="B3" t="s">
        <v>15</v>
      </c>
      <c r="C3" t="s">
        <v>11</v>
      </c>
      <c r="D3" t="s">
        <v>18</v>
      </c>
    </row>
    <row r="4" spans="1:7">
      <c r="A4" s="2" t="s">
        <v>3</v>
      </c>
      <c r="B4" s="11" t="s">
        <v>17</v>
      </c>
    </row>
    <row r="5" spans="1:7">
      <c r="A5" s="2" t="s">
        <v>4</v>
      </c>
      <c r="B5" t="s">
        <v>19</v>
      </c>
    </row>
    <row r="6" spans="1:7" ht="48.6">
      <c r="A6" s="3" t="s">
        <v>5</v>
      </c>
      <c r="B6" s="4" t="s">
        <v>6</v>
      </c>
      <c r="C6" s="4" t="s">
        <v>7</v>
      </c>
      <c r="D6" s="29" t="s">
        <v>66</v>
      </c>
      <c r="E6" s="3" t="s">
        <v>8</v>
      </c>
      <c r="F6" s="5" t="s">
        <v>9</v>
      </c>
    </row>
    <row r="7" spans="1:7">
      <c r="A7" s="3">
        <v>6</v>
      </c>
      <c r="B7" s="6">
        <v>1.5</v>
      </c>
      <c r="C7" s="6">
        <v>3</v>
      </c>
      <c r="D7" s="28">
        <f>B7/C7</f>
        <v>0.5</v>
      </c>
      <c r="E7" s="6">
        <v>1</v>
      </c>
      <c r="F7" s="30">
        <v>59.1</v>
      </c>
      <c r="G7" s="10" t="s">
        <v>14</v>
      </c>
    </row>
    <row r="8" spans="1:7">
      <c r="A8" s="3">
        <v>7</v>
      </c>
      <c r="B8" s="6">
        <v>1.8</v>
      </c>
      <c r="C8" s="6">
        <v>3</v>
      </c>
      <c r="D8" s="28">
        <f>B8/C8</f>
        <v>0.6</v>
      </c>
      <c r="E8" s="6">
        <v>1</v>
      </c>
      <c r="F8" s="31"/>
    </row>
    <row r="9" spans="1:7">
      <c r="A9" s="3">
        <v>9</v>
      </c>
      <c r="B9" s="6">
        <v>2</v>
      </c>
      <c r="C9" s="6">
        <v>3</v>
      </c>
      <c r="D9" s="28">
        <f>B9/C9</f>
        <v>0.66666666666666663</v>
      </c>
      <c r="E9" s="6">
        <v>1</v>
      </c>
      <c r="F9" s="31"/>
    </row>
    <row r="10" spans="1:7">
      <c r="A10" s="3">
        <v>8</v>
      </c>
      <c r="B10" s="6">
        <v>2.1</v>
      </c>
      <c r="C10" s="6">
        <v>3</v>
      </c>
      <c r="D10" s="28">
        <f>B10/C10</f>
        <v>0.70000000000000007</v>
      </c>
      <c r="E10" s="6">
        <v>0</v>
      </c>
      <c r="F10" s="31"/>
    </row>
    <row r="11" spans="1:7">
      <c r="A11" s="3">
        <v>3</v>
      </c>
      <c r="B11" s="6">
        <v>2.6</v>
      </c>
      <c r="C11" s="6">
        <v>4</v>
      </c>
      <c r="D11" s="28">
        <f>B11/C11</f>
        <v>0.65</v>
      </c>
      <c r="E11" s="6">
        <v>1</v>
      </c>
      <c r="F11" s="31"/>
    </row>
    <row r="12" spans="1:7">
      <c r="A12" s="3">
        <v>4</v>
      </c>
      <c r="B12" s="6">
        <v>3.2</v>
      </c>
      <c r="C12" s="6">
        <v>4</v>
      </c>
      <c r="D12" s="28">
        <f>B12/C12</f>
        <v>0.8</v>
      </c>
      <c r="E12" s="6">
        <v>1</v>
      </c>
      <c r="F12" s="31"/>
    </row>
    <row r="13" spans="1:7">
      <c r="A13" s="3">
        <v>10</v>
      </c>
      <c r="B13" s="6">
        <v>3.5</v>
      </c>
      <c r="C13" s="6">
        <v>4</v>
      </c>
      <c r="D13" s="28">
        <f>B13/C13</f>
        <v>0.875</v>
      </c>
      <c r="E13" s="6">
        <v>1</v>
      </c>
      <c r="F13" s="31"/>
    </row>
    <row r="14" spans="1:7">
      <c r="A14" s="3">
        <v>2</v>
      </c>
      <c r="B14" s="6">
        <v>3.8</v>
      </c>
      <c r="C14" s="6">
        <v>5</v>
      </c>
      <c r="D14" s="28">
        <f>B14/C14</f>
        <v>0.76</v>
      </c>
      <c r="E14" s="6">
        <v>1</v>
      </c>
      <c r="F14" s="31"/>
    </row>
    <row r="15" spans="1:7">
      <c r="A15" s="3">
        <v>1</v>
      </c>
      <c r="B15" s="6">
        <v>3.9</v>
      </c>
      <c r="C15" s="6">
        <v>4</v>
      </c>
      <c r="D15" s="28">
        <f>B15/C15</f>
        <v>0.97499999999999998</v>
      </c>
      <c r="E15" s="6">
        <v>1</v>
      </c>
      <c r="F15" s="31"/>
    </row>
    <row r="16" spans="1:7">
      <c r="A16" s="3">
        <v>5</v>
      </c>
      <c r="B16" s="6">
        <v>5</v>
      </c>
      <c r="C16" s="6">
        <v>4</v>
      </c>
      <c r="D16" s="28">
        <f>B16/C16</f>
        <v>1.25</v>
      </c>
      <c r="E16" s="6">
        <v>1</v>
      </c>
      <c r="F16" s="32"/>
    </row>
    <row r="17" spans="1:7">
      <c r="A17" s="3"/>
      <c r="B17" s="6">
        <f>AVERAGE(B7:B16)</f>
        <v>2.94</v>
      </c>
      <c r="C17" s="6">
        <f t="shared" ref="C17:F17" si="0">AVERAGE(C7:C16)</f>
        <v>3.7</v>
      </c>
      <c r="D17" s="6">
        <f>AVERAGE(D7:D16)</f>
        <v>0.77766666666666662</v>
      </c>
      <c r="E17" s="6">
        <f>AVERAGE(E7:E16)</f>
        <v>0.9</v>
      </c>
      <c r="F17" s="6">
        <f>AVERAGE(F7:F16)</f>
        <v>59.1</v>
      </c>
    </row>
    <row r="18" spans="1:7">
      <c r="A18" s="3">
        <v>14</v>
      </c>
      <c r="B18" s="6">
        <v>1</v>
      </c>
      <c r="C18" s="6">
        <v>2</v>
      </c>
      <c r="D18" s="28">
        <f>B18/C18</f>
        <v>0.5</v>
      </c>
      <c r="E18" s="6">
        <v>1</v>
      </c>
      <c r="F18" s="30">
        <v>58.3</v>
      </c>
      <c r="G18" s="10" t="s">
        <v>12</v>
      </c>
    </row>
    <row r="19" spans="1:7">
      <c r="A19" s="3">
        <v>12</v>
      </c>
      <c r="B19" s="6">
        <v>1.5</v>
      </c>
      <c r="C19" s="6">
        <v>3</v>
      </c>
      <c r="D19" s="28">
        <f>B19/C19</f>
        <v>0.5</v>
      </c>
      <c r="E19" s="6">
        <v>1</v>
      </c>
      <c r="F19" s="31"/>
    </row>
    <row r="20" spans="1:7">
      <c r="A20" s="3">
        <v>18</v>
      </c>
      <c r="B20" s="6">
        <v>1.5</v>
      </c>
      <c r="C20" s="6">
        <v>3</v>
      </c>
      <c r="D20" s="28">
        <f>B20/C20</f>
        <v>0.5</v>
      </c>
      <c r="E20" s="6">
        <v>1</v>
      </c>
      <c r="F20" s="31"/>
    </row>
    <row r="21" spans="1:7">
      <c r="A21" s="3">
        <v>17</v>
      </c>
      <c r="B21" s="6">
        <v>1.6</v>
      </c>
      <c r="C21" s="6">
        <v>3</v>
      </c>
      <c r="D21" s="28">
        <f>B21/C21</f>
        <v>0.53333333333333333</v>
      </c>
      <c r="E21" s="6">
        <v>1</v>
      </c>
      <c r="F21" s="31"/>
    </row>
    <row r="22" spans="1:7">
      <c r="A22" s="3">
        <v>16</v>
      </c>
      <c r="B22" s="6">
        <v>2.4</v>
      </c>
      <c r="C22" s="6">
        <v>3</v>
      </c>
      <c r="D22" s="28">
        <f>B22/C22</f>
        <v>0.79999999999999993</v>
      </c>
      <c r="E22" s="6">
        <v>1</v>
      </c>
      <c r="F22" s="31"/>
    </row>
    <row r="23" spans="1:7">
      <c r="A23" s="3">
        <v>13</v>
      </c>
      <c r="B23" s="6">
        <v>3</v>
      </c>
      <c r="C23" s="6">
        <v>3</v>
      </c>
      <c r="D23" s="28">
        <f>B23/C23</f>
        <v>1</v>
      </c>
      <c r="E23" s="6">
        <v>1</v>
      </c>
      <c r="F23" s="31"/>
    </row>
    <row r="24" spans="1:7">
      <c r="A24" s="3">
        <v>11</v>
      </c>
      <c r="B24" s="6">
        <v>3.2</v>
      </c>
      <c r="C24" s="6">
        <v>4</v>
      </c>
      <c r="D24" s="28">
        <f>B24/C24</f>
        <v>0.8</v>
      </c>
      <c r="E24" s="6">
        <v>1</v>
      </c>
      <c r="F24" s="31"/>
    </row>
    <row r="25" spans="1:7">
      <c r="A25" s="3">
        <v>20</v>
      </c>
      <c r="B25" s="6">
        <v>4.7</v>
      </c>
      <c r="C25" s="6">
        <v>5</v>
      </c>
      <c r="D25" s="28">
        <f>B25/C25</f>
        <v>0.94000000000000006</v>
      </c>
      <c r="E25" s="6">
        <v>1</v>
      </c>
      <c r="F25" s="31"/>
    </row>
    <row r="26" spans="1:7">
      <c r="A26" s="3">
        <v>15</v>
      </c>
      <c r="B26" s="6">
        <v>5</v>
      </c>
      <c r="C26" s="6">
        <v>4</v>
      </c>
      <c r="D26" s="28">
        <f>B26/C26</f>
        <v>1.25</v>
      </c>
      <c r="E26" s="6">
        <v>1</v>
      </c>
      <c r="F26" s="31"/>
    </row>
    <row r="27" spans="1:7">
      <c r="A27" s="3">
        <v>19</v>
      </c>
      <c r="B27" s="6">
        <v>5.2</v>
      </c>
      <c r="C27" s="6">
        <v>4</v>
      </c>
      <c r="D27" s="28">
        <f>B27/C27</f>
        <v>1.3</v>
      </c>
      <c r="E27" s="6">
        <v>1</v>
      </c>
      <c r="F27" s="32"/>
    </row>
    <row r="28" spans="1:7">
      <c r="A28" s="3"/>
      <c r="B28" s="6">
        <f>AVERAGE(B18:B27)</f>
        <v>2.9099999999999997</v>
      </c>
      <c r="C28" s="6">
        <f t="shared" ref="C28" si="1">AVERAGE(C18:C27)</f>
        <v>3.4</v>
      </c>
      <c r="D28" s="6">
        <f t="shared" ref="D28" si="2">AVERAGE(D18:D27)</f>
        <v>0.81233333333333335</v>
      </c>
      <c r="E28" s="6">
        <f t="shared" ref="E28" si="3">AVERAGE(E18:E27)</f>
        <v>1</v>
      </c>
      <c r="F28" s="6">
        <f t="shared" ref="F28" si="4">AVERAGE(F18:F27)</f>
        <v>58.3</v>
      </c>
    </row>
    <row r="29" spans="1:7">
      <c r="A29" s="3">
        <v>22</v>
      </c>
      <c r="B29" s="6">
        <v>1.3</v>
      </c>
      <c r="C29" s="6">
        <v>3</v>
      </c>
      <c r="D29" s="28">
        <f>B29/C29</f>
        <v>0.43333333333333335</v>
      </c>
      <c r="E29" s="6">
        <v>1</v>
      </c>
      <c r="F29" s="30">
        <v>67.3</v>
      </c>
      <c r="G29" s="10" t="s">
        <v>13</v>
      </c>
    </row>
    <row r="30" spans="1:7">
      <c r="A30" s="3">
        <v>24</v>
      </c>
      <c r="B30" s="6">
        <v>1.7</v>
      </c>
      <c r="C30" s="6">
        <v>2</v>
      </c>
      <c r="D30" s="28">
        <f>B30/C30</f>
        <v>0.85</v>
      </c>
      <c r="E30" s="6">
        <v>1</v>
      </c>
      <c r="F30" s="31"/>
    </row>
    <row r="31" spans="1:7">
      <c r="A31" s="3">
        <v>28</v>
      </c>
      <c r="B31" s="6">
        <v>1.9</v>
      </c>
      <c r="C31" s="6">
        <v>3</v>
      </c>
      <c r="D31" s="28">
        <f>B31/C31</f>
        <v>0.6333333333333333</v>
      </c>
      <c r="E31" s="6">
        <v>1</v>
      </c>
      <c r="F31" s="31"/>
    </row>
    <row r="32" spans="1:7">
      <c r="A32" s="3">
        <v>29</v>
      </c>
      <c r="B32" s="6">
        <v>2.1</v>
      </c>
      <c r="C32" s="6">
        <v>3</v>
      </c>
      <c r="D32" s="28">
        <f>B32/C32</f>
        <v>0.70000000000000007</v>
      </c>
      <c r="E32" s="6">
        <v>1</v>
      </c>
      <c r="F32" s="31"/>
    </row>
    <row r="33" spans="1:6">
      <c r="A33" s="3">
        <v>30</v>
      </c>
      <c r="B33" s="6">
        <v>2.6</v>
      </c>
      <c r="C33" s="6">
        <v>4</v>
      </c>
      <c r="D33" s="28">
        <f>B33/C33</f>
        <v>0.65</v>
      </c>
      <c r="E33" s="6">
        <v>0</v>
      </c>
      <c r="F33" s="31"/>
    </row>
    <row r="34" spans="1:6">
      <c r="A34" s="3">
        <v>23</v>
      </c>
      <c r="B34" s="6">
        <v>2.7</v>
      </c>
      <c r="C34" s="6">
        <v>3</v>
      </c>
      <c r="D34" s="28">
        <f>B34/C34</f>
        <v>0.9</v>
      </c>
      <c r="E34" s="6">
        <v>1</v>
      </c>
      <c r="F34" s="31"/>
    </row>
    <row r="35" spans="1:6">
      <c r="A35" s="3">
        <v>27</v>
      </c>
      <c r="B35" s="6">
        <v>2.9</v>
      </c>
      <c r="C35" s="6">
        <v>4</v>
      </c>
      <c r="D35" s="28">
        <f>B35/C35</f>
        <v>0.72499999999999998</v>
      </c>
      <c r="E35" s="6">
        <v>1</v>
      </c>
      <c r="F35" s="31"/>
    </row>
    <row r="36" spans="1:6">
      <c r="A36" s="3">
        <v>25</v>
      </c>
      <c r="B36" s="6">
        <v>3</v>
      </c>
      <c r="C36" s="6">
        <v>2</v>
      </c>
      <c r="D36" s="28">
        <f>B36/C36</f>
        <v>1.5</v>
      </c>
      <c r="E36" s="6">
        <v>0</v>
      </c>
      <c r="F36" s="31"/>
    </row>
    <row r="37" spans="1:6">
      <c r="A37" s="3">
        <v>26</v>
      </c>
      <c r="B37" s="6">
        <v>3.3</v>
      </c>
      <c r="C37" s="6">
        <v>4</v>
      </c>
      <c r="D37" s="28">
        <f>B37/C37</f>
        <v>0.82499999999999996</v>
      </c>
      <c r="E37" s="6">
        <v>1</v>
      </c>
      <c r="F37" s="31"/>
    </row>
    <row r="38" spans="1:6">
      <c r="A38" s="3">
        <v>21</v>
      </c>
      <c r="B38" s="6">
        <v>4.4000000000000004</v>
      </c>
      <c r="C38" s="6">
        <v>4</v>
      </c>
      <c r="D38" s="28">
        <f>B38/C38</f>
        <v>1.1000000000000001</v>
      </c>
      <c r="E38" s="6">
        <v>1</v>
      </c>
      <c r="F38" s="32"/>
    </row>
    <row r="39" spans="1:6">
      <c r="B39" s="6">
        <f>AVERAGE(B29:B38)</f>
        <v>2.5900000000000007</v>
      </c>
      <c r="C39" s="6">
        <f t="shared" ref="C39" si="5">AVERAGE(C29:C38)</f>
        <v>3.2</v>
      </c>
      <c r="D39" s="6">
        <f t="shared" ref="D39" si="6">AVERAGE(D29:D38)</f>
        <v>0.83166666666666667</v>
      </c>
      <c r="E39" s="6">
        <f t="shared" ref="E39" si="7">AVERAGE(E29:E38)</f>
        <v>0.8</v>
      </c>
      <c r="F39" s="6">
        <f t="shared" ref="F39" si="8">AVERAGE(F29:F38)</f>
        <v>67.3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zoomScaleNormal="100" workbookViewId="0">
      <selection activeCell="D6" sqref="D6:F39"/>
    </sheetView>
  </sheetViews>
  <sheetFormatPr defaultRowHeight="16.2"/>
  <cols>
    <col min="1" max="1" width="12.88671875" style="2" customWidth="1"/>
    <col min="2" max="2" width="19.33203125" customWidth="1"/>
    <col min="3" max="3" width="11.88671875" customWidth="1"/>
    <col min="5" max="6" width="17.77734375" customWidth="1"/>
  </cols>
  <sheetData>
    <row r="1" spans="1:7">
      <c r="A1" s="1" t="s">
        <v>0</v>
      </c>
    </row>
    <row r="2" spans="1:7">
      <c r="A2" s="2" t="s">
        <v>1</v>
      </c>
      <c r="B2" s="7">
        <v>43794</v>
      </c>
      <c r="C2" s="8"/>
    </row>
    <row r="3" spans="1:7">
      <c r="A3" s="2" t="s">
        <v>2</v>
      </c>
      <c r="B3" t="s">
        <v>10</v>
      </c>
      <c r="C3" t="s">
        <v>11</v>
      </c>
      <c r="D3" t="s">
        <v>20</v>
      </c>
    </row>
    <row r="4" spans="1:7">
      <c r="A4" s="2" t="s">
        <v>3</v>
      </c>
      <c r="B4" t="s">
        <v>16</v>
      </c>
    </row>
    <row r="5" spans="1:7">
      <c r="A5" s="2" t="s">
        <v>4</v>
      </c>
      <c r="B5" t="s">
        <v>19</v>
      </c>
    </row>
    <row r="6" spans="1:7" ht="48.6">
      <c r="A6" s="3" t="s">
        <v>5</v>
      </c>
      <c r="B6" s="4" t="s">
        <v>6</v>
      </c>
      <c r="C6" s="4" t="s">
        <v>7</v>
      </c>
      <c r="D6" s="29" t="s">
        <v>66</v>
      </c>
      <c r="E6" s="3" t="s">
        <v>8</v>
      </c>
      <c r="F6" s="5" t="s">
        <v>9</v>
      </c>
      <c r="G6" s="9"/>
    </row>
    <row r="7" spans="1:7">
      <c r="A7" s="3">
        <v>10</v>
      </c>
      <c r="B7" s="6">
        <v>4.5</v>
      </c>
      <c r="C7" s="6">
        <v>3</v>
      </c>
      <c r="D7" s="33">
        <f>B7/C7</f>
        <v>1.5</v>
      </c>
      <c r="E7" s="6">
        <v>1</v>
      </c>
      <c r="F7" s="30">
        <v>108.5</v>
      </c>
      <c r="G7" t="s">
        <v>14</v>
      </c>
    </row>
    <row r="8" spans="1:7">
      <c r="A8" s="3">
        <v>7</v>
      </c>
      <c r="B8" s="6">
        <v>5.6</v>
      </c>
      <c r="C8" s="6">
        <v>4</v>
      </c>
      <c r="D8" s="33">
        <f>B8/C8</f>
        <v>1.4</v>
      </c>
      <c r="E8" s="6">
        <v>1</v>
      </c>
      <c r="F8" s="31"/>
    </row>
    <row r="9" spans="1:7">
      <c r="A9" s="3">
        <v>6</v>
      </c>
      <c r="B9" s="6">
        <v>6.8</v>
      </c>
      <c r="C9" s="6">
        <v>4</v>
      </c>
      <c r="D9" s="33">
        <f>B9/C9</f>
        <v>1.7</v>
      </c>
      <c r="E9" s="6">
        <v>1</v>
      </c>
      <c r="F9" s="31"/>
    </row>
    <row r="10" spans="1:7">
      <c r="A10" s="3">
        <v>4</v>
      </c>
      <c r="B10" s="6">
        <v>6.9</v>
      </c>
      <c r="C10" s="6">
        <v>4</v>
      </c>
      <c r="D10" s="33">
        <f>B10/C10</f>
        <v>1.7250000000000001</v>
      </c>
      <c r="E10" s="6">
        <v>1</v>
      </c>
      <c r="F10" s="31"/>
    </row>
    <row r="11" spans="1:7">
      <c r="A11" s="3">
        <v>1</v>
      </c>
      <c r="B11" s="6">
        <v>8.1</v>
      </c>
      <c r="C11" s="6">
        <v>4</v>
      </c>
      <c r="D11" s="33">
        <f>B11/C11</f>
        <v>2.0249999999999999</v>
      </c>
      <c r="E11" s="6">
        <v>1</v>
      </c>
      <c r="F11" s="31"/>
    </row>
    <row r="12" spans="1:7">
      <c r="A12" s="3">
        <v>3</v>
      </c>
      <c r="B12" s="6">
        <v>8.6</v>
      </c>
      <c r="C12" s="6">
        <v>4</v>
      </c>
      <c r="D12" s="33">
        <f>B12/C12</f>
        <v>2.15</v>
      </c>
      <c r="E12" s="6">
        <v>1</v>
      </c>
      <c r="F12" s="31"/>
    </row>
    <row r="13" spans="1:7">
      <c r="A13" s="3">
        <v>2</v>
      </c>
      <c r="B13" s="6">
        <v>9.8000000000000007</v>
      </c>
      <c r="C13" s="6">
        <v>4</v>
      </c>
      <c r="D13" s="33">
        <f>B13/C13</f>
        <v>2.4500000000000002</v>
      </c>
      <c r="E13" s="6">
        <v>1</v>
      </c>
      <c r="F13" s="31"/>
    </row>
    <row r="14" spans="1:7">
      <c r="A14" s="3">
        <v>9</v>
      </c>
      <c r="B14" s="6">
        <v>10</v>
      </c>
      <c r="C14" s="6">
        <v>5</v>
      </c>
      <c r="D14" s="33">
        <f>B14/C14</f>
        <v>2</v>
      </c>
      <c r="E14" s="6">
        <v>1</v>
      </c>
      <c r="F14" s="31"/>
    </row>
    <row r="15" spans="1:7">
      <c r="A15" s="3">
        <v>8</v>
      </c>
      <c r="B15" s="6">
        <v>11.2</v>
      </c>
      <c r="C15" s="6">
        <v>6</v>
      </c>
      <c r="D15" s="33">
        <f>B15/C15</f>
        <v>1.8666666666666665</v>
      </c>
      <c r="E15" s="6">
        <v>1</v>
      </c>
      <c r="F15" s="31"/>
    </row>
    <row r="16" spans="1:7">
      <c r="A16" s="3">
        <v>5</v>
      </c>
      <c r="B16" s="6">
        <v>13.9</v>
      </c>
      <c r="C16" s="6">
        <v>6</v>
      </c>
      <c r="D16" s="33">
        <f>B16/C16</f>
        <v>2.3166666666666669</v>
      </c>
      <c r="E16" s="6">
        <v>1</v>
      </c>
      <c r="F16" s="32"/>
    </row>
    <row r="17" spans="1:7">
      <c r="A17" s="3"/>
      <c r="B17" s="6">
        <f>AVERAGE(B7:B16)</f>
        <v>8.5400000000000009</v>
      </c>
      <c r="C17" s="6">
        <f t="shared" ref="C17" si="0">AVERAGE(C7:C16)</f>
        <v>4.4000000000000004</v>
      </c>
      <c r="D17" s="6">
        <f>AVERAGE(D7:D16)</f>
        <v>1.9133333333333333</v>
      </c>
      <c r="E17" s="6">
        <f>AVERAGE(E7:E16)</f>
        <v>1</v>
      </c>
      <c r="F17" s="6">
        <f>AVERAGE(F7:F16)</f>
        <v>108.5</v>
      </c>
    </row>
    <row r="18" spans="1:7">
      <c r="A18" s="3">
        <v>14</v>
      </c>
      <c r="B18" s="6">
        <v>1.3</v>
      </c>
      <c r="C18" s="6">
        <v>2</v>
      </c>
      <c r="D18" s="33">
        <f>B18/C18</f>
        <v>0.65</v>
      </c>
      <c r="E18" s="6">
        <v>1</v>
      </c>
      <c r="F18" s="30">
        <v>101.9</v>
      </c>
      <c r="G18" t="s">
        <v>12</v>
      </c>
    </row>
    <row r="19" spans="1:7">
      <c r="A19" s="3">
        <v>18</v>
      </c>
      <c r="B19" s="6">
        <v>1.9</v>
      </c>
      <c r="C19" s="6">
        <v>2</v>
      </c>
      <c r="D19" s="33">
        <f>B19/C19</f>
        <v>0.95</v>
      </c>
      <c r="E19" s="6">
        <v>1</v>
      </c>
      <c r="F19" s="31"/>
    </row>
    <row r="20" spans="1:7">
      <c r="A20" s="3">
        <v>19</v>
      </c>
      <c r="B20" s="6">
        <v>3.7</v>
      </c>
      <c r="C20" s="6">
        <v>4</v>
      </c>
      <c r="D20" s="33">
        <f>B20/C20</f>
        <v>0.92500000000000004</v>
      </c>
      <c r="E20" s="6">
        <v>1</v>
      </c>
      <c r="F20" s="31"/>
    </row>
    <row r="21" spans="1:7">
      <c r="A21" s="3">
        <v>20</v>
      </c>
      <c r="B21" s="6">
        <v>4.4000000000000004</v>
      </c>
      <c r="C21" s="6">
        <v>3</v>
      </c>
      <c r="D21" s="33">
        <f>B21/C21</f>
        <v>1.4666666666666668</v>
      </c>
      <c r="E21" s="6">
        <v>1</v>
      </c>
      <c r="F21" s="31"/>
    </row>
    <row r="22" spans="1:7">
      <c r="A22" s="3">
        <v>16</v>
      </c>
      <c r="B22" s="6">
        <v>5.3</v>
      </c>
      <c r="C22" s="6">
        <v>4</v>
      </c>
      <c r="D22" s="33">
        <f>B22/C22</f>
        <v>1.325</v>
      </c>
      <c r="E22" s="6">
        <v>1</v>
      </c>
      <c r="F22" s="31"/>
    </row>
    <row r="23" spans="1:7">
      <c r="A23" s="3">
        <v>13</v>
      </c>
      <c r="B23" s="6">
        <v>5.5</v>
      </c>
      <c r="C23" s="6">
        <v>5</v>
      </c>
      <c r="D23" s="33">
        <f>B23/C23</f>
        <v>1.1000000000000001</v>
      </c>
      <c r="E23" s="6">
        <v>1</v>
      </c>
      <c r="F23" s="31"/>
    </row>
    <row r="24" spans="1:7">
      <c r="A24" s="3">
        <v>11</v>
      </c>
      <c r="B24" s="6">
        <v>6</v>
      </c>
      <c r="C24" s="6">
        <v>4</v>
      </c>
      <c r="D24" s="33">
        <f>B24/C24</f>
        <v>1.5</v>
      </c>
      <c r="E24" s="6">
        <v>1</v>
      </c>
      <c r="F24" s="31"/>
    </row>
    <row r="25" spans="1:7">
      <c r="A25" s="3">
        <v>12</v>
      </c>
      <c r="B25" s="6">
        <v>8.8000000000000007</v>
      </c>
      <c r="C25" s="6">
        <v>5</v>
      </c>
      <c r="D25" s="33">
        <f>B25/C25</f>
        <v>1.7600000000000002</v>
      </c>
      <c r="E25" s="6">
        <v>1</v>
      </c>
      <c r="F25" s="31"/>
    </row>
    <row r="26" spans="1:7">
      <c r="A26" s="3">
        <v>15</v>
      </c>
      <c r="B26" s="6">
        <v>11.4</v>
      </c>
      <c r="C26" s="6">
        <v>6</v>
      </c>
      <c r="D26" s="33">
        <f>B26/C26</f>
        <v>1.9000000000000001</v>
      </c>
      <c r="E26" s="6">
        <v>1</v>
      </c>
      <c r="F26" s="31"/>
    </row>
    <row r="27" spans="1:7">
      <c r="A27" s="3">
        <v>17</v>
      </c>
      <c r="B27" s="6">
        <v>13.2</v>
      </c>
      <c r="C27" s="6">
        <v>6</v>
      </c>
      <c r="D27" s="33">
        <f>B27/C27</f>
        <v>2.1999999999999997</v>
      </c>
      <c r="E27" s="6">
        <v>1</v>
      </c>
      <c r="F27" s="32"/>
    </row>
    <row r="28" spans="1:7">
      <c r="A28" s="3"/>
      <c r="B28" s="6">
        <f>AVERAGE(B18:B27)</f>
        <v>6.15</v>
      </c>
      <c r="C28" s="6">
        <f t="shared" ref="C28" si="1">AVERAGE(C18:C27)</f>
        <v>4.0999999999999996</v>
      </c>
      <c r="D28" s="6">
        <f t="shared" ref="D28" si="2">AVERAGE(D18:D27)</f>
        <v>1.3776666666666668</v>
      </c>
      <c r="E28" s="6">
        <f t="shared" ref="E28" si="3">AVERAGE(E18:E27)</f>
        <v>1</v>
      </c>
      <c r="F28" s="6">
        <f t="shared" ref="F28" si="4">AVERAGE(F18:F27)</f>
        <v>101.9</v>
      </c>
    </row>
    <row r="29" spans="1:7">
      <c r="A29" s="3">
        <v>30</v>
      </c>
      <c r="B29" s="6">
        <v>2.1</v>
      </c>
      <c r="C29" s="6">
        <v>3</v>
      </c>
      <c r="D29" s="33">
        <f>B29/C29</f>
        <v>0.70000000000000007</v>
      </c>
      <c r="E29" s="6">
        <v>1</v>
      </c>
      <c r="F29" s="30">
        <v>95.3</v>
      </c>
      <c r="G29" t="s">
        <v>13</v>
      </c>
    </row>
    <row r="30" spans="1:7">
      <c r="A30" s="3">
        <v>25</v>
      </c>
      <c r="B30" s="6">
        <v>4</v>
      </c>
      <c r="C30" s="6">
        <v>3</v>
      </c>
      <c r="D30" s="33">
        <f>B30/C30</f>
        <v>1.3333333333333333</v>
      </c>
      <c r="E30" s="6">
        <v>1</v>
      </c>
      <c r="F30" s="31"/>
      <c r="G30" s="12"/>
    </row>
    <row r="31" spans="1:7">
      <c r="A31" s="3">
        <v>27</v>
      </c>
      <c r="B31" s="6">
        <v>4.0999999999999996</v>
      </c>
      <c r="C31" s="6">
        <v>3</v>
      </c>
      <c r="D31" s="33">
        <f>B31/C31</f>
        <v>1.3666666666666665</v>
      </c>
      <c r="E31" s="6">
        <v>1</v>
      </c>
      <c r="F31" s="31"/>
    </row>
    <row r="32" spans="1:7">
      <c r="A32" s="3">
        <v>21</v>
      </c>
      <c r="B32" s="6">
        <v>4.9000000000000004</v>
      </c>
      <c r="C32" s="6">
        <v>4</v>
      </c>
      <c r="D32" s="33">
        <f>B32/C32</f>
        <v>1.2250000000000001</v>
      </c>
      <c r="E32" s="6">
        <v>1</v>
      </c>
      <c r="F32" s="31"/>
    </row>
    <row r="33" spans="1:6">
      <c r="A33" s="3">
        <v>29</v>
      </c>
      <c r="B33" s="6">
        <v>5.8</v>
      </c>
      <c r="C33" s="6">
        <v>4</v>
      </c>
      <c r="D33" s="33">
        <f>B33/C33</f>
        <v>1.45</v>
      </c>
      <c r="E33" s="6">
        <v>1</v>
      </c>
      <c r="F33" s="31"/>
    </row>
    <row r="34" spans="1:6">
      <c r="A34" s="3">
        <v>23</v>
      </c>
      <c r="B34" s="6">
        <v>6.5</v>
      </c>
      <c r="C34" s="6">
        <v>4</v>
      </c>
      <c r="D34" s="33">
        <f>B34/C34</f>
        <v>1.625</v>
      </c>
      <c r="E34" s="6">
        <v>1</v>
      </c>
      <c r="F34" s="31"/>
    </row>
    <row r="35" spans="1:6">
      <c r="A35" s="3">
        <v>26</v>
      </c>
      <c r="B35" s="6">
        <v>7.2</v>
      </c>
      <c r="C35" s="6">
        <v>5</v>
      </c>
      <c r="D35" s="33">
        <f>B35/C35</f>
        <v>1.44</v>
      </c>
      <c r="E35" s="6">
        <v>1</v>
      </c>
      <c r="F35" s="31"/>
    </row>
    <row r="36" spans="1:6">
      <c r="A36" s="3">
        <v>22</v>
      </c>
      <c r="B36" s="6">
        <v>7.7</v>
      </c>
      <c r="C36" s="6">
        <v>4</v>
      </c>
      <c r="D36" s="33">
        <f>B36/C36</f>
        <v>1.925</v>
      </c>
      <c r="E36" s="6">
        <v>1</v>
      </c>
      <c r="F36" s="31"/>
    </row>
    <row r="37" spans="1:6">
      <c r="A37" s="3">
        <v>24</v>
      </c>
      <c r="B37" s="6">
        <v>8.9</v>
      </c>
      <c r="C37" s="6">
        <v>5</v>
      </c>
      <c r="D37" s="33">
        <f>B37/C37</f>
        <v>1.78</v>
      </c>
      <c r="E37" s="6">
        <v>1</v>
      </c>
      <c r="F37" s="31"/>
    </row>
    <row r="38" spans="1:6">
      <c r="A38" s="3">
        <v>28</v>
      </c>
      <c r="B38" s="6">
        <v>12.9</v>
      </c>
      <c r="C38" s="6">
        <v>5</v>
      </c>
      <c r="D38" s="33">
        <f>B38/C38</f>
        <v>2.58</v>
      </c>
      <c r="E38" s="6">
        <v>1</v>
      </c>
      <c r="F38" s="32"/>
    </row>
    <row r="39" spans="1:6">
      <c r="B39" s="6">
        <f>AVERAGE(B29:B38)</f>
        <v>6.410000000000001</v>
      </c>
      <c r="C39" s="6">
        <f t="shared" ref="C39" si="5">AVERAGE(C29:C38)</f>
        <v>4</v>
      </c>
      <c r="D39" s="6">
        <f t="shared" ref="D39" si="6">AVERAGE(D29:D38)</f>
        <v>1.5425</v>
      </c>
      <c r="E39" s="6">
        <f t="shared" ref="E39" si="7">AVERAGE(E29:E38)</f>
        <v>1</v>
      </c>
      <c r="F39" s="6">
        <f t="shared" ref="F39" si="8">AVERAGE(F29:F38)</f>
        <v>95.3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9"/>
  <sheetViews>
    <sheetView topLeftCell="A22" zoomScaleNormal="100" workbookViewId="0">
      <selection activeCell="E6" sqref="E6:F39"/>
    </sheetView>
  </sheetViews>
  <sheetFormatPr defaultRowHeight="16.2"/>
  <cols>
    <col min="1" max="1" width="12.88671875" style="2" customWidth="1"/>
    <col min="2" max="2" width="19.33203125" customWidth="1"/>
    <col min="3" max="3" width="11.88671875" customWidth="1"/>
    <col min="5" max="6" width="17.77734375" customWidth="1"/>
  </cols>
  <sheetData>
    <row r="1" spans="1:7">
      <c r="A1" s="1" t="s">
        <v>0</v>
      </c>
    </row>
    <row r="2" spans="1:7">
      <c r="A2" s="2" t="s">
        <v>1</v>
      </c>
      <c r="B2" s="7">
        <v>43815</v>
      </c>
    </row>
    <row r="3" spans="1:7">
      <c r="A3" s="2" t="s">
        <v>2</v>
      </c>
      <c r="B3" t="s">
        <v>21</v>
      </c>
      <c r="C3" t="s">
        <v>11</v>
      </c>
      <c r="D3" t="s">
        <v>26</v>
      </c>
    </row>
    <row r="4" spans="1:7">
      <c r="A4" s="2" t="s">
        <v>3</v>
      </c>
      <c r="B4" s="11" t="s">
        <v>22</v>
      </c>
    </row>
    <row r="5" spans="1:7">
      <c r="A5" s="2" t="s">
        <v>4</v>
      </c>
      <c r="B5" t="s">
        <v>19</v>
      </c>
      <c r="C5" s="13" t="s">
        <v>25</v>
      </c>
    </row>
    <row r="6" spans="1:7" ht="48.6">
      <c r="A6" s="3" t="s">
        <v>5</v>
      </c>
      <c r="B6" s="4" t="s">
        <v>6</v>
      </c>
      <c r="C6" s="4" t="s">
        <v>7</v>
      </c>
      <c r="D6" s="29" t="s">
        <v>65</v>
      </c>
      <c r="E6" s="3" t="s">
        <v>8</v>
      </c>
      <c r="F6" s="5" t="s">
        <v>9</v>
      </c>
    </row>
    <row r="7" spans="1:7">
      <c r="A7" s="3">
        <v>10</v>
      </c>
      <c r="B7" s="6">
        <v>1.4</v>
      </c>
      <c r="C7" s="6">
        <v>3</v>
      </c>
      <c r="D7" s="33">
        <f>B7/C7</f>
        <v>0.46666666666666662</v>
      </c>
      <c r="E7" s="6">
        <v>1</v>
      </c>
      <c r="F7" s="30">
        <v>95.8</v>
      </c>
      <c r="G7" s="10" t="s">
        <v>14</v>
      </c>
    </row>
    <row r="8" spans="1:7">
      <c r="A8" s="3">
        <v>1</v>
      </c>
      <c r="B8" s="6">
        <v>1.7</v>
      </c>
      <c r="C8" s="6">
        <v>2</v>
      </c>
      <c r="D8" s="33">
        <f>B8/C8</f>
        <v>0.85</v>
      </c>
      <c r="E8" s="6">
        <v>1</v>
      </c>
      <c r="F8" s="31"/>
    </row>
    <row r="9" spans="1:7">
      <c r="A9" s="3">
        <v>3</v>
      </c>
      <c r="B9" s="6">
        <v>2.6</v>
      </c>
      <c r="C9" s="6">
        <v>4</v>
      </c>
      <c r="D9" s="33">
        <f>B9/C9</f>
        <v>0.65</v>
      </c>
      <c r="E9" s="6">
        <v>1</v>
      </c>
      <c r="F9" s="31"/>
    </row>
    <row r="10" spans="1:7">
      <c r="A10" s="3">
        <v>7</v>
      </c>
      <c r="B10" s="6">
        <v>3.7</v>
      </c>
      <c r="C10" s="6">
        <v>4</v>
      </c>
      <c r="D10" s="33">
        <f>B10/C10</f>
        <v>0.92500000000000004</v>
      </c>
      <c r="E10" s="6">
        <v>1</v>
      </c>
      <c r="F10" s="31"/>
    </row>
    <row r="11" spans="1:7">
      <c r="A11" s="3">
        <v>9</v>
      </c>
      <c r="B11" s="6">
        <v>3.8</v>
      </c>
      <c r="C11" s="6">
        <v>3</v>
      </c>
      <c r="D11" s="33">
        <f>B11/C11</f>
        <v>1.2666666666666666</v>
      </c>
      <c r="E11" s="6">
        <v>0</v>
      </c>
      <c r="F11" s="31"/>
    </row>
    <row r="12" spans="1:7">
      <c r="A12" s="3">
        <v>8</v>
      </c>
      <c r="B12" s="6">
        <v>4.4000000000000004</v>
      </c>
      <c r="C12" s="6">
        <v>4</v>
      </c>
      <c r="D12" s="33">
        <f>B12/C12</f>
        <v>1.1000000000000001</v>
      </c>
      <c r="E12" s="6">
        <v>1</v>
      </c>
      <c r="F12" s="31"/>
    </row>
    <row r="13" spans="1:7">
      <c r="A13" s="3">
        <v>6</v>
      </c>
      <c r="B13" s="6">
        <v>6</v>
      </c>
      <c r="C13" s="6">
        <v>7</v>
      </c>
      <c r="D13" s="33">
        <f>B13/C13</f>
        <v>0.8571428571428571</v>
      </c>
      <c r="E13" s="6">
        <v>1</v>
      </c>
      <c r="F13" s="31"/>
    </row>
    <row r="14" spans="1:7">
      <c r="A14" s="3">
        <v>4</v>
      </c>
      <c r="B14" s="6">
        <v>6.1</v>
      </c>
      <c r="C14" s="6">
        <v>6</v>
      </c>
      <c r="D14" s="33">
        <f>B14/C14</f>
        <v>1.0166666666666666</v>
      </c>
      <c r="E14" s="6">
        <v>1</v>
      </c>
      <c r="F14" s="31"/>
    </row>
    <row r="15" spans="1:7">
      <c r="A15" s="3">
        <v>5</v>
      </c>
      <c r="B15" s="6">
        <v>6.9</v>
      </c>
      <c r="C15" s="6">
        <v>6</v>
      </c>
      <c r="D15" s="33">
        <f>B15/C15</f>
        <v>1.1500000000000001</v>
      </c>
      <c r="E15" s="6">
        <v>1</v>
      </c>
      <c r="F15" s="31"/>
    </row>
    <row r="16" spans="1:7">
      <c r="A16" s="3">
        <v>2</v>
      </c>
      <c r="B16" s="6">
        <v>9.1999999999999993</v>
      </c>
      <c r="C16" s="6">
        <v>7</v>
      </c>
      <c r="D16" s="33">
        <f>B16/C16</f>
        <v>1.3142857142857143</v>
      </c>
      <c r="E16" s="6">
        <v>1</v>
      </c>
      <c r="F16" s="32"/>
    </row>
    <row r="17" spans="1:7">
      <c r="A17" s="3"/>
      <c r="B17" s="6">
        <f>AVERAGE(B7:B16)</f>
        <v>4.58</v>
      </c>
      <c r="C17" s="6">
        <f t="shared" ref="C17:F17" si="0">AVERAGE(C7:C16)</f>
        <v>4.5999999999999996</v>
      </c>
      <c r="D17" s="6">
        <f>AVERAGE(D7:D16)</f>
        <v>0.95964285714285713</v>
      </c>
      <c r="E17" s="6">
        <f>AVERAGE(E7:E16)</f>
        <v>0.9</v>
      </c>
      <c r="F17" s="6">
        <f>AVERAGE(F7:F16)</f>
        <v>95.8</v>
      </c>
    </row>
    <row r="18" spans="1:7">
      <c r="A18" s="3">
        <v>17</v>
      </c>
      <c r="B18" s="6">
        <v>4.5</v>
      </c>
      <c r="C18" s="6">
        <v>3</v>
      </c>
      <c r="D18" s="33">
        <f>B18/C18</f>
        <v>1.5</v>
      </c>
      <c r="E18" s="6">
        <v>0</v>
      </c>
      <c r="F18" s="30">
        <v>93.2</v>
      </c>
      <c r="G18" s="10" t="s">
        <v>12</v>
      </c>
    </row>
    <row r="19" spans="1:7">
      <c r="A19" s="3">
        <v>18</v>
      </c>
      <c r="B19" s="6">
        <v>5.0999999999999996</v>
      </c>
      <c r="C19" s="6">
        <v>4</v>
      </c>
      <c r="D19" s="33">
        <f>B19/C19</f>
        <v>1.2749999999999999</v>
      </c>
      <c r="E19" s="6">
        <v>1</v>
      </c>
      <c r="F19" s="31"/>
    </row>
    <row r="20" spans="1:7">
      <c r="A20" s="3">
        <v>19</v>
      </c>
      <c r="B20" s="6">
        <v>5.6</v>
      </c>
      <c r="C20" s="6">
        <v>4</v>
      </c>
      <c r="D20" s="33">
        <f>B20/C20</f>
        <v>1.4</v>
      </c>
      <c r="E20" s="6">
        <v>0</v>
      </c>
      <c r="F20" s="31"/>
    </row>
    <row r="21" spans="1:7">
      <c r="A21" s="3">
        <v>14</v>
      </c>
      <c r="B21" s="6">
        <v>7.3</v>
      </c>
      <c r="C21" s="6" t="s">
        <v>24</v>
      </c>
      <c r="D21" s="33"/>
      <c r="E21" s="6">
        <v>0</v>
      </c>
      <c r="F21" s="31"/>
    </row>
    <row r="22" spans="1:7">
      <c r="A22" s="3">
        <v>20</v>
      </c>
      <c r="B22" s="6">
        <v>7.3</v>
      </c>
      <c r="C22" s="6">
        <v>5</v>
      </c>
      <c r="D22" s="33">
        <f>B22/C22</f>
        <v>1.46</v>
      </c>
      <c r="E22" s="6">
        <v>0</v>
      </c>
      <c r="F22" s="31"/>
    </row>
    <row r="23" spans="1:7">
      <c r="A23" s="3">
        <v>12</v>
      </c>
      <c r="B23" s="6">
        <v>8.4</v>
      </c>
      <c r="C23" s="6" t="s">
        <v>23</v>
      </c>
      <c r="D23" s="33"/>
      <c r="E23" s="6">
        <v>1</v>
      </c>
      <c r="F23" s="31"/>
    </row>
    <row r="24" spans="1:7">
      <c r="A24" s="3">
        <v>11</v>
      </c>
      <c r="B24" s="6">
        <v>10</v>
      </c>
      <c r="C24" s="6">
        <v>5</v>
      </c>
      <c r="D24" s="33">
        <f>B24/C24</f>
        <v>2</v>
      </c>
      <c r="E24" s="6">
        <v>0</v>
      </c>
      <c r="F24" s="31"/>
    </row>
    <row r="25" spans="1:7">
      <c r="A25" s="3">
        <v>13</v>
      </c>
      <c r="B25" s="6">
        <v>10.5</v>
      </c>
      <c r="C25" s="6">
        <v>5</v>
      </c>
      <c r="D25" s="33">
        <f>B25/C25</f>
        <v>2.1</v>
      </c>
      <c r="E25" s="6">
        <v>0</v>
      </c>
      <c r="F25" s="31"/>
    </row>
    <row r="26" spans="1:7">
      <c r="A26" s="3">
        <v>16</v>
      </c>
      <c r="B26" s="6">
        <v>11.1</v>
      </c>
      <c r="C26" s="6">
        <v>5</v>
      </c>
      <c r="D26" s="33">
        <f>B26/C26</f>
        <v>2.2199999999999998</v>
      </c>
      <c r="E26" s="6">
        <v>0</v>
      </c>
      <c r="F26" s="31"/>
    </row>
    <row r="27" spans="1:7">
      <c r="A27" s="3">
        <v>15</v>
      </c>
      <c r="B27" s="6">
        <v>19.5</v>
      </c>
      <c r="C27" s="6">
        <v>7</v>
      </c>
      <c r="D27" s="33">
        <f>B27/C27</f>
        <v>2.7857142857142856</v>
      </c>
      <c r="E27" s="6">
        <v>0</v>
      </c>
      <c r="F27" s="32"/>
    </row>
    <row r="28" spans="1:7">
      <c r="A28" s="3"/>
      <c r="B28" s="6">
        <f>AVERAGE(B18:B27)</f>
        <v>8.93</v>
      </c>
      <c r="C28" s="6">
        <f t="shared" ref="C28:F28" si="1">AVERAGE(C18:C27)</f>
        <v>4.75</v>
      </c>
      <c r="D28" s="6">
        <f>AVERAGE(D18:D27)</f>
        <v>1.8425892857142854</v>
      </c>
      <c r="E28" s="6">
        <f>AVERAGE(E18:E27)</f>
        <v>0.2</v>
      </c>
      <c r="F28" s="6">
        <f>AVERAGE(F18:F27)</f>
        <v>93.2</v>
      </c>
    </row>
    <row r="29" spans="1:7">
      <c r="A29" s="3">
        <v>24</v>
      </c>
      <c r="B29" s="6">
        <v>2.7</v>
      </c>
      <c r="C29" s="6">
        <v>3</v>
      </c>
      <c r="D29" s="33">
        <f>B29/C29</f>
        <v>0.9</v>
      </c>
      <c r="E29" s="6">
        <v>1</v>
      </c>
      <c r="F29" s="30"/>
      <c r="G29" s="10" t="s">
        <v>13</v>
      </c>
    </row>
    <row r="30" spans="1:7">
      <c r="A30" s="3">
        <v>29</v>
      </c>
      <c r="B30" s="6">
        <v>4.8</v>
      </c>
      <c r="C30" s="6">
        <v>3</v>
      </c>
      <c r="D30" s="33">
        <f>B30/C30</f>
        <v>1.5999999999999999</v>
      </c>
      <c r="E30" s="6">
        <v>0</v>
      </c>
      <c r="F30" s="31"/>
    </row>
    <row r="31" spans="1:7">
      <c r="A31" s="3">
        <v>22</v>
      </c>
      <c r="B31" s="6">
        <v>4.9000000000000004</v>
      </c>
      <c r="C31" s="6">
        <v>3</v>
      </c>
      <c r="D31" s="33">
        <f>B31/C31</f>
        <v>1.6333333333333335</v>
      </c>
      <c r="E31" s="6">
        <v>0</v>
      </c>
      <c r="F31" s="31"/>
    </row>
    <row r="32" spans="1:7">
      <c r="A32" s="3">
        <v>27</v>
      </c>
      <c r="B32" s="6">
        <v>5.0999999999999996</v>
      </c>
      <c r="C32" s="6">
        <v>4</v>
      </c>
      <c r="D32" s="33">
        <f>B32/C32</f>
        <v>1.2749999999999999</v>
      </c>
      <c r="E32" s="6">
        <v>0</v>
      </c>
      <c r="F32" s="31"/>
    </row>
    <row r="33" spans="1:6">
      <c r="A33" s="3">
        <v>26</v>
      </c>
      <c r="B33" s="6">
        <v>6.3</v>
      </c>
      <c r="C33" s="6">
        <v>4</v>
      </c>
      <c r="D33" s="33">
        <f>B33/C33</f>
        <v>1.575</v>
      </c>
      <c r="E33" s="6">
        <v>0</v>
      </c>
      <c r="F33" s="31"/>
    </row>
    <row r="34" spans="1:6">
      <c r="A34" s="3">
        <v>28</v>
      </c>
      <c r="B34" s="6">
        <v>6.9</v>
      </c>
      <c r="C34" s="6">
        <v>4</v>
      </c>
      <c r="D34" s="33">
        <f>B34/C34</f>
        <v>1.7250000000000001</v>
      </c>
      <c r="E34" s="6">
        <v>0</v>
      </c>
      <c r="F34" s="31"/>
    </row>
    <row r="35" spans="1:6">
      <c r="A35" s="3">
        <v>21</v>
      </c>
      <c r="B35" s="6">
        <v>7.5</v>
      </c>
      <c r="C35" s="6">
        <v>5</v>
      </c>
      <c r="D35" s="33">
        <f>B35/C35</f>
        <v>1.5</v>
      </c>
      <c r="E35" s="6">
        <v>1</v>
      </c>
      <c r="F35" s="31">
        <v>102</v>
      </c>
    </row>
    <row r="36" spans="1:6">
      <c r="A36" s="3">
        <v>23</v>
      </c>
      <c r="B36" s="6">
        <v>9.6999999999999993</v>
      </c>
      <c r="C36" s="6">
        <v>5</v>
      </c>
      <c r="D36" s="33">
        <f>B36/C36</f>
        <v>1.94</v>
      </c>
      <c r="E36" s="6">
        <v>0</v>
      </c>
      <c r="F36" s="31"/>
    </row>
    <row r="37" spans="1:6">
      <c r="A37" s="3">
        <v>30</v>
      </c>
      <c r="B37" s="6">
        <v>12.3</v>
      </c>
      <c r="C37" s="6">
        <v>5</v>
      </c>
      <c r="D37" s="33">
        <f>B37/C37</f>
        <v>2.46</v>
      </c>
      <c r="E37" s="6">
        <v>0</v>
      </c>
      <c r="F37" s="31"/>
    </row>
    <row r="38" spans="1:6">
      <c r="A38" s="3">
        <v>25</v>
      </c>
      <c r="B38" s="6">
        <v>13.2</v>
      </c>
      <c r="C38" s="6">
        <v>6</v>
      </c>
      <c r="D38" s="33">
        <f>B38/C38</f>
        <v>2.1999999999999997</v>
      </c>
      <c r="E38" s="6">
        <v>0</v>
      </c>
      <c r="F38" s="32"/>
    </row>
    <row r="39" spans="1:6">
      <c r="B39">
        <f>AVERAGE(B29:B38)</f>
        <v>7.3400000000000007</v>
      </c>
      <c r="C39">
        <f t="shared" ref="C39:F39" si="2">AVERAGE(C29:C38)</f>
        <v>4.2</v>
      </c>
      <c r="D39">
        <f>AVERAGE(D29:D38)</f>
        <v>1.6808333333333334</v>
      </c>
      <c r="E39">
        <f>AVERAGE(E29:E38)</f>
        <v>0.2</v>
      </c>
      <c r="F39">
        <f>AVERAGE(F29:F38)</f>
        <v>102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9"/>
  <sheetViews>
    <sheetView tabSelected="1" zoomScaleNormal="100" workbookViewId="0">
      <selection activeCell="E6" sqref="E6:F39"/>
    </sheetView>
  </sheetViews>
  <sheetFormatPr defaultRowHeight="16.2"/>
  <cols>
    <col min="1" max="1" width="12.88671875" style="2" customWidth="1"/>
    <col min="2" max="2" width="19.33203125" customWidth="1"/>
    <col min="3" max="3" width="11.88671875" customWidth="1"/>
    <col min="5" max="6" width="17.77734375" customWidth="1"/>
  </cols>
  <sheetData>
    <row r="1" spans="1:7">
      <c r="A1" s="1" t="s">
        <v>0</v>
      </c>
    </row>
    <row r="2" spans="1:7">
      <c r="A2" s="2" t="s">
        <v>1</v>
      </c>
      <c r="B2" s="7">
        <v>43822</v>
      </c>
    </row>
    <row r="3" spans="1:7">
      <c r="A3" s="2" t="s">
        <v>2</v>
      </c>
      <c r="B3" t="s">
        <v>28</v>
      </c>
      <c r="C3" t="s">
        <v>11</v>
      </c>
      <c r="D3" t="s">
        <v>18</v>
      </c>
    </row>
    <row r="4" spans="1:7">
      <c r="A4" s="2" t="s">
        <v>3</v>
      </c>
      <c r="B4" s="11" t="s">
        <v>27</v>
      </c>
    </row>
    <row r="5" spans="1:7">
      <c r="A5" s="2" t="s">
        <v>4</v>
      </c>
      <c r="B5" t="s">
        <v>19</v>
      </c>
    </row>
    <row r="6" spans="1:7" ht="48.6">
      <c r="A6" s="3" t="s">
        <v>5</v>
      </c>
      <c r="B6" s="4" t="s">
        <v>6</v>
      </c>
      <c r="C6" s="4" t="s">
        <v>7</v>
      </c>
      <c r="D6" s="29" t="s">
        <v>66</v>
      </c>
      <c r="E6" s="3" t="s">
        <v>8</v>
      </c>
      <c r="F6" s="5" t="s">
        <v>9</v>
      </c>
    </row>
    <row r="7" spans="1:7">
      <c r="A7" s="3">
        <v>4</v>
      </c>
      <c r="B7" s="6">
        <v>1.6</v>
      </c>
      <c r="C7" s="6">
        <v>2</v>
      </c>
      <c r="D7" s="28">
        <f>B7/C7</f>
        <v>0.8</v>
      </c>
      <c r="E7" s="6">
        <v>1</v>
      </c>
      <c r="F7" s="14">
        <v>60.7</v>
      </c>
      <c r="G7" s="10" t="s">
        <v>14</v>
      </c>
    </row>
    <row r="8" spans="1:7">
      <c r="A8" s="3">
        <v>1</v>
      </c>
      <c r="B8" s="6">
        <v>3.1</v>
      </c>
      <c r="C8" s="6">
        <v>4</v>
      </c>
      <c r="D8" s="28">
        <f>B8/C8</f>
        <v>0.77500000000000002</v>
      </c>
      <c r="E8" s="6">
        <v>1</v>
      </c>
      <c r="F8" s="15"/>
    </row>
    <row r="9" spans="1:7">
      <c r="A9" s="3">
        <v>9</v>
      </c>
      <c r="B9" s="6">
        <v>3.2</v>
      </c>
      <c r="C9" s="6">
        <v>3</v>
      </c>
      <c r="D9" s="28">
        <f>B9/C9</f>
        <v>1.0666666666666667</v>
      </c>
      <c r="E9" s="6">
        <v>0</v>
      </c>
      <c r="F9" s="15"/>
    </row>
    <row r="10" spans="1:7">
      <c r="A10" s="3">
        <v>8</v>
      </c>
      <c r="B10" s="6">
        <v>4.0999999999999996</v>
      </c>
      <c r="C10" s="6">
        <v>3</v>
      </c>
      <c r="D10" s="28">
        <f>B10/C10</f>
        <v>1.3666666666666665</v>
      </c>
      <c r="E10" s="6">
        <v>1</v>
      </c>
      <c r="F10" s="15"/>
    </row>
    <row r="11" spans="1:7">
      <c r="A11" s="3">
        <v>3</v>
      </c>
      <c r="B11" s="6">
        <v>4.9000000000000004</v>
      </c>
      <c r="C11" s="6">
        <v>4</v>
      </c>
      <c r="D11" s="28">
        <f>B11/C11</f>
        <v>1.2250000000000001</v>
      </c>
      <c r="E11" s="6">
        <v>1</v>
      </c>
      <c r="F11" s="15"/>
    </row>
    <row r="12" spans="1:7">
      <c r="A12" s="3">
        <v>6</v>
      </c>
      <c r="B12" s="6">
        <v>5.3</v>
      </c>
      <c r="C12" s="6">
        <v>3</v>
      </c>
      <c r="D12" s="28">
        <f>B12/C12</f>
        <v>1.7666666666666666</v>
      </c>
      <c r="E12" s="6">
        <v>1</v>
      </c>
      <c r="F12" s="15"/>
    </row>
    <row r="13" spans="1:7">
      <c r="A13" s="3">
        <v>2</v>
      </c>
      <c r="B13" s="6">
        <v>6</v>
      </c>
      <c r="C13" s="6">
        <v>4</v>
      </c>
      <c r="D13" s="28">
        <f>B13/C13</f>
        <v>1.5</v>
      </c>
      <c r="E13" s="6">
        <v>1</v>
      </c>
      <c r="F13" s="15"/>
    </row>
    <row r="14" spans="1:7">
      <c r="A14" s="3">
        <v>5</v>
      </c>
      <c r="B14" s="6">
        <v>6.1</v>
      </c>
      <c r="C14" s="6">
        <v>5</v>
      </c>
      <c r="D14" s="28">
        <f>B14/C14</f>
        <v>1.22</v>
      </c>
      <c r="E14" s="6">
        <v>1</v>
      </c>
      <c r="F14" s="15"/>
    </row>
    <row r="15" spans="1:7">
      <c r="A15" s="3">
        <v>10</v>
      </c>
      <c r="B15" s="6">
        <v>6.1</v>
      </c>
      <c r="C15" s="6">
        <v>3</v>
      </c>
      <c r="D15" s="28">
        <f>B15/C15</f>
        <v>2.0333333333333332</v>
      </c>
      <c r="E15" s="6">
        <v>1</v>
      </c>
      <c r="F15" s="15"/>
    </row>
    <row r="16" spans="1:7">
      <c r="A16" s="3">
        <v>7</v>
      </c>
      <c r="B16" s="6">
        <v>7.2</v>
      </c>
      <c r="C16" s="6">
        <v>4</v>
      </c>
      <c r="D16" s="28">
        <f>B16/C16</f>
        <v>1.8</v>
      </c>
      <c r="E16" s="6">
        <v>1</v>
      </c>
      <c r="F16" s="16"/>
    </row>
    <row r="17" spans="1:7">
      <c r="A17" s="3"/>
      <c r="B17" s="6">
        <f>AVERAGE(B7:B16)</f>
        <v>4.76</v>
      </c>
      <c r="C17" s="6">
        <f t="shared" ref="C17:F17" si="0">AVERAGE(C7:C16)</f>
        <v>3.5</v>
      </c>
      <c r="D17" s="6">
        <f>AVERAGE(D7:D16)</f>
        <v>1.3553333333333335</v>
      </c>
      <c r="E17" s="6">
        <f>AVERAGE(E7:E16)</f>
        <v>0.9</v>
      </c>
      <c r="F17" s="6">
        <f>AVERAGE(F7:F16)</f>
        <v>60.7</v>
      </c>
    </row>
    <row r="18" spans="1:7">
      <c r="A18" s="3">
        <v>16</v>
      </c>
      <c r="B18" s="6">
        <v>2.4</v>
      </c>
      <c r="C18" s="6">
        <v>4</v>
      </c>
      <c r="D18" s="28">
        <f>B18/C18</f>
        <v>0.6</v>
      </c>
      <c r="E18" s="6">
        <v>1</v>
      </c>
      <c r="F18" s="14">
        <v>61.5</v>
      </c>
      <c r="G18" s="10" t="s">
        <v>12</v>
      </c>
    </row>
    <row r="19" spans="1:7">
      <c r="A19" s="3">
        <v>20</v>
      </c>
      <c r="B19" s="6">
        <v>2.7</v>
      </c>
      <c r="C19" s="6">
        <v>2</v>
      </c>
      <c r="D19" s="28">
        <f>B19/C19</f>
        <v>1.35</v>
      </c>
      <c r="E19" s="6">
        <v>1</v>
      </c>
      <c r="F19" s="15"/>
    </row>
    <row r="20" spans="1:7">
      <c r="A20" s="3">
        <v>18</v>
      </c>
      <c r="B20" s="6">
        <v>3</v>
      </c>
      <c r="C20" s="6">
        <v>3</v>
      </c>
      <c r="D20" s="28">
        <f>B20/C20</f>
        <v>1</v>
      </c>
      <c r="E20" s="6">
        <v>1</v>
      </c>
      <c r="F20" s="15"/>
    </row>
    <row r="21" spans="1:7">
      <c r="A21" s="3">
        <v>12</v>
      </c>
      <c r="B21" s="6">
        <v>4.3</v>
      </c>
      <c r="C21" s="6">
        <v>3</v>
      </c>
      <c r="D21" s="28">
        <f>B21/C21</f>
        <v>1.4333333333333333</v>
      </c>
      <c r="E21" s="6">
        <v>1</v>
      </c>
      <c r="F21" s="15"/>
    </row>
    <row r="22" spans="1:7">
      <c r="A22" s="3">
        <v>11</v>
      </c>
      <c r="B22" s="6">
        <v>4.5</v>
      </c>
      <c r="C22" s="6">
        <v>3</v>
      </c>
      <c r="D22" s="28">
        <f>B22/C22</f>
        <v>1.5</v>
      </c>
      <c r="E22" s="6">
        <v>1</v>
      </c>
      <c r="F22" s="15"/>
    </row>
    <row r="23" spans="1:7">
      <c r="A23" s="3">
        <v>15</v>
      </c>
      <c r="B23" s="6">
        <v>5.5</v>
      </c>
      <c r="C23" s="6">
        <v>3</v>
      </c>
      <c r="D23" s="28">
        <f>B23/C23</f>
        <v>1.8333333333333333</v>
      </c>
      <c r="E23" s="6">
        <v>1</v>
      </c>
      <c r="F23" s="15"/>
    </row>
    <row r="24" spans="1:7">
      <c r="A24" s="3">
        <v>14</v>
      </c>
      <c r="B24" s="6">
        <v>8</v>
      </c>
      <c r="C24" s="6">
        <v>4</v>
      </c>
      <c r="D24" s="28">
        <f>B24/C24</f>
        <v>2</v>
      </c>
      <c r="E24" s="6">
        <v>1</v>
      </c>
      <c r="F24" s="15"/>
    </row>
    <row r="25" spans="1:7">
      <c r="A25" s="3">
        <v>17</v>
      </c>
      <c r="B25" s="6">
        <v>8.5</v>
      </c>
      <c r="C25" s="6">
        <v>4</v>
      </c>
      <c r="D25" s="28">
        <f>B25/C25</f>
        <v>2.125</v>
      </c>
      <c r="E25" s="6">
        <v>1</v>
      </c>
      <c r="F25" s="15"/>
    </row>
    <row r="26" spans="1:7">
      <c r="A26" s="3">
        <v>19</v>
      </c>
      <c r="B26" s="6">
        <v>9.3000000000000007</v>
      </c>
      <c r="C26" s="6">
        <v>5</v>
      </c>
      <c r="D26" s="28">
        <f>B26/C26</f>
        <v>1.86</v>
      </c>
      <c r="E26" s="6">
        <v>1</v>
      </c>
      <c r="F26" s="15"/>
    </row>
    <row r="27" spans="1:7">
      <c r="A27" s="3">
        <v>13</v>
      </c>
      <c r="B27" s="6">
        <v>11.4</v>
      </c>
      <c r="C27" s="6">
        <v>4</v>
      </c>
      <c r="D27" s="28">
        <f>B27/C27</f>
        <v>2.85</v>
      </c>
      <c r="E27" s="6">
        <v>1</v>
      </c>
      <c r="F27" s="16"/>
    </row>
    <row r="28" spans="1:7">
      <c r="A28" s="3"/>
      <c r="B28" s="6">
        <f>AVERAGE(B18:B27)</f>
        <v>5.96</v>
      </c>
      <c r="C28" s="6">
        <f t="shared" ref="C28:F28" si="1">AVERAGE(C18:C27)</f>
        <v>3.5</v>
      </c>
      <c r="D28" s="6">
        <f>AVERAGE(D18:D27)</f>
        <v>1.6551666666666667</v>
      </c>
      <c r="E28" s="6">
        <f>AVERAGE(E18:E27)</f>
        <v>1</v>
      </c>
      <c r="F28" s="6">
        <f>AVERAGE(F18:F27)</f>
        <v>61.5</v>
      </c>
    </row>
    <row r="29" spans="1:7">
      <c r="A29" s="3">
        <v>28</v>
      </c>
      <c r="B29" s="6">
        <v>2.2999999999999998</v>
      </c>
      <c r="C29" s="6">
        <v>2</v>
      </c>
      <c r="D29" s="28">
        <f>B29/C29</f>
        <v>1.1499999999999999</v>
      </c>
      <c r="E29" s="6">
        <v>1</v>
      </c>
      <c r="F29" s="14"/>
      <c r="G29" s="10" t="s">
        <v>13</v>
      </c>
    </row>
    <row r="30" spans="1:7">
      <c r="A30" s="3">
        <v>23</v>
      </c>
      <c r="B30" s="6">
        <v>3.6</v>
      </c>
      <c r="C30" s="6">
        <v>3</v>
      </c>
      <c r="D30" s="28">
        <f>B30/C30</f>
        <v>1.2</v>
      </c>
      <c r="E30" s="6">
        <v>1</v>
      </c>
      <c r="F30" s="15"/>
    </row>
    <row r="31" spans="1:7">
      <c r="A31" s="3">
        <v>29</v>
      </c>
      <c r="B31" s="6">
        <v>6.2</v>
      </c>
      <c r="C31" s="6">
        <v>4</v>
      </c>
      <c r="D31" s="28">
        <f>B31/C31</f>
        <v>1.55</v>
      </c>
      <c r="E31" s="6">
        <v>1</v>
      </c>
      <c r="F31" s="15"/>
    </row>
    <row r="32" spans="1:7">
      <c r="A32" s="3">
        <v>21</v>
      </c>
      <c r="B32" s="6">
        <v>7.3</v>
      </c>
      <c r="C32" s="6">
        <v>4</v>
      </c>
      <c r="D32" s="28">
        <f>B32/C32</f>
        <v>1.825</v>
      </c>
      <c r="E32" s="6">
        <v>1</v>
      </c>
      <c r="F32" s="15">
        <v>79.8</v>
      </c>
    </row>
    <row r="33" spans="1:6">
      <c r="A33" s="3">
        <v>25</v>
      </c>
      <c r="B33" s="6">
        <v>7.5</v>
      </c>
      <c r="C33" s="6">
        <v>5</v>
      </c>
      <c r="D33" s="28">
        <f>B33/C33</f>
        <v>1.5</v>
      </c>
      <c r="E33" s="6">
        <v>1</v>
      </c>
      <c r="F33" s="15"/>
    </row>
    <row r="34" spans="1:6">
      <c r="A34" s="3">
        <v>26</v>
      </c>
      <c r="B34" s="6">
        <v>8.5</v>
      </c>
      <c r="C34" s="6">
        <v>4</v>
      </c>
      <c r="D34" s="28">
        <f>B34/C34</f>
        <v>2.125</v>
      </c>
      <c r="E34" s="6">
        <v>1</v>
      </c>
      <c r="F34" s="15"/>
    </row>
    <row r="35" spans="1:6">
      <c r="A35" s="3">
        <v>27</v>
      </c>
      <c r="B35" s="6">
        <v>10</v>
      </c>
      <c r="C35" s="6">
        <v>4</v>
      </c>
      <c r="D35" s="28">
        <f>B35/C35</f>
        <v>2.5</v>
      </c>
      <c r="E35" s="6">
        <v>1</v>
      </c>
      <c r="F35" s="15"/>
    </row>
    <row r="36" spans="1:6">
      <c r="A36" s="3">
        <v>30</v>
      </c>
      <c r="B36" s="6">
        <v>10.5</v>
      </c>
      <c r="C36" s="6">
        <v>5</v>
      </c>
      <c r="D36" s="28">
        <f>B36/C36</f>
        <v>2.1</v>
      </c>
      <c r="E36" s="6">
        <v>1</v>
      </c>
      <c r="F36" s="15"/>
    </row>
    <row r="37" spans="1:6">
      <c r="A37" s="3">
        <v>24</v>
      </c>
      <c r="B37" s="6">
        <v>12.3</v>
      </c>
      <c r="C37" s="6">
        <v>5</v>
      </c>
      <c r="D37" s="28">
        <f>B37/C37</f>
        <v>2.46</v>
      </c>
      <c r="E37" s="6">
        <v>1</v>
      </c>
      <c r="F37" s="15"/>
    </row>
    <row r="38" spans="1:6">
      <c r="A38" s="3">
        <v>22</v>
      </c>
      <c r="B38" s="6">
        <v>13.3</v>
      </c>
      <c r="C38" s="6">
        <v>6</v>
      </c>
      <c r="D38" s="28">
        <f>B38/C38</f>
        <v>2.2166666666666668</v>
      </c>
      <c r="E38" s="6">
        <v>0</v>
      </c>
      <c r="F38" s="16"/>
    </row>
    <row r="39" spans="1:6">
      <c r="B39">
        <f>AVERAGE(B29:B38)</f>
        <v>8.15</v>
      </c>
      <c r="C39">
        <f t="shared" ref="C39:F39" si="2">AVERAGE(C29:C38)</f>
        <v>4.2</v>
      </c>
      <c r="D39">
        <f>AVERAGE(D29:D38)</f>
        <v>1.8626666666666665</v>
      </c>
      <c r="E39">
        <f>AVERAGE(E29:E38)</f>
        <v>0.9</v>
      </c>
      <c r="F39">
        <f>AVERAGE(F29:F38)</f>
        <v>79.8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I3" sqref="I3:I6"/>
    </sheetView>
  </sheetViews>
  <sheetFormatPr defaultRowHeight="16.2"/>
  <cols>
    <col min="7" max="7" width="12.33203125" customWidth="1"/>
  </cols>
  <sheetData>
    <row r="1" spans="1:10" ht="16.8" thickBot="1">
      <c r="A1" s="38" t="s">
        <v>29</v>
      </c>
      <c r="B1" s="38" t="s">
        <v>30</v>
      </c>
      <c r="C1" s="38" t="s">
        <v>31</v>
      </c>
      <c r="D1" s="40" t="s">
        <v>32</v>
      </c>
      <c r="E1" s="41"/>
      <c r="F1" s="34"/>
      <c r="G1" s="38" t="s">
        <v>33</v>
      </c>
      <c r="H1" s="40" t="s">
        <v>34</v>
      </c>
      <c r="I1" s="43"/>
      <c r="J1" s="17"/>
    </row>
    <row r="2" spans="1:10" ht="16.8" thickBot="1">
      <c r="A2" s="39"/>
      <c r="B2" s="39"/>
      <c r="C2" s="39"/>
      <c r="D2" s="18" t="s">
        <v>35</v>
      </c>
      <c r="E2" s="18" t="s">
        <v>36</v>
      </c>
      <c r="F2" s="18" t="s">
        <v>67</v>
      </c>
      <c r="G2" s="42"/>
      <c r="H2" s="18" t="s">
        <v>35</v>
      </c>
      <c r="I2" s="18" t="s">
        <v>36</v>
      </c>
      <c r="J2" s="17"/>
    </row>
    <row r="3" spans="1:10" ht="16.8" thickBot="1">
      <c r="A3" s="19" t="s">
        <v>57</v>
      </c>
      <c r="B3" s="26">
        <v>44106</v>
      </c>
      <c r="C3" s="21" t="s">
        <v>39</v>
      </c>
      <c r="D3" s="22" t="s">
        <v>58</v>
      </c>
      <c r="E3" s="22" t="s">
        <v>59</v>
      </c>
      <c r="F3" s="22">
        <v>57</v>
      </c>
      <c r="G3" s="22" t="s">
        <v>59</v>
      </c>
      <c r="H3" s="23">
        <v>65</v>
      </c>
      <c r="I3" s="23">
        <v>65</v>
      </c>
      <c r="J3" s="27" t="s">
        <v>60</v>
      </c>
    </row>
    <row r="4" spans="1:10" ht="16.8" thickBot="1">
      <c r="A4" s="19" t="s">
        <v>37</v>
      </c>
      <c r="B4" s="20" t="s">
        <v>38</v>
      </c>
      <c r="C4" s="21" t="s">
        <v>39</v>
      </c>
      <c r="D4" s="22" t="s">
        <v>40</v>
      </c>
      <c r="E4" s="22" t="s">
        <v>41</v>
      </c>
      <c r="F4" s="22">
        <v>52</v>
      </c>
      <c r="G4" s="22" t="s">
        <v>41</v>
      </c>
      <c r="H4" s="23">
        <v>60</v>
      </c>
      <c r="I4" s="23">
        <v>61</v>
      </c>
      <c r="J4" s="17"/>
    </row>
    <row r="5" spans="1:10" ht="16.8" thickBot="1">
      <c r="A5" s="19" t="s">
        <v>42</v>
      </c>
      <c r="B5" s="20" t="s">
        <v>43</v>
      </c>
      <c r="C5" s="21" t="s">
        <v>39</v>
      </c>
      <c r="D5" s="24" t="s">
        <v>44</v>
      </c>
      <c r="E5" s="22" t="s">
        <v>45</v>
      </c>
      <c r="F5" s="22">
        <v>101</v>
      </c>
      <c r="G5" s="22" t="s">
        <v>45</v>
      </c>
      <c r="H5" s="23">
        <v>55</v>
      </c>
      <c r="I5" s="23">
        <v>59</v>
      </c>
      <c r="J5" s="25" t="s">
        <v>46</v>
      </c>
    </row>
    <row r="6" spans="1:10" ht="16.8" thickBot="1">
      <c r="A6" s="19" t="s">
        <v>52</v>
      </c>
      <c r="B6" s="20" t="s">
        <v>53</v>
      </c>
      <c r="C6" s="21" t="s">
        <v>39</v>
      </c>
      <c r="D6" s="22" t="s">
        <v>54</v>
      </c>
      <c r="E6" s="22" t="s">
        <v>55</v>
      </c>
      <c r="F6" s="22">
        <v>54</v>
      </c>
      <c r="G6" s="22" t="s">
        <v>55</v>
      </c>
      <c r="H6" s="23">
        <v>64</v>
      </c>
      <c r="I6" s="23">
        <v>65</v>
      </c>
      <c r="J6" s="27" t="s">
        <v>56</v>
      </c>
    </row>
    <row r="7" spans="1:10" ht="16.8" thickBot="1">
      <c r="A7" s="19" t="s">
        <v>61</v>
      </c>
      <c r="B7" s="20" t="s">
        <v>62</v>
      </c>
      <c r="C7" s="21" t="s">
        <v>63</v>
      </c>
      <c r="D7" s="35" t="s">
        <v>64</v>
      </c>
      <c r="E7" s="36"/>
      <c r="F7" s="36"/>
      <c r="G7" s="36"/>
      <c r="H7" s="36"/>
      <c r="I7" s="37"/>
      <c r="J7" s="17"/>
    </row>
    <row r="8" spans="1:10" ht="16.8" thickBot="1">
      <c r="A8" s="19" t="s">
        <v>47</v>
      </c>
      <c r="B8" s="26">
        <v>44136</v>
      </c>
      <c r="C8" s="21" t="s">
        <v>39</v>
      </c>
      <c r="D8" s="35" t="s">
        <v>48</v>
      </c>
      <c r="E8" s="36"/>
      <c r="F8" s="36"/>
      <c r="G8" s="36"/>
      <c r="H8" s="36"/>
      <c r="I8" s="37"/>
      <c r="J8" s="17"/>
    </row>
    <row r="9" spans="1:10" ht="16.8" thickBot="1">
      <c r="A9" s="19" t="s">
        <v>49</v>
      </c>
      <c r="B9" s="20" t="s">
        <v>50</v>
      </c>
      <c r="C9" s="21" t="s">
        <v>39</v>
      </c>
      <c r="D9" s="35" t="s">
        <v>51</v>
      </c>
      <c r="E9" s="36"/>
      <c r="F9" s="36"/>
      <c r="G9" s="36"/>
      <c r="H9" s="36"/>
      <c r="I9" s="37"/>
      <c r="J9" s="17"/>
    </row>
  </sheetData>
  <mergeCells count="9">
    <mergeCell ref="D8:I8"/>
    <mergeCell ref="D9:I9"/>
    <mergeCell ref="D7:I7"/>
    <mergeCell ref="A1:A2"/>
    <mergeCell ref="B1:B2"/>
    <mergeCell ref="C1:C2"/>
    <mergeCell ref="D1:E1"/>
    <mergeCell ref="G1:G2"/>
    <mergeCell ref="H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4</vt:i4>
      </vt:variant>
    </vt:vector>
  </HeadingPairs>
  <TitlesOfParts>
    <vt:vector size="9" baseType="lpstr">
      <vt:lpstr>台茶8號</vt:lpstr>
      <vt:lpstr>台茶12號</vt:lpstr>
      <vt:lpstr>台茶17號</vt:lpstr>
      <vt:lpstr>青心大冇</vt:lpstr>
      <vt:lpstr>紀錄</vt:lpstr>
      <vt:lpstr>台茶12號!Print_Area</vt:lpstr>
      <vt:lpstr>台茶17號!Print_Area</vt:lpstr>
      <vt:lpstr>台茶8號!Print_Area</vt:lpstr>
      <vt:lpstr>青心大冇!Print_Area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Tsui-lan Hsu</dc:creator>
  <cp:lastModifiedBy>和本科</cp:lastModifiedBy>
  <dcterms:created xsi:type="dcterms:W3CDTF">2019-04-25T06:29:20Z</dcterms:created>
  <dcterms:modified xsi:type="dcterms:W3CDTF">2022-03-01T16:30:16Z</dcterms:modified>
</cp:coreProperties>
</file>