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茶菁\"/>
    </mc:Choice>
  </mc:AlternateContent>
  <xr:revisionPtr revIDLastSave="0" documentId="13_ncr:1_{ECC20F01-891F-4B67-8532-F510B9016CD8}" xr6:coauthVersionLast="36" xr6:coauthVersionMax="36" xr10:uidLastSave="{00000000-0000-0000-0000-000000000000}"/>
  <bookViews>
    <workbookView xWindow="-108" yWindow="-108" windowWidth="23256" windowHeight="12576" activeTab="3" xr2:uid="{00000000-000D-0000-FFFF-FFFF00000000}"/>
  </bookViews>
  <sheets>
    <sheet name="台茶8號" sheetId="6" r:id="rId1"/>
    <sheet name="台茶12號" sheetId="1" r:id="rId2"/>
    <sheet name="台茶18號" sheetId="9" r:id="rId3"/>
    <sheet name="四季春" sheetId="2" r:id="rId4"/>
    <sheet name="管理紀錄" sheetId="10" r:id="rId5"/>
  </sheets>
  <definedNames>
    <definedName name="_xlnm.Print_Area" localSheetId="1">台茶12號!$A$3:$E$38</definedName>
    <definedName name="_xlnm.Print_Area" localSheetId="2">台茶18號!$A$3:$E$38</definedName>
    <definedName name="_xlnm.Print_Area" localSheetId="0">台茶8號!$A$3:$F$38</definedName>
    <definedName name="_xlnm.Print_Area" localSheetId="3">四季春!$A$3:$E$38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6" l="1"/>
  <c r="F28" i="6"/>
  <c r="F17" i="6"/>
  <c r="F39" i="2"/>
  <c r="E39" i="2"/>
  <c r="C39" i="2"/>
  <c r="B39" i="2"/>
  <c r="F28" i="2"/>
  <c r="E28" i="2"/>
  <c r="C28" i="2"/>
  <c r="B28" i="2"/>
  <c r="C17" i="2"/>
  <c r="E17" i="2"/>
  <c r="F17" i="2"/>
  <c r="B1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7" i="2"/>
  <c r="F39" i="9"/>
  <c r="E39" i="9"/>
  <c r="C39" i="9"/>
  <c r="B39" i="9"/>
  <c r="F28" i="9"/>
  <c r="E28" i="9"/>
  <c r="C28" i="9"/>
  <c r="B28" i="9"/>
  <c r="C17" i="9"/>
  <c r="E17" i="9"/>
  <c r="F17" i="9"/>
  <c r="B17" i="9"/>
  <c r="D8" i="9"/>
  <c r="D9" i="9"/>
  <c r="D10" i="9"/>
  <c r="D11" i="9"/>
  <c r="D12" i="9"/>
  <c r="D13" i="9"/>
  <c r="D14" i="9"/>
  <c r="D15" i="9"/>
  <c r="D16" i="9"/>
  <c r="D18" i="9"/>
  <c r="D19" i="9"/>
  <c r="D20" i="9"/>
  <c r="D21" i="9"/>
  <c r="D22" i="9"/>
  <c r="D23" i="9"/>
  <c r="D24" i="9"/>
  <c r="D25" i="9"/>
  <c r="D26" i="9"/>
  <c r="D27" i="9"/>
  <c r="D29" i="9"/>
  <c r="D30" i="9"/>
  <c r="D31" i="9"/>
  <c r="D32" i="9"/>
  <c r="D33" i="9"/>
  <c r="D34" i="9"/>
  <c r="D35" i="9"/>
  <c r="D36" i="9"/>
  <c r="D37" i="9"/>
  <c r="D38" i="9"/>
  <c r="D7" i="9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7" i="1"/>
  <c r="F39" i="1"/>
  <c r="E39" i="1"/>
  <c r="C39" i="1"/>
  <c r="B39" i="1"/>
  <c r="F28" i="1"/>
  <c r="E28" i="1"/>
  <c r="C28" i="1"/>
  <c r="B28" i="1"/>
  <c r="F17" i="1"/>
  <c r="C17" i="1"/>
  <c r="E17" i="1"/>
  <c r="B17" i="1"/>
  <c r="C28" i="6"/>
  <c r="E28" i="6"/>
  <c r="B28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6" i="6"/>
  <c r="D27" i="6"/>
  <c r="D29" i="6"/>
  <c r="D30" i="6"/>
  <c r="D31" i="6"/>
  <c r="D32" i="6"/>
  <c r="D33" i="6"/>
  <c r="D34" i="6"/>
  <c r="D35" i="6"/>
  <c r="D36" i="6"/>
  <c r="D37" i="6"/>
  <c r="D38" i="6"/>
  <c r="D7" i="6"/>
  <c r="C39" i="6"/>
  <c r="E39" i="6"/>
  <c r="B39" i="6"/>
  <c r="C17" i="6"/>
  <c r="E17" i="6"/>
  <c r="B17" i="6"/>
  <c r="D39" i="6" l="1"/>
  <c r="D28" i="6"/>
  <c r="D17" i="6"/>
  <c r="D28" i="2"/>
  <c r="D17" i="2"/>
  <c r="D39" i="2"/>
  <c r="D28" i="9"/>
  <c r="D17" i="9"/>
  <c r="D39" i="9"/>
  <c r="D28" i="1"/>
  <c r="D17" i="1"/>
  <c r="D39" i="1"/>
</calcChain>
</file>

<file path=xl/sharedStrings.xml><?xml version="1.0" encoding="utf-8"?>
<sst xmlns="http://schemas.openxmlformats.org/spreadsheetml/2006/main" count="123" uniqueCount="67">
  <si>
    <t>茶芽個別調查細項-機械採收後調查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</si>
  <si>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</si>
  <si>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</si>
  <si>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</si>
  <si>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</si>
  <si>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重複數</t>
    <phoneticPr fontId="2" type="noConversion"/>
  </si>
  <si>
    <t>茶芽長(cm)            (心芽頂至機採點)</t>
    <phoneticPr fontId="2" type="noConversion"/>
  </si>
  <si>
    <t>葉片數    (不含心芽)</t>
    <phoneticPr fontId="2" type="noConversion"/>
  </si>
  <si>
    <t>開面</t>
    <phoneticPr fontId="2" type="noConversion"/>
  </si>
  <si>
    <t>百芽重 (g)                            (茶芽數至少取樣100個)</t>
    <phoneticPr fontId="2" type="noConversion"/>
  </si>
  <si>
    <t>台茶12號</t>
    <phoneticPr fontId="2" type="noConversion"/>
  </si>
  <si>
    <t>四季春</t>
    <phoneticPr fontId="2" type="noConversion"/>
  </si>
  <si>
    <t>修剪高度：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</si>
  <si>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</si>
  <si>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</si>
  <si>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</si>
  <si>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備註</t>
    <phoneticPr fontId="2" type="noConversion"/>
  </si>
  <si>
    <t>台茶8號</t>
    <phoneticPr fontId="2" type="noConversion"/>
  </si>
  <si>
    <t>台茶18號</t>
    <phoneticPr fontId="2" type="noConversion"/>
  </si>
  <si>
    <t>6-3、6-4</t>
    <phoneticPr fontId="2" type="noConversion"/>
  </si>
  <si>
    <t>23區</t>
    <phoneticPr fontId="2" type="noConversion"/>
  </si>
  <si>
    <t>樹齡：1年多</t>
    <phoneticPr fontId="2" type="noConversion"/>
  </si>
  <si>
    <t>第四水</t>
    <phoneticPr fontId="2" type="noConversion"/>
  </si>
  <si>
    <t>5-1、5-2</t>
    <phoneticPr fontId="2" type="noConversion"/>
  </si>
  <si>
    <t>8/8, 8/12</t>
    <phoneticPr fontId="2" type="noConversion"/>
  </si>
  <si>
    <t>57cm</t>
    <phoneticPr fontId="2" type="noConversion"/>
  </si>
  <si>
    <t>8/12濕茶菁用電扇吹到葉表沒水</t>
    <phoneticPr fontId="2" type="noConversion"/>
  </si>
  <si>
    <t>※因下雨導致採收中斷</t>
    <phoneticPr fontId="2" type="noConversion"/>
  </si>
  <si>
    <t>11-2</t>
    <phoneticPr fontId="2" type="noConversion"/>
  </si>
  <si>
    <t>70cm</t>
    <phoneticPr fontId="2" type="noConversion"/>
  </si>
  <si>
    <t>53cm</t>
    <phoneticPr fontId="2" type="noConversion"/>
  </si>
  <si>
    <t>61cm</t>
    <phoneticPr fontId="2" type="noConversion"/>
  </si>
  <si>
    <t>品種</t>
  </si>
  <si>
    <t>田區</t>
  </si>
  <si>
    <t>樹齡(年)</t>
  </si>
  <si>
    <t>採收/修剪日期</t>
  </si>
  <si>
    <t>採前調查日期</t>
  </si>
  <si>
    <t>採收/修剪高度(cm)</t>
  </si>
  <si>
    <t>上一水</t>
  </si>
  <si>
    <t>第四水</t>
  </si>
  <si>
    <t>台12</t>
  </si>
  <si>
    <t>6-3,6-4</t>
  </si>
  <si>
    <t>2~3</t>
  </si>
  <si>
    <t>6月18日</t>
  </si>
  <si>
    <t>8/8,8/12</t>
  </si>
  <si>
    <t>8/8, 8/12</t>
  </si>
  <si>
    <t>台17</t>
  </si>
  <si>
    <t>無</t>
  </si>
  <si>
    <t>茶菁過老</t>
  </si>
  <si>
    <t>台20</t>
  </si>
  <si>
    <t>因病蟲害嚴重，第四水無採收</t>
  </si>
  <si>
    <t>大冇</t>
  </si>
  <si>
    <t>四季</t>
  </si>
  <si>
    <t>5-1,5-2</t>
  </si>
  <si>
    <t>6月21日</t>
  </si>
  <si>
    <t>8月5日</t>
  </si>
  <si>
    <t>台8</t>
  </si>
  <si>
    <t>7月3日</t>
  </si>
  <si>
    <t>8月28日</t>
  </si>
  <si>
    <t>8月27日</t>
  </si>
  <si>
    <t>台18</t>
  </si>
  <si>
    <t>23區</t>
  </si>
  <si>
    <t>1~2</t>
  </si>
  <si>
    <t>7月22日</t>
  </si>
  <si>
    <t>9月11日</t>
  </si>
  <si>
    <t>9月9日</t>
  </si>
  <si>
    <t>平均節間長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</si>
</sst>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rgb="FF00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12" xfId="0" applyFont="1" applyFill="1" applyBorder="1">
      <alignment vertical="center"/>
    </xf>
    <xf numFmtId="0" fontId="6" fillId="3" borderId="10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176" fontId="6" fillId="3" borderId="10" xfId="0" applyNumberFormat="1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43705</v>
      </c>
    </row>
    <row r="3" spans="1:7">
      <c r="A3" s="2" t="s">
        <v>2</v>
      </c>
      <c r="B3" t="s">
        <v>17</v>
      </c>
      <c r="C3" t="s">
        <v>12</v>
      </c>
      <c r="D3" t="s">
        <v>29</v>
      </c>
    </row>
    <row r="4" spans="1:7">
      <c r="A4" s="2" t="s">
        <v>3</v>
      </c>
      <c r="B4" s="11" t="s">
        <v>28</v>
      </c>
    </row>
    <row r="5" spans="1:7">
      <c r="A5" s="2" t="s">
        <v>4</v>
      </c>
      <c r="B5" t="s">
        <v>22</v>
      </c>
    </row>
    <row r="6" spans="1:7" ht="48.6">
      <c r="A6" s="3" t="s">
        <v>5</v>
      </c>
      <c r="B6" s="4" t="s">
        <v>6</v>
      </c>
      <c r="C6" s="4" t="s">
        <v>7</v>
      </c>
      <c r="D6" s="3" t="s">
        <v>66</v>
      </c>
      <c r="E6" s="3" t="s">
        <v>8</v>
      </c>
      <c r="F6" s="5" t="s">
        <v>9</v>
      </c>
    </row>
    <row r="7" spans="1:7">
      <c r="A7" s="3">
        <v>7</v>
      </c>
      <c r="B7" s="6">
        <v>2.5</v>
      </c>
      <c r="C7" s="6">
        <v>3</v>
      </c>
      <c r="D7" s="26">
        <f>B7/C7</f>
        <v>0.83333333333333337</v>
      </c>
      <c r="E7" s="6">
        <v>1</v>
      </c>
      <c r="F7" s="15">
        <v>145.80000000000001</v>
      </c>
      <c r="G7" s="10" t="s">
        <v>15</v>
      </c>
    </row>
    <row r="8" spans="1:7">
      <c r="A8" s="3">
        <v>5</v>
      </c>
      <c r="B8" s="6">
        <v>4.7</v>
      </c>
      <c r="C8" s="6">
        <v>4</v>
      </c>
      <c r="D8" s="26">
        <f>B8/C8</f>
        <v>1.175</v>
      </c>
      <c r="E8" s="6">
        <v>1</v>
      </c>
      <c r="F8" s="16"/>
    </row>
    <row r="9" spans="1:7">
      <c r="A9" s="3">
        <v>3</v>
      </c>
      <c r="B9" s="6">
        <v>6.2</v>
      </c>
      <c r="C9" s="6">
        <v>5</v>
      </c>
      <c r="D9" s="26">
        <f>B9/C9</f>
        <v>1.24</v>
      </c>
      <c r="E9" s="6">
        <v>1</v>
      </c>
      <c r="F9" s="16"/>
    </row>
    <row r="10" spans="1:7">
      <c r="A10" s="3">
        <v>4</v>
      </c>
      <c r="B10" s="6">
        <v>7</v>
      </c>
      <c r="C10" s="6">
        <v>5</v>
      </c>
      <c r="D10" s="26">
        <f>B10/C10</f>
        <v>1.4</v>
      </c>
      <c r="E10" s="6">
        <v>1</v>
      </c>
      <c r="F10" s="16"/>
      <c r="G10" s="25"/>
    </row>
    <row r="11" spans="1:7">
      <c r="A11" s="3">
        <v>1</v>
      </c>
      <c r="B11" s="6">
        <v>7.8</v>
      </c>
      <c r="C11" s="6">
        <v>5</v>
      </c>
      <c r="D11" s="26">
        <f>B11/C11</f>
        <v>1.56</v>
      </c>
      <c r="E11" s="6">
        <v>1</v>
      </c>
      <c r="F11" s="16"/>
      <c r="G11" s="14"/>
    </row>
    <row r="12" spans="1:7">
      <c r="A12" s="3">
        <v>8</v>
      </c>
      <c r="B12" s="6">
        <v>8</v>
      </c>
      <c r="C12" s="6">
        <v>5</v>
      </c>
      <c r="D12" s="26">
        <f>B12/C12</f>
        <v>1.6</v>
      </c>
      <c r="E12" s="6">
        <v>1</v>
      </c>
      <c r="F12" s="16"/>
      <c r="G12" s="14"/>
    </row>
    <row r="13" spans="1:7">
      <c r="A13" s="3">
        <v>9</v>
      </c>
      <c r="B13" s="6">
        <v>8.8000000000000007</v>
      </c>
      <c r="C13" s="6">
        <v>5</v>
      </c>
      <c r="D13" s="26">
        <f>B13/C13</f>
        <v>1.7600000000000002</v>
      </c>
      <c r="E13" s="6">
        <v>1</v>
      </c>
      <c r="F13" s="16"/>
    </row>
    <row r="14" spans="1:7">
      <c r="A14" s="3">
        <v>6</v>
      </c>
      <c r="B14" s="6">
        <v>9.5</v>
      </c>
      <c r="C14" s="6">
        <v>6</v>
      </c>
      <c r="D14" s="26">
        <f>B14/C14</f>
        <v>1.5833333333333333</v>
      </c>
      <c r="E14" s="6">
        <v>1</v>
      </c>
      <c r="F14" s="16"/>
    </row>
    <row r="15" spans="1:7">
      <c r="A15" s="3">
        <v>2</v>
      </c>
      <c r="B15" s="6">
        <v>12.5</v>
      </c>
      <c r="C15" s="6">
        <v>6</v>
      </c>
      <c r="D15" s="26">
        <f>B15/C15</f>
        <v>2.0833333333333335</v>
      </c>
      <c r="E15" s="6">
        <v>1</v>
      </c>
      <c r="F15" s="16"/>
    </row>
    <row r="16" spans="1:7">
      <c r="A16" s="3">
        <v>10</v>
      </c>
      <c r="B16" s="6">
        <v>12.8</v>
      </c>
      <c r="C16" s="6">
        <v>6</v>
      </c>
      <c r="D16" s="26">
        <f>B16/C16</f>
        <v>2.1333333333333333</v>
      </c>
      <c r="E16" s="6">
        <v>1</v>
      </c>
      <c r="F16" s="17"/>
    </row>
    <row r="17" spans="1:7" ht="15.75" customHeight="1">
      <c r="A17" s="3"/>
      <c r="B17" s="6">
        <f>AVERAGE(B7:B16)</f>
        <v>7.9799999999999995</v>
      </c>
      <c r="C17" s="6">
        <f t="shared" ref="C17:D17" si="0">AVERAGE(C7:C16)</f>
        <v>5</v>
      </c>
      <c r="D17" s="6">
        <f>AVERAGE(D7:D16)</f>
        <v>1.5368333333333335</v>
      </c>
      <c r="E17" s="6">
        <f>AVERAGE(E7:E16)</f>
        <v>1</v>
      </c>
      <c r="F17" s="6">
        <f>AVERAGE(F7:F16)</f>
        <v>145.80000000000001</v>
      </c>
    </row>
    <row r="18" spans="1:7">
      <c r="A18" s="3">
        <v>17</v>
      </c>
      <c r="B18" s="6">
        <v>3.1</v>
      </c>
      <c r="C18" s="6">
        <v>3</v>
      </c>
      <c r="D18" s="26">
        <f>B18/C18</f>
        <v>1.0333333333333334</v>
      </c>
      <c r="E18" s="6">
        <v>1</v>
      </c>
      <c r="F18" s="15">
        <v>172.1</v>
      </c>
      <c r="G18" s="10" t="s">
        <v>13</v>
      </c>
    </row>
    <row r="19" spans="1:7">
      <c r="A19" s="3">
        <v>20</v>
      </c>
      <c r="B19" s="6">
        <v>5.6</v>
      </c>
      <c r="C19" s="6">
        <v>4</v>
      </c>
      <c r="D19" s="26">
        <f>B19/C19</f>
        <v>1.4</v>
      </c>
      <c r="E19" s="6">
        <v>1</v>
      </c>
      <c r="F19" s="16"/>
    </row>
    <row r="20" spans="1:7">
      <c r="A20" s="3">
        <v>16</v>
      </c>
      <c r="B20" s="6">
        <v>7.2</v>
      </c>
      <c r="C20" s="6">
        <v>5</v>
      </c>
      <c r="D20" s="26">
        <f>B20/C20</f>
        <v>1.44</v>
      </c>
      <c r="E20" s="6">
        <v>1</v>
      </c>
      <c r="F20" s="16"/>
    </row>
    <row r="21" spans="1:7">
      <c r="A21" s="3">
        <v>13</v>
      </c>
      <c r="B21" s="6">
        <v>7.5</v>
      </c>
      <c r="C21" s="6">
        <v>5</v>
      </c>
      <c r="D21" s="26">
        <f>B21/C21</f>
        <v>1.5</v>
      </c>
      <c r="E21" s="6">
        <v>1</v>
      </c>
      <c r="F21" s="16"/>
    </row>
    <row r="22" spans="1:7">
      <c r="A22" s="3">
        <v>19</v>
      </c>
      <c r="B22" s="6">
        <v>10</v>
      </c>
      <c r="C22" s="6">
        <v>5</v>
      </c>
      <c r="D22" s="26">
        <f>B22/C22</f>
        <v>2</v>
      </c>
      <c r="E22" s="6">
        <v>1</v>
      </c>
      <c r="F22" s="16"/>
    </row>
    <row r="23" spans="1:7">
      <c r="A23" s="3">
        <v>12</v>
      </c>
      <c r="B23" s="6">
        <v>10.5</v>
      </c>
      <c r="C23" s="6">
        <v>5</v>
      </c>
      <c r="D23" s="26">
        <f>B23/C23</f>
        <v>2.1</v>
      </c>
      <c r="E23" s="6">
        <v>1</v>
      </c>
      <c r="F23" s="16"/>
    </row>
    <row r="24" spans="1:7">
      <c r="A24" s="3">
        <v>15</v>
      </c>
      <c r="B24" s="6">
        <v>11.3</v>
      </c>
      <c r="C24" s="6">
        <v>4</v>
      </c>
      <c r="D24" s="26">
        <f>B24/C24</f>
        <v>2.8250000000000002</v>
      </c>
      <c r="E24" s="6">
        <v>1</v>
      </c>
      <c r="F24" s="16"/>
    </row>
    <row r="25" spans="1:7">
      <c r="A25" s="3">
        <v>18</v>
      </c>
      <c r="B25" s="6">
        <v>12.5</v>
      </c>
      <c r="C25" s="6">
        <v>6</v>
      </c>
      <c r="D25" s="26">
        <f>B25/C25</f>
        <v>2.0833333333333335</v>
      </c>
      <c r="E25" s="6">
        <v>1</v>
      </c>
      <c r="F25" s="16"/>
    </row>
    <row r="26" spans="1:7">
      <c r="A26" s="3">
        <v>11</v>
      </c>
      <c r="B26" s="6">
        <v>13.5</v>
      </c>
      <c r="C26" s="6">
        <v>5</v>
      </c>
      <c r="D26" s="26">
        <f>B26/C26</f>
        <v>2.7</v>
      </c>
      <c r="E26" s="6">
        <v>1</v>
      </c>
      <c r="F26" s="16"/>
    </row>
    <row r="27" spans="1:7">
      <c r="A27" s="3">
        <v>14</v>
      </c>
      <c r="B27" s="6">
        <v>17.3</v>
      </c>
      <c r="C27" s="6">
        <v>6</v>
      </c>
      <c r="D27" s="26">
        <f>B27/C27</f>
        <v>2.8833333333333333</v>
      </c>
      <c r="E27" s="6">
        <v>1</v>
      </c>
      <c r="F27" s="17"/>
    </row>
    <row r="28" spans="1:7">
      <c r="A28" s="3"/>
      <c r="B28" s="6">
        <f>AVERAGE(B18:B27)</f>
        <v>9.85</v>
      </c>
      <c r="C28" s="6">
        <f t="shared" ref="C28:D28" si="1">AVERAGE(C18:C27)</f>
        <v>4.8</v>
      </c>
      <c r="D28" s="6">
        <f>AVERAGE(D18:D27)</f>
        <v>1.9964999999999999</v>
      </c>
      <c r="E28" s="6">
        <f>AVERAGE(E18:E27)</f>
        <v>1</v>
      </c>
      <c r="F28" s="6">
        <f>AVERAGE(F18:F27)</f>
        <v>172.1</v>
      </c>
    </row>
    <row r="29" spans="1:7">
      <c r="A29" s="3">
        <v>21</v>
      </c>
      <c r="B29" s="6">
        <v>4</v>
      </c>
      <c r="C29" s="6">
        <v>4</v>
      </c>
      <c r="D29" s="26">
        <f>B29/C29</f>
        <v>1</v>
      </c>
      <c r="E29" s="6">
        <v>1</v>
      </c>
      <c r="F29" s="15">
        <v>145.1</v>
      </c>
      <c r="G29" s="10" t="s">
        <v>14</v>
      </c>
    </row>
    <row r="30" spans="1:7">
      <c r="A30" s="3">
        <v>22</v>
      </c>
      <c r="B30" s="6">
        <v>4.5</v>
      </c>
      <c r="C30" s="6">
        <v>3</v>
      </c>
      <c r="D30" s="26">
        <f>B30/C30</f>
        <v>1.5</v>
      </c>
      <c r="E30" s="6">
        <v>1</v>
      </c>
      <c r="F30" s="16"/>
    </row>
    <row r="31" spans="1:7">
      <c r="A31" s="3">
        <v>28</v>
      </c>
      <c r="B31" s="6">
        <v>5.0999999999999996</v>
      </c>
      <c r="C31" s="6">
        <v>3</v>
      </c>
      <c r="D31" s="26">
        <f>B31/C31</f>
        <v>1.7</v>
      </c>
      <c r="E31" s="6">
        <v>1</v>
      </c>
      <c r="F31" s="16"/>
    </row>
    <row r="32" spans="1:7">
      <c r="A32" s="3">
        <v>25</v>
      </c>
      <c r="B32" s="6">
        <v>6.9</v>
      </c>
      <c r="C32" s="6">
        <v>4</v>
      </c>
      <c r="D32" s="26">
        <f>B32/C32</f>
        <v>1.7250000000000001</v>
      </c>
      <c r="E32" s="6">
        <v>1</v>
      </c>
      <c r="F32" s="16"/>
    </row>
    <row r="33" spans="1:6">
      <c r="A33" s="3">
        <v>29</v>
      </c>
      <c r="B33" s="6">
        <v>8.1999999999999993</v>
      </c>
      <c r="C33" s="6">
        <v>4</v>
      </c>
      <c r="D33" s="26">
        <f>B33/C33</f>
        <v>2.0499999999999998</v>
      </c>
      <c r="E33" s="6">
        <v>1</v>
      </c>
      <c r="F33" s="16"/>
    </row>
    <row r="34" spans="1:6">
      <c r="A34" s="3">
        <v>26</v>
      </c>
      <c r="B34" s="6">
        <v>9.3000000000000007</v>
      </c>
      <c r="C34" s="6">
        <v>5</v>
      </c>
      <c r="D34" s="26">
        <f>B34/C34</f>
        <v>1.86</v>
      </c>
      <c r="E34" s="6">
        <v>1</v>
      </c>
      <c r="F34" s="16"/>
    </row>
    <row r="35" spans="1:6">
      <c r="A35" s="3">
        <v>23</v>
      </c>
      <c r="B35" s="6">
        <v>11.3</v>
      </c>
      <c r="C35" s="6">
        <v>6</v>
      </c>
      <c r="D35" s="26">
        <f>B35/C35</f>
        <v>1.8833333333333335</v>
      </c>
      <c r="E35" s="6">
        <v>1</v>
      </c>
      <c r="F35" s="16"/>
    </row>
    <row r="36" spans="1:6">
      <c r="A36" s="3">
        <v>27</v>
      </c>
      <c r="B36" s="6">
        <v>11.8</v>
      </c>
      <c r="C36" s="6">
        <v>5</v>
      </c>
      <c r="D36" s="26">
        <f>B36/C36</f>
        <v>2.3600000000000003</v>
      </c>
      <c r="E36" s="6">
        <v>1</v>
      </c>
      <c r="F36" s="16"/>
    </row>
    <row r="37" spans="1:6">
      <c r="A37" s="3">
        <v>24</v>
      </c>
      <c r="B37" s="6">
        <v>13</v>
      </c>
      <c r="C37" s="6">
        <v>5</v>
      </c>
      <c r="D37" s="26">
        <f>B37/C37</f>
        <v>2.6</v>
      </c>
      <c r="E37" s="6">
        <v>0</v>
      </c>
      <c r="F37" s="16"/>
    </row>
    <row r="38" spans="1:6">
      <c r="A38" s="3">
        <v>30</v>
      </c>
      <c r="B38" s="6">
        <v>15.8</v>
      </c>
      <c r="C38" s="6">
        <v>6</v>
      </c>
      <c r="D38" s="26">
        <f>B38/C38</f>
        <v>2.6333333333333333</v>
      </c>
      <c r="E38" s="6">
        <v>1</v>
      </c>
      <c r="F38" s="17"/>
    </row>
    <row r="39" spans="1:6">
      <c r="B39">
        <f>AVERAGE(B29:B38)</f>
        <v>8.9899999999999984</v>
      </c>
      <c r="C39">
        <f t="shared" ref="C39:E39" si="2">AVERAGE(C29:C38)</f>
        <v>4.5</v>
      </c>
      <c r="D39">
        <f>AVERAGE(D29:D38)</f>
        <v>1.9311666666666667</v>
      </c>
      <c r="E39">
        <f>AVERAGE(E29:E38)</f>
        <v>0.9</v>
      </c>
      <c r="F39">
        <f>AVERAGE(F29:F38)</f>
        <v>145.1</v>
      </c>
    </row>
  </sheetData>
  <sortState ref="A29:D38">
    <sortCondition ref="B29:B3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 t="s">
        <v>24</v>
      </c>
      <c r="C2" s="8" t="s">
        <v>27</v>
      </c>
    </row>
    <row r="3" spans="1:7">
      <c r="A3" s="2" t="s">
        <v>2</v>
      </c>
      <c r="B3" t="s">
        <v>10</v>
      </c>
      <c r="C3" t="s">
        <v>12</v>
      </c>
      <c r="D3" t="s">
        <v>25</v>
      </c>
    </row>
    <row r="4" spans="1:7">
      <c r="A4" s="2" t="s">
        <v>3</v>
      </c>
      <c r="B4" t="s">
        <v>19</v>
      </c>
    </row>
    <row r="5" spans="1:7">
      <c r="A5" s="2" t="s">
        <v>4</v>
      </c>
      <c r="B5" t="s">
        <v>22</v>
      </c>
    </row>
    <row r="6" spans="1:7" ht="48.6">
      <c r="A6" s="3" t="s">
        <v>5</v>
      </c>
      <c r="B6" s="4" t="s">
        <v>6</v>
      </c>
      <c r="C6" s="4" t="s">
        <v>7</v>
      </c>
      <c r="D6" s="3" t="s">
        <v>66</v>
      </c>
      <c r="E6" s="3" t="s">
        <v>8</v>
      </c>
      <c r="F6" s="5" t="s">
        <v>9</v>
      </c>
      <c r="G6" s="9" t="s">
        <v>16</v>
      </c>
    </row>
    <row r="7" spans="1:7">
      <c r="A7" s="3">
        <v>1</v>
      </c>
      <c r="B7" s="6">
        <v>3.6</v>
      </c>
      <c r="C7" s="6">
        <v>4</v>
      </c>
      <c r="D7" s="29">
        <f>B7/C7</f>
        <v>0.9</v>
      </c>
      <c r="E7" s="6">
        <v>1</v>
      </c>
      <c r="F7" s="15">
        <v>86</v>
      </c>
      <c r="G7" t="s">
        <v>15</v>
      </c>
    </row>
    <row r="8" spans="1:7">
      <c r="A8" s="3">
        <v>2</v>
      </c>
      <c r="B8" s="6">
        <v>4.5999999999999996</v>
      </c>
      <c r="C8" s="6">
        <v>4</v>
      </c>
      <c r="D8" s="29">
        <f>B8/C8</f>
        <v>1.1499999999999999</v>
      </c>
      <c r="E8" s="6">
        <v>1</v>
      </c>
      <c r="F8" s="16"/>
    </row>
    <row r="9" spans="1:7">
      <c r="A9" s="3">
        <v>3</v>
      </c>
      <c r="B9" s="6">
        <v>5.7</v>
      </c>
      <c r="C9" s="6">
        <v>5</v>
      </c>
      <c r="D9" s="29">
        <f>B9/C9</f>
        <v>1.1400000000000001</v>
      </c>
      <c r="E9" s="6">
        <v>1</v>
      </c>
      <c r="F9" s="16"/>
    </row>
    <row r="10" spans="1:7">
      <c r="A10" s="3">
        <v>9</v>
      </c>
      <c r="B10" s="6">
        <v>6</v>
      </c>
      <c r="C10" s="6">
        <v>5</v>
      </c>
      <c r="D10" s="29">
        <f>B10/C10</f>
        <v>1.2</v>
      </c>
      <c r="E10" s="6">
        <v>1</v>
      </c>
      <c r="F10" s="16"/>
    </row>
    <row r="11" spans="1:7">
      <c r="A11" s="3">
        <v>7</v>
      </c>
      <c r="B11" s="6">
        <v>7.1</v>
      </c>
      <c r="C11" s="6">
        <v>4</v>
      </c>
      <c r="D11" s="29">
        <f>B11/C11</f>
        <v>1.7749999999999999</v>
      </c>
      <c r="E11" s="6">
        <v>1</v>
      </c>
      <c r="F11" s="16"/>
    </row>
    <row r="12" spans="1:7">
      <c r="A12" s="3">
        <v>4</v>
      </c>
      <c r="B12" s="6">
        <v>10.8</v>
      </c>
      <c r="C12" s="6">
        <v>5</v>
      </c>
      <c r="D12" s="29">
        <f>B12/C12</f>
        <v>2.16</v>
      </c>
      <c r="E12" s="6">
        <v>0</v>
      </c>
      <c r="F12" s="16"/>
    </row>
    <row r="13" spans="1:7">
      <c r="A13" s="3">
        <v>10</v>
      </c>
      <c r="B13" s="6">
        <v>12.3</v>
      </c>
      <c r="C13" s="6">
        <v>5</v>
      </c>
      <c r="D13" s="29">
        <f>B13/C13</f>
        <v>2.46</v>
      </c>
      <c r="E13" s="6">
        <v>0</v>
      </c>
      <c r="F13" s="16"/>
    </row>
    <row r="14" spans="1:7">
      <c r="A14" s="3">
        <v>8</v>
      </c>
      <c r="B14" s="6">
        <v>12.9</v>
      </c>
      <c r="C14" s="6">
        <v>6</v>
      </c>
      <c r="D14" s="29">
        <f>B14/C14</f>
        <v>2.15</v>
      </c>
      <c r="E14" s="6">
        <v>0</v>
      </c>
      <c r="F14" s="16"/>
    </row>
    <row r="15" spans="1:7">
      <c r="A15" s="3">
        <v>5</v>
      </c>
      <c r="B15" s="6">
        <v>14.5</v>
      </c>
      <c r="C15" s="6">
        <v>5</v>
      </c>
      <c r="D15" s="29">
        <f>B15/C15</f>
        <v>2.9</v>
      </c>
      <c r="E15" s="6">
        <v>0</v>
      </c>
      <c r="F15" s="16"/>
    </row>
    <row r="16" spans="1:7">
      <c r="A16" s="3">
        <v>6</v>
      </c>
      <c r="B16" s="6">
        <v>19.3</v>
      </c>
      <c r="C16" s="6">
        <v>6</v>
      </c>
      <c r="D16" s="29">
        <f>B16/C16</f>
        <v>3.2166666666666668</v>
      </c>
      <c r="E16" s="6">
        <v>0</v>
      </c>
      <c r="F16" s="17"/>
    </row>
    <row r="17" spans="1:7">
      <c r="A17" s="3"/>
      <c r="B17" s="6">
        <f>AVERAGE(B7:B16)</f>
        <v>9.68</v>
      </c>
      <c r="C17" s="6">
        <f t="shared" ref="C17:D17" si="0">AVERAGE(C7:C16)</f>
        <v>4.9000000000000004</v>
      </c>
      <c r="D17" s="6">
        <f>AVERAGE(D7:D16)</f>
        <v>1.9051666666666669</v>
      </c>
      <c r="E17" s="6">
        <f>AVERAGE(E7:E16)</f>
        <v>0.5</v>
      </c>
      <c r="F17" s="6">
        <f>AVERAGE(F7:F16)</f>
        <v>86</v>
      </c>
    </row>
    <row r="18" spans="1:7">
      <c r="A18" s="3">
        <v>18</v>
      </c>
      <c r="B18" s="6">
        <v>1.7</v>
      </c>
      <c r="C18" s="6">
        <v>3</v>
      </c>
      <c r="D18" s="29">
        <f>B18/C18</f>
        <v>0.56666666666666665</v>
      </c>
      <c r="E18" s="6">
        <v>1</v>
      </c>
      <c r="F18" s="15">
        <v>87.4</v>
      </c>
      <c r="G18" t="s">
        <v>13</v>
      </c>
    </row>
    <row r="19" spans="1:7">
      <c r="A19" s="3">
        <v>14</v>
      </c>
      <c r="B19" s="6">
        <v>5.6</v>
      </c>
      <c r="C19" s="6">
        <v>4</v>
      </c>
      <c r="D19" s="29">
        <f>B19/C19</f>
        <v>1.4</v>
      </c>
      <c r="E19" s="6">
        <v>1</v>
      </c>
      <c r="F19" s="16"/>
    </row>
    <row r="20" spans="1:7">
      <c r="A20" s="3">
        <v>16</v>
      </c>
      <c r="B20" s="6">
        <v>5.7</v>
      </c>
      <c r="C20" s="6">
        <v>5</v>
      </c>
      <c r="D20" s="29">
        <f>B20/C20</f>
        <v>1.1400000000000001</v>
      </c>
      <c r="E20" s="6">
        <v>1</v>
      </c>
      <c r="F20" s="16"/>
    </row>
    <row r="21" spans="1:7">
      <c r="A21" s="3">
        <v>19</v>
      </c>
      <c r="B21" s="6">
        <v>6.4</v>
      </c>
      <c r="C21" s="6">
        <v>3</v>
      </c>
      <c r="D21" s="29">
        <f>B21/C21</f>
        <v>2.1333333333333333</v>
      </c>
      <c r="E21" s="6">
        <v>1</v>
      </c>
      <c r="F21" s="16"/>
    </row>
    <row r="22" spans="1:7">
      <c r="A22" s="3">
        <v>20</v>
      </c>
      <c r="B22" s="6">
        <v>6.8</v>
      </c>
      <c r="C22" s="6">
        <v>4</v>
      </c>
      <c r="D22" s="29">
        <f>B22/C22</f>
        <v>1.7</v>
      </c>
      <c r="E22" s="6">
        <v>1</v>
      </c>
      <c r="F22" s="16"/>
    </row>
    <row r="23" spans="1:7">
      <c r="A23" s="3">
        <v>13</v>
      </c>
      <c r="B23" s="6">
        <v>7.8</v>
      </c>
      <c r="C23" s="6">
        <v>4</v>
      </c>
      <c r="D23" s="29">
        <f>B23/C23</f>
        <v>1.95</v>
      </c>
      <c r="E23" s="6">
        <v>1</v>
      </c>
      <c r="F23" s="16"/>
    </row>
    <row r="24" spans="1:7">
      <c r="A24" s="3">
        <v>11</v>
      </c>
      <c r="B24" s="6">
        <v>10.199999999999999</v>
      </c>
      <c r="C24" s="6">
        <v>5</v>
      </c>
      <c r="D24" s="29">
        <f>B24/C24</f>
        <v>2.04</v>
      </c>
      <c r="E24" s="6">
        <v>1</v>
      </c>
      <c r="F24" s="16"/>
    </row>
    <row r="25" spans="1:7">
      <c r="A25" s="3">
        <v>15</v>
      </c>
      <c r="B25" s="6">
        <v>13.2</v>
      </c>
      <c r="C25" s="6">
        <v>5</v>
      </c>
      <c r="D25" s="29">
        <f>B25/C25</f>
        <v>2.6399999999999997</v>
      </c>
      <c r="E25" s="6">
        <v>0</v>
      </c>
      <c r="F25" s="16"/>
    </row>
    <row r="26" spans="1:7">
      <c r="A26" s="3">
        <v>12</v>
      </c>
      <c r="B26" s="6">
        <v>15.2</v>
      </c>
      <c r="C26" s="6">
        <v>7</v>
      </c>
      <c r="D26" s="29">
        <f>B26/C26</f>
        <v>2.1714285714285713</v>
      </c>
      <c r="E26" s="6">
        <v>0</v>
      </c>
      <c r="F26" s="16"/>
    </row>
    <row r="27" spans="1:7">
      <c r="A27" s="3">
        <v>17</v>
      </c>
      <c r="B27" s="6">
        <v>18.100000000000001</v>
      </c>
      <c r="C27" s="6">
        <v>6</v>
      </c>
      <c r="D27" s="29">
        <f>B27/C27</f>
        <v>3.0166666666666671</v>
      </c>
      <c r="E27" s="6">
        <v>0</v>
      </c>
      <c r="F27" s="17"/>
    </row>
    <row r="28" spans="1:7">
      <c r="A28" s="3"/>
      <c r="B28" s="6">
        <f>AVERAGE(B18:B27)</f>
        <v>9.0700000000000021</v>
      </c>
      <c r="C28" s="6">
        <f t="shared" ref="C28" si="1">AVERAGE(C18:C27)</f>
        <v>4.5999999999999996</v>
      </c>
      <c r="D28" s="6">
        <f>AVERAGE(D18:D27)</f>
        <v>1.8758095238095236</v>
      </c>
      <c r="E28" s="6">
        <f t="shared" ref="E28" si="2">AVERAGE(E18:E27)</f>
        <v>0.7</v>
      </c>
      <c r="F28" s="6">
        <f>AVERAGE(F18:F27)</f>
        <v>87.4</v>
      </c>
    </row>
    <row r="29" spans="1:7">
      <c r="A29" s="3">
        <v>26</v>
      </c>
      <c r="B29" s="6">
        <v>2.9</v>
      </c>
      <c r="C29" s="6">
        <v>3</v>
      </c>
      <c r="D29" s="29">
        <f>B29/C29</f>
        <v>0.96666666666666667</v>
      </c>
      <c r="E29" s="6">
        <v>1</v>
      </c>
      <c r="F29" s="15">
        <v>117.2</v>
      </c>
      <c r="G29" t="s">
        <v>14</v>
      </c>
    </row>
    <row r="30" spans="1:7">
      <c r="A30" s="3">
        <v>23</v>
      </c>
      <c r="B30" s="6">
        <v>3.7</v>
      </c>
      <c r="C30" s="28">
        <v>3</v>
      </c>
      <c r="D30" s="29">
        <f>B30/C30</f>
        <v>1.2333333333333334</v>
      </c>
      <c r="E30" s="6">
        <v>1</v>
      </c>
      <c r="F30" s="16"/>
      <c r="G30" s="8" t="s">
        <v>26</v>
      </c>
    </row>
    <row r="31" spans="1:7">
      <c r="A31" s="3">
        <v>27</v>
      </c>
      <c r="B31" s="6">
        <v>3.7</v>
      </c>
      <c r="C31" s="27">
        <v>4</v>
      </c>
      <c r="D31" s="29">
        <f>B31/C31</f>
        <v>0.92500000000000004</v>
      </c>
      <c r="E31" s="6">
        <v>1</v>
      </c>
      <c r="F31" s="16"/>
    </row>
    <row r="32" spans="1:7">
      <c r="A32" s="3">
        <v>22</v>
      </c>
      <c r="B32" s="6">
        <v>6.6</v>
      </c>
      <c r="C32" s="6">
        <v>4</v>
      </c>
      <c r="D32" s="29">
        <f>B32/C32</f>
        <v>1.65</v>
      </c>
      <c r="E32" s="6">
        <v>1</v>
      </c>
      <c r="F32" s="16"/>
    </row>
    <row r="33" spans="1:6">
      <c r="A33" s="3">
        <v>30</v>
      </c>
      <c r="B33" s="6">
        <v>8.1</v>
      </c>
      <c r="C33" s="6">
        <v>5</v>
      </c>
      <c r="D33" s="29">
        <f>B33/C33</f>
        <v>1.6199999999999999</v>
      </c>
      <c r="E33" s="6">
        <v>0</v>
      </c>
      <c r="F33" s="16"/>
    </row>
    <row r="34" spans="1:6">
      <c r="A34" s="3">
        <v>24</v>
      </c>
      <c r="B34" s="6">
        <v>9</v>
      </c>
      <c r="C34" s="6">
        <v>5</v>
      </c>
      <c r="D34" s="29">
        <f>B34/C34</f>
        <v>1.8</v>
      </c>
      <c r="E34" s="6">
        <v>0</v>
      </c>
      <c r="F34" s="16"/>
    </row>
    <row r="35" spans="1:6">
      <c r="A35" s="3">
        <v>25</v>
      </c>
      <c r="B35" s="6">
        <v>11</v>
      </c>
      <c r="C35" s="6">
        <v>7</v>
      </c>
      <c r="D35" s="29">
        <f>B35/C35</f>
        <v>1.5714285714285714</v>
      </c>
      <c r="E35" s="6">
        <v>0</v>
      </c>
      <c r="F35" s="16"/>
    </row>
    <row r="36" spans="1:6">
      <c r="A36" s="3">
        <v>29</v>
      </c>
      <c r="B36" s="6">
        <v>11.2</v>
      </c>
      <c r="C36" s="6">
        <v>6</v>
      </c>
      <c r="D36" s="29">
        <f>B36/C36</f>
        <v>1.8666666666666665</v>
      </c>
      <c r="E36" s="6">
        <v>0</v>
      </c>
      <c r="F36" s="16"/>
    </row>
    <row r="37" spans="1:6">
      <c r="A37" s="3">
        <v>28</v>
      </c>
      <c r="B37" s="6">
        <v>11.7</v>
      </c>
      <c r="C37" s="6">
        <v>6</v>
      </c>
      <c r="D37" s="29">
        <f>B37/C37</f>
        <v>1.95</v>
      </c>
      <c r="E37" s="6">
        <v>0</v>
      </c>
      <c r="F37" s="16"/>
    </row>
    <row r="38" spans="1:6">
      <c r="A38" s="3">
        <v>21</v>
      </c>
      <c r="B38" s="6">
        <v>14.7</v>
      </c>
      <c r="C38" s="6">
        <v>6</v>
      </c>
      <c r="D38" s="29">
        <f>B38/C38</f>
        <v>2.4499999999999997</v>
      </c>
      <c r="E38" s="6">
        <v>0</v>
      </c>
      <c r="F38" s="17"/>
    </row>
    <row r="39" spans="1:6">
      <c r="B39" s="6">
        <f>AVERAGE(B29:B38)</f>
        <v>8.2600000000000016</v>
      </c>
      <c r="C39" s="6">
        <f t="shared" ref="C39" si="3">AVERAGE(C29:C38)</f>
        <v>4.9000000000000004</v>
      </c>
      <c r="D39" s="6">
        <f>AVERAGE(D29:D38)</f>
        <v>1.6033095238095239</v>
      </c>
      <c r="E39" s="6">
        <f t="shared" ref="E39" si="4">AVERAGE(E29:E38)</f>
        <v>0.4</v>
      </c>
      <c r="F39" s="6">
        <f>AVERAGE(F29:F38)</f>
        <v>117.2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43719</v>
      </c>
    </row>
    <row r="3" spans="1:7">
      <c r="A3" s="2" t="s">
        <v>2</v>
      </c>
      <c r="B3" t="s">
        <v>18</v>
      </c>
      <c r="C3" t="s">
        <v>12</v>
      </c>
      <c r="D3" t="s">
        <v>31</v>
      </c>
    </row>
    <row r="4" spans="1:7">
      <c r="A4" s="2" t="s">
        <v>3</v>
      </c>
      <c r="B4" s="11" t="s">
        <v>20</v>
      </c>
    </row>
    <row r="5" spans="1:7">
      <c r="A5" s="2" t="s">
        <v>4</v>
      </c>
      <c r="B5" t="s">
        <v>22</v>
      </c>
      <c r="C5" s="13" t="s">
        <v>21</v>
      </c>
    </row>
    <row r="6" spans="1:7" ht="48.6">
      <c r="A6" s="3" t="s">
        <v>5</v>
      </c>
      <c r="B6" s="4" t="s">
        <v>6</v>
      </c>
      <c r="C6" s="4" t="s">
        <v>7</v>
      </c>
      <c r="D6" s="3" t="s">
        <v>66</v>
      </c>
      <c r="E6" s="3" t="s">
        <v>8</v>
      </c>
      <c r="F6" s="5" t="s">
        <v>9</v>
      </c>
    </row>
    <row r="7" spans="1:7">
      <c r="A7" s="3">
        <v>5</v>
      </c>
      <c r="B7" s="6">
        <v>3.2</v>
      </c>
      <c r="C7" s="6">
        <v>3</v>
      </c>
      <c r="D7" s="29">
        <f>B7/C7</f>
        <v>1.0666666666666667</v>
      </c>
      <c r="E7" s="6">
        <v>1</v>
      </c>
      <c r="F7" s="15">
        <v>141.80000000000001</v>
      </c>
      <c r="G7" t="s">
        <v>15</v>
      </c>
    </row>
    <row r="8" spans="1:7">
      <c r="A8" s="3">
        <v>8</v>
      </c>
      <c r="B8" s="6">
        <v>6.9</v>
      </c>
      <c r="C8" s="6">
        <v>3</v>
      </c>
      <c r="D8" s="29">
        <f>B8/C8</f>
        <v>2.3000000000000003</v>
      </c>
      <c r="E8" s="6">
        <v>0</v>
      </c>
      <c r="F8" s="16"/>
    </row>
    <row r="9" spans="1:7">
      <c r="A9" s="3">
        <v>1</v>
      </c>
      <c r="B9" s="6">
        <v>7.5</v>
      </c>
      <c r="C9" s="6">
        <v>4</v>
      </c>
      <c r="D9" s="29">
        <f>B9/C9</f>
        <v>1.875</v>
      </c>
      <c r="E9" s="6">
        <v>0</v>
      </c>
      <c r="F9" s="16"/>
    </row>
    <row r="10" spans="1:7">
      <c r="A10" s="3">
        <v>4</v>
      </c>
      <c r="B10" s="6">
        <v>8.9</v>
      </c>
      <c r="C10" s="6">
        <v>5</v>
      </c>
      <c r="D10" s="29">
        <f>B10/C10</f>
        <v>1.78</v>
      </c>
      <c r="E10" s="6">
        <v>0</v>
      </c>
      <c r="F10" s="16"/>
    </row>
    <row r="11" spans="1:7">
      <c r="A11" s="3">
        <v>7</v>
      </c>
      <c r="B11" s="6">
        <v>9.1999999999999993</v>
      </c>
      <c r="C11" s="6">
        <v>4</v>
      </c>
      <c r="D11" s="29">
        <f>B11/C11</f>
        <v>2.2999999999999998</v>
      </c>
      <c r="E11" s="6">
        <v>0</v>
      </c>
      <c r="F11" s="16"/>
    </row>
    <row r="12" spans="1:7">
      <c r="A12" s="3">
        <v>9</v>
      </c>
      <c r="B12" s="6">
        <v>9.6</v>
      </c>
      <c r="C12" s="6">
        <v>6</v>
      </c>
      <c r="D12" s="29">
        <f>B12/C12</f>
        <v>1.5999999999999999</v>
      </c>
      <c r="E12" s="6">
        <v>1</v>
      </c>
      <c r="F12" s="16"/>
    </row>
    <row r="13" spans="1:7">
      <c r="A13" s="3">
        <v>3</v>
      </c>
      <c r="B13" s="6">
        <v>9.6999999999999993</v>
      </c>
      <c r="C13" s="6">
        <v>4</v>
      </c>
      <c r="D13" s="29">
        <f>B13/C13</f>
        <v>2.4249999999999998</v>
      </c>
      <c r="E13" s="6">
        <v>0</v>
      </c>
      <c r="F13" s="16"/>
    </row>
    <row r="14" spans="1:7">
      <c r="A14" s="3">
        <v>10</v>
      </c>
      <c r="B14" s="6">
        <v>10.8</v>
      </c>
      <c r="C14" s="6">
        <v>5</v>
      </c>
      <c r="D14" s="29">
        <f>B14/C14</f>
        <v>2.16</v>
      </c>
      <c r="E14" s="6">
        <v>0</v>
      </c>
      <c r="F14" s="16"/>
    </row>
    <row r="15" spans="1:7">
      <c r="A15" s="3">
        <v>2</v>
      </c>
      <c r="B15" s="6">
        <v>16.399999999999999</v>
      </c>
      <c r="C15" s="6">
        <v>6</v>
      </c>
      <c r="D15" s="29">
        <f>B15/C15</f>
        <v>2.7333333333333329</v>
      </c>
      <c r="E15" s="6">
        <v>0</v>
      </c>
      <c r="F15" s="16"/>
    </row>
    <row r="16" spans="1:7">
      <c r="A16" s="3">
        <v>6</v>
      </c>
      <c r="B16" s="6">
        <v>19.399999999999999</v>
      </c>
      <c r="C16" s="6">
        <v>6</v>
      </c>
      <c r="D16" s="29">
        <f>B16/C16</f>
        <v>3.2333333333333329</v>
      </c>
      <c r="E16" s="6">
        <v>0</v>
      </c>
      <c r="F16" s="17"/>
    </row>
    <row r="17" spans="1:7">
      <c r="A17" s="3"/>
      <c r="B17" s="6">
        <f>AVERAGE(B7:B16)</f>
        <v>10.16</v>
      </c>
      <c r="C17" s="6">
        <f t="shared" ref="C17:F17" si="0">AVERAGE(C7:C16)</f>
        <v>4.5999999999999996</v>
      </c>
      <c r="D17" s="6">
        <f>AVERAGE(D7:D16)</f>
        <v>2.1473333333333335</v>
      </c>
      <c r="E17" s="6">
        <f>AVERAGE(E7:E16)</f>
        <v>0.2</v>
      </c>
      <c r="F17" s="6">
        <f>AVERAGE(F7:F16)</f>
        <v>141.80000000000001</v>
      </c>
    </row>
    <row r="18" spans="1:7">
      <c r="A18" s="3">
        <v>13</v>
      </c>
      <c r="B18" s="6">
        <v>4.5</v>
      </c>
      <c r="C18" s="6">
        <v>3</v>
      </c>
      <c r="D18" s="29">
        <f>B18/C18</f>
        <v>1.5</v>
      </c>
      <c r="E18" s="6">
        <v>1</v>
      </c>
      <c r="F18" s="15">
        <v>148.1</v>
      </c>
      <c r="G18" t="s">
        <v>13</v>
      </c>
    </row>
    <row r="19" spans="1:7">
      <c r="A19" s="3">
        <v>15</v>
      </c>
      <c r="B19" s="6">
        <v>6</v>
      </c>
      <c r="C19" s="6">
        <v>4</v>
      </c>
      <c r="D19" s="29">
        <f>B19/C19</f>
        <v>1.5</v>
      </c>
      <c r="E19" s="6">
        <v>1</v>
      </c>
      <c r="F19" s="16"/>
    </row>
    <row r="20" spans="1:7">
      <c r="A20" s="3">
        <v>14</v>
      </c>
      <c r="B20" s="6">
        <v>7</v>
      </c>
      <c r="C20" s="6">
        <v>4</v>
      </c>
      <c r="D20" s="29">
        <f>B20/C20</f>
        <v>1.75</v>
      </c>
      <c r="E20" s="6">
        <v>1</v>
      </c>
      <c r="F20" s="16"/>
    </row>
    <row r="21" spans="1:7">
      <c r="A21" s="3">
        <v>18</v>
      </c>
      <c r="B21" s="6">
        <v>8.1</v>
      </c>
      <c r="C21" s="6">
        <v>4</v>
      </c>
      <c r="D21" s="29">
        <f>B21/C21</f>
        <v>2.0249999999999999</v>
      </c>
      <c r="E21" s="6">
        <v>1</v>
      </c>
      <c r="F21" s="16"/>
    </row>
    <row r="22" spans="1:7">
      <c r="A22" s="3">
        <v>20</v>
      </c>
      <c r="B22" s="6">
        <v>8.9</v>
      </c>
      <c r="C22" s="6">
        <v>4</v>
      </c>
      <c r="D22" s="29">
        <f>B22/C22</f>
        <v>2.2250000000000001</v>
      </c>
      <c r="E22" s="6">
        <v>0</v>
      </c>
      <c r="F22" s="16"/>
    </row>
    <row r="23" spans="1:7">
      <c r="A23" s="3">
        <v>12</v>
      </c>
      <c r="B23" s="6">
        <v>11.7</v>
      </c>
      <c r="C23" s="6">
        <v>5</v>
      </c>
      <c r="D23" s="29">
        <f>B23/C23</f>
        <v>2.34</v>
      </c>
      <c r="E23" s="6">
        <v>0</v>
      </c>
      <c r="F23" s="16"/>
    </row>
    <row r="24" spans="1:7">
      <c r="A24" s="3">
        <v>19</v>
      </c>
      <c r="B24" s="6">
        <v>15.6</v>
      </c>
      <c r="C24" s="6">
        <v>7</v>
      </c>
      <c r="D24" s="29">
        <f>B24/C24</f>
        <v>2.2285714285714286</v>
      </c>
      <c r="E24" s="6">
        <v>0</v>
      </c>
      <c r="F24" s="16"/>
    </row>
    <row r="25" spans="1:7">
      <c r="A25" s="3">
        <v>17</v>
      </c>
      <c r="B25" s="6">
        <v>16.100000000000001</v>
      </c>
      <c r="C25" s="6">
        <v>6</v>
      </c>
      <c r="D25" s="29">
        <f>B25/C25</f>
        <v>2.6833333333333336</v>
      </c>
      <c r="E25" s="6">
        <v>0</v>
      </c>
      <c r="F25" s="16"/>
    </row>
    <row r="26" spans="1:7">
      <c r="A26" s="3">
        <v>16</v>
      </c>
      <c r="B26" s="6">
        <v>16.2</v>
      </c>
      <c r="C26" s="6">
        <v>5</v>
      </c>
      <c r="D26" s="29">
        <f>B26/C26</f>
        <v>3.2399999999999998</v>
      </c>
      <c r="E26" s="6">
        <v>0</v>
      </c>
      <c r="F26" s="16"/>
    </row>
    <row r="27" spans="1:7">
      <c r="A27" s="3">
        <v>11</v>
      </c>
      <c r="B27" s="6">
        <v>19.5</v>
      </c>
      <c r="C27" s="6">
        <v>6</v>
      </c>
      <c r="D27" s="29">
        <f>B27/C27</f>
        <v>3.25</v>
      </c>
      <c r="E27" s="6">
        <v>0</v>
      </c>
      <c r="F27" s="17"/>
    </row>
    <row r="28" spans="1:7">
      <c r="A28" s="3"/>
      <c r="B28" s="6">
        <f>AVERAGE(B18:B27)</f>
        <v>11.360000000000001</v>
      </c>
      <c r="C28" s="6">
        <f t="shared" ref="C28" si="1">AVERAGE(C18:C27)</f>
        <v>4.8</v>
      </c>
      <c r="D28" s="6">
        <f t="shared" ref="D28" si="2">AVERAGE(D18:D27)</f>
        <v>2.2741904761904759</v>
      </c>
      <c r="E28" s="6">
        <f t="shared" ref="E28" si="3">AVERAGE(E18:E27)</f>
        <v>0.4</v>
      </c>
      <c r="F28" s="6">
        <f t="shared" ref="F28" si="4">AVERAGE(F18:F27)</f>
        <v>148.1</v>
      </c>
    </row>
    <row r="29" spans="1:7">
      <c r="A29" s="3">
        <v>29</v>
      </c>
      <c r="B29" s="6">
        <v>2.1</v>
      </c>
      <c r="C29" s="6">
        <v>3</v>
      </c>
      <c r="D29" s="29">
        <f>B29/C29</f>
        <v>0.70000000000000007</v>
      </c>
      <c r="E29" s="6">
        <v>1</v>
      </c>
      <c r="F29" s="15">
        <v>135</v>
      </c>
      <c r="G29" t="s">
        <v>14</v>
      </c>
    </row>
    <row r="30" spans="1:7">
      <c r="A30" s="3">
        <v>24</v>
      </c>
      <c r="B30" s="6">
        <v>5.0999999999999996</v>
      </c>
      <c r="C30" s="6">
        <v>4</v>
      </c>
      <c r="D30" s="29">
        <f>B30/C30</f>
        <v>1.2749999999999999</v>
      </c>
      <c r="E30" s="6">
        <v>1</v>
      </c>
      <c r="F30" s="16"/>
    </row>
    <row r="31" spans="1:7">
      <c r="A31" s="3">
        <v>30</v>
      </c>
      <c r="B31" s="6">
        <v>5.9</v>
      </c>
      <c r="C31" s="6">
        <v>4</v>
      </c>
      <c r="D31" s="29">
        <f>B31/C31</f>
        <v>1.4750000000000001</v>
      </c>
      <c r="E31" s="6">
        <v>0</v>
      </c>
      <c r="F31" s="16"/>
    </row>
    <row r="32" spans="1:7">
      <c r="A32" s="3">
        <v>21</v>
      </c>
      <c r="B32" s="6">
        <v>6.9</v>
      </c>
      <c r="C32" s="6">
        <v>4</v>
      </c>
      <c r="D32" s="29">
        <f>B32/C32</f>
        <v>1.7250000000000001</v>
      </c>
      <c r="E32" s="6">
        <v>0</v>
      </c>
      <c r="F32" s="16"/>
    </row>
    <row r="33" spans="1:6">
      <c r="A33" s="3">
        <v>22</v>
      </c>
      <c r="B33" s="6">
        <v>7.1</v>
      </c>
      <c r="C33" s="6">
        <v>4</v>
      </c>
      <c r="D33" s="29">
        <f>B33/C33</f>
        <v>1.7749999999999999</v>
      </c>
      <c r="E33" s="6">
        <v>1</v>
      </c>
      <c r="F33" s="16"/>
    </row>
    <row r="34" spans="1:6">
      <c r="A34" s="3">
        <v>23</v>
      </c>
      <c r="B34" s="6">
        <v>8.1999999999999993</v>
      </c>
      <c r="C34" s="6">
        <v>4</v>
      </c>
      <c r="D34" s="29">
        <f>B34/C34</f>
        <v>2.0499999999999998</v>
      </c>
      <c r="E34" s="6">
        <v>0</v>
      </c>
      <c r="F34" s="16"/>
    </row>
    <row r="35" spans="1:6">
      <c r="A35" s="3">
        <v>25</v>
      </c>
      <c r="B35" s="6">
        <v>10.4</v>
      </c>
      <c r="C35" s="6">
        <v>4</v>
      </c>
      <c r="D35" s="29">
        <f>B35/C35</f>
        <v>2.6</v>
      </c>
      <c r="E35" s="6">
        <v>0</v>
      </c>
      <c r="F35" s="16"/>
    </row>
    <row r="36" spans="1:6">
      <c r="A36" s="3">
        <v>26</v>
      </c>
      <c r="B36" s="6">
        <v>11.7</v>
      </c>
      <c r="C36" s="6">
        <v>5</v>
      </c>
      <c r="D36" s="29">
        <f>B36/C36</f>
        <v>2.34</v>
      </c>
      <c r="E36" s="6">
        <v>0</v>
      </c>
      <c r="F36" s="16"/>
    </row>
    <row r="37" spans="1:6">
      <c r="A37" s="3">
        <v>28</v>
      </c>
      <c r="B37" s="6">
        <v>12.8</v>
      </c>
      <c r="C37" s="6">
        <v>5</v>
      </c>
      <c r="D37" s="29">
        <f>B37/C37</f>
        <v>2.56</v>
      </c>
      <c r="E37" s="6">
        <v>0</v>
      </c>
      <c r="F37" s="16"/>
    </row>
    <row r="38" spans="1:6">
      <c r="A38" s="3">
        <v>27</v>
      </c>
      <c r="B38" s="6">
        <v>16.5</v>
      </c>
      <c r="C38" s="6">
        <v>6</v>
      </c>
      <c r="D38" s="29">
        <f>B38/C38</f>
        <v>2.75</v>
      </c>
      <c r="E38" s="6">
        <v>0</v>
      </c>
      <c r="F38" s="17"/>
    </row>
    <row r="39" spans="1:6">
      <c r="B39" s="6">
        <f>AVERAGE(B29:B38)</f>
        <v>8.6699999999999982</v>
      </c>
      <c r="C39" s="6">
        <f t="shared" ref="C39" si="5">AVERAGE(C29:C38)</f>
        <v>4.3</v>
      </c>
      <c r="D39" s="6">
        <f t="shared" ref="D39" si="6">AVERAGE(D29:D38)</f>
        <v>1.925</v>
      </c>
      <c r="E39" s="6">
        <f t="shared" ref="E39" si="7">AVERAGE(E29:E38)</f>
        <v>0.3</v>
      </c>
      <c r="F39" s="6">
        <f t="shared" ref="F39" si="8">AVERAGE(F29:F38)</f>
        <v>135</v>
      </c>
    </row>
    <row r="40" spans="1:6">
      <c r="F40" s="29"/>
    </row>
    <row r="41" spans="1:6">
      <c r="F41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tabSelected="1" zoomScaleNormal="100" workbookViewId="0">
      <selection activeCell="E6" sqref="E6:F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43682</v>
      </c>
    </row>
    <row r="3" spans="1:7">
      <c r="A3" s="2" t="s">
        <v>2</v>
      </c>
      <c r="B3" t="s">
        <v>11</v>
      </c>
      <c r="C3" t="s">
        <v>12</v>
      </c>
      <c r="D3" t="s">
        <v>30</v>
      </c>
    </row>
    <row r="4" spans="1:7">
      <c r="A4" s="2" t="s">
        <v>3</v>
      </c>
      <c r="B4" t="s">
        <v>23</v>
      </c>
    </row>
    <row r="5" spans="1:7">
      <c r="A5" s="2" t="s">
        <v>4</v>
      </c>
      <c r="B5" t="s">
        <v>22</v>
      </c>
    </row>
    <row r="6" spans="1:7" ht="48.6">
      <c r="A6" s="3" t="s">
        <v>5</v>
      </c>
      <c r="B6" s="4" t="s">
        <v>6</v>
      </c>
      <c r="C6" s="4" t="s">
        <v>7</v>
      </c>
      <c r="D6" s="3" t="s">
        <v>66</v>
      </c>
      <c r="E6" s="3" t="s">
        <v>8</v>
      </c>
      <c r="F6" s="5" t="s">
        <v>9</v>
      </c>
    </row>
    <row r="7" spans="1:7">
      <c r="A7" s="3">
        <v>3</v>
      </c>
      <c r="B7" s="6">
        <v>6</v>
      </c>
      <c r="C7" s="6">
        <v>4</v>
      </c>
      <c r="D7" s="29">
        <f>B7/C7</f>
        <v>1.5</v>
      </c>
      <c r="E7" s="6">
        <v>1</v>
      </c>
      <c r="F7" s="15">
        <v>134.9</v>
      </c>
      <c r="G7" t="s">
        <v>15</v>
      </c>
    </row>
    <row r="8" spans="1:7">
      <c r="A8" s="3">
        <v>5</v>
      </c>
      <c r="B8" s="6">
        <v>9.4</v>
      </c>
      <c r="C8" s="6">
        <v>6</v>
      </c>
      <c r="D8" s="29">
        <f>B8/C8</f>
        <v>1.5666666666666667</v>
      </c>
      <c r="E8" s="6">
        <v>0</v>
      </c>
      <c r="F8" s="16"/>
    </row>
    <row r="9" spans="1:7">
      <c r="A9" s="3">
        <v>1</v>
      </c>
      <c r="B9" s="6">
        <v>9.6</v>
      </c>
      <c r="C9" s="6">
        <v>5</v>
      </c>
      <c r="D9" s="29">
        <f>B9/C9</f>
        <v>1.92</v>
      </c>
      <c r="E9" s="6">
        <v>0</v>
      </c>
      <c r="F9" s="16"/>
    </row>
    <row r="10" spans="1:7">
      <c r="A10" s="3">
        <v>8</v>
      </c>
      <c r="B10" s="6">
        <v>10.199999999999999</v>
      </c>
      <c r="C10" s="6">
        <v>6</v>
      </c>
      <c r="D10" s="29">
        <f>B10/C10</f>
        <v>1.7</v>
      </c>
      <c r="E10" s="6">
        <v>1</v>
      </c>
      <c r="F10" s="16"/>
    </row>
    <row r="11" spans="1:7">
      <c r="A11" s="3">
        <v>9</v>
      </c>
      <c r="B11" s="6">
        <v>10.9</v>
      </c>
      <c r="C11" s="6">
        <v>5</v>
      </c>
      <c r="D11" s="29">
        <f>B11/C11</f>
        <v>2.1800000000000002</v>
      </c>
      <c r="E11" s="6">
        <v>0</v>
      </c>
      <c r="F11" s="16"/>
    </row>
    <row r="12" spans="1:7">
      <c r="A12" s="3">
        <v>10</v>
      </c>
      <c r="B12" s="6">
        <v>13.2</v>
      </c>
      <c r="C12" s="6">
        <v>5</v>
      </c>
      <c r="D12" s="29">
        <f>B12/C12</f>
        <v>2.6399999999999997</v>
      </c>
      <c r="E12" s="6">
        <v>0</v>
      </c>
      <c r="F12" s="16"/>
    </row>
    <row r="13" spans="1:7">
      <c r="A13" s="3">
        <v>6</v>
      </c>
      <c r="B13" s="6">
        <v>13.3</v>
      </c>
      <c r="C13" s="6">
        <v>6</v>
      </c>
      <c r="D13" s="29">
        <f>B13/C13</f>
        <v>2.2166666666666668</v>
      </c>
      <c r="E13" s="6">
        <v>0</v>
      </c>
      <c r="F13" s="16"/>
    </row>
    <row r="14" spans="1:7">
      <c r="A14" s="3">
        <v>4</v>
      </c>
      <c r="B14" s="6">
        <v>13.7</v>
      </c>
      <c r="C14" s="6">
        <v>6</v>
      </c>
      <c r="D14" s="29">
        <f>B14/C14</f>
        <v>2.2833333333333332</v>
      </c>
      <c r="E14" s="6">
        <v>0</v>
      </c>
      <c r="F14" s="16"/>
    </row>
    <row r="15" spans="1:7">
      <c r="A15" s="3">
        <v>2</v>
      </c>
      <c r="B15" s="6">
        <v>14.5</v>
      </c>
      <c r="C15" s="6">
        <v>6</v>
      </c>
      <c r="D15" s="29">
        <f>B15/C15</f>
        <v>2.4166666666666665</v>
      </c>
      <c r="E15" s="6">
        <v>0</v>
      </c>
      <c r="F15" s="16"/>
    </row>
    <row r="16" spans="1:7">
      <c r="A16" s="3">
        <v>7</v>
      </c>
      <c r="B16" s="6">
        <v>17.8</v>
      </c>
      <c r="C16" s="6">
        <v>6</v>
      </c>
      <c r="D16" s="29">
        <f>B16/C16</f>
        <v>2.9666666666666668</v>
      </c>
      <c r="E16" s="6">
        <v>0</v>
      </c>
      <c r="F16" s="17"/>
    </row>
    <row r="17" spans="1:7">
      <c r="A17" s="3"/>
      <c r="B17" s="6">
        <f>AVERAGE(B7:B16)</f>
        <v>11.86</v>
      </c>
      <c r="C17" s="6">
        <f t="shared" ref="C17:F17" si="0">AVERAGE(C7:C16)</f>
        <v>5.5</v>
      </c>
      <c r="D17" s="6">
        <f>AVERAGE(D7:D16)</f>
        <v>2.1390000000000002</v>
      </c>
      <c r="E17" s="6">
        <f>AVERAGE(E7:E16)</f>
        <v>0.2</v>
      </c>
      <c r="F17" s="6">
        <f>AVERAGE(F7:F16)</f>
        <v>134.9</v>
      </c>
    </row>
    <row r="18" spans="1:7">
      <c r="A18" s="3">
        <v>11</v>
      </c>
      <c r="B18" s="6">
        <v>2.7</v>
      </c>
      <c r="C18" s="12">
        <v>2</v>
      </c>
      <c r="D18" s="29">
        <f>B18/C18</f>
        <v>1.35</v>
      </c>
      <c r="E18" s="6">
        <v>1</v>
      </c>
      <c r="F18" s="15">
        <v>143.30000000000001</v>
      </c>
    </row>
    <row r="19" spans="1:7">
      <c r="A19" s="3">
        <v>12</v>
      </c>
      <c r="B19" s="6">
        <v>5.2</v>
      </c>
      <c r="C19" s="6">
        <v>4</v>
      </c>
      <c r="D19" s="29">
        <f>B19/C19</f>
        <v>1.3</v>
      </c>
      <c r="E19" s="6">
        <v>1</v>
      </c>
      <c r="F19" s="16"/>
      <c r="G19" t="s">
        <v>13</v>
      </c>
    </row>
    <row r="20" spans="1:7">
      <c r="A20" s="3">
        <v>13</v>
      </c>
      <c r="B20" s="6">
        <v>5.8</v>
      </c>
      <c r="C20" s="6">
        <v>4</v>
      </c>
      <c r="D20" s="29">
        <f>B20/C20</f>
        <v>1.45</v>
      </c>
      <c r="E20" s="6">
        <v>1</v>
      </c>
      <c r="F20" s="16"/>
    </row>
    <row r="21" spans="1:7">
      <c r="A21" s="3">
        <v>14</v>
      </c>
      <c r="B21" s="6">
        <v>7.7</v>
      </c>
      <c r="C21" s="6">
        <v>6</v>
      </c>
      <c r="D21" s="29">
        <f>B21/C21</f>
        <v>1.2833333333333334</v>
      </c>
      <c r="E21" s="6">
        <v>1</v>
      </c>
      <c r="F21" s="16"/>
    </row>
    <row r="22" spans="1:7">
      <c r="A22" s="3">
        <v>15</v>
      </c>
      <c r="B22" s="6">
        <v>9.5</v>
      </c>
      <c r="C22" s="6">
        <v>5</v>
      </c>
      <c r="D22" s="29">
        <f>B22/C22</f>
        <v>1.9</v>
      </c>
      <c r="E22" s="6">
        <v>0</v>
      </c>
      <c r="F22" s="16"/>
    </row>
    <row r="23" spans="1:7">
      <c r="A23" s="3">
        <v>16</v>
      </c>
      <c r="B23" s="6">
        <v>10.3</v>
      </c>
      <c r="C23" s="6">
        <v>5</v>
      </c>
      <c r="D23" s="29">
        <f>B23/C23</f>
        <v>2.06</v>
      </c>
      <c r="E23" s="6">
        <v>0</v>
      </c>
      <c r="F23" s="16"/>
    </row>
    <row r="24" spans="1:7">
      <c r="A24" s="3">
        <v>17</v>
      </c>
      <c r="B24" s="6">
        <v>11.5</v>
      </c>
      <c r="C24" s="6">
        <v>5</v>
      </c>
      <c r="D24" s="29">
        <f>B24/C24</f>
        <v>2.2999999999999998</v>
      </c>
      <c r="E24" s="6">
        <v>0</v>
      </c>
      <c r="F24" s="16"/>
    </row>
    <row r="25" spans="1:7">
      <c r="A25" s="3">
        <v>18</v>
      </c>
      <c r="B25" s="6">
        <v>15.5</v>
      </c>
      <c r="C25" s="6">
        <v>7</v>
      </c>
      <c r="D25" s="29">
        <f>B25/C25</f>
        <v>2.2142857142857144</v>
      </c>
      <c r="E25" s="6">
        <v>0</v>
      </c>
      <c r="F25" s="16"/>
    </row>
    <row r="26" spans="1:7">
      <c r="A26" s="3">
        <v>19</v>
      </c>
      <c r="B26" s="6">
        <v>15.5</v>
      </c>
      <c r="C26" s="6">
        <v>7</v>
      </c>
      <c r="D26" s="29">
        <f>B26/C26</f>
        <v>2.2142857142857144</v>
      </c>
      <c r="E26" s="6">
        <v>0</v>
      </c>
      <c r="F26" s="16"/>
    </row>
    <row r="27" spans="1:7">
      <c r="A27" s="3">
        <v>20</v>
      </c>
      <c r="B27" s="6">
        <v>17.3</v>
      </c>
      <c r="C27" s="6">
        <v>7</v>
      </c>
      <c r="D27" s="29">
        <f>B27/C27</f>
        <v>2.4714285714285715</v>
      </c>
      <c r="E27" s="6">
        <v>0</v>
      </c>
      <c r="F27" s="17"/>
    </row>
    <row r="28" spans="1:7">
      <c r="A28" s="3"/>
      <c r="B28" s="6">
        <f>AVERAGE(B18:B27)</f>
        <v>10.1</v>
      </c>
      <c r="C28" s="6">
        <f t="shared" ref="C28" si="1">AVERAGE(C18:C27)</f>
        <v>5.2</v>
      </c>
      <c r="D28" s="6">
        <f t="shared" ref="D28" si="2">AVERAGE(D18:D27)</f>
        <v>1.8543333333333336</v>
      </c>
      <c r="E28" s="6">
        <f t="shared" ref="E28" si="3">AVERAGE(E18:E27)</f>
        <v>0.4</v>
      </c>
      <c r="F28" s="6">
        <f t="shared" ref="F28" si="4">AVERAGE(F18:F27)</f>
        <v>143.30000000000001</v>
      </c>
    </row>
    <row r="29" spans="1:7">
      <c r="A29" s="3">
        <v>21</v>
      </c>
      <c r="B29" s="6">
        <v>5.2</v>
      </c>
      <c r="C29" s="6">
        <v>4</v>
      </c>
      <c r="D29" s="29">
        <f>B29/C29</f>
        <v>1.3</v>
      </c>
      <c r="E29" s="6">
        <v>1</v>
      </c>
      <c r="F29" s="15">
        <v>155.6</v>
      </c>
    </row>
    <row r="30" spans="1:7">
      <c r="A30" s="3">
        <v>22</v>
      </c>
      <c r="B30" s="6">
        <v>5.5</v>
      </c>
      <c r="C30" s="6">
        <v>4</v>
      </c>
      <c r="D30" s="29">
        <f>B30/C30</f>
        <v>1.375</v>
      </c>
      <c r="E30" s="6">
        <v>1</v>
      </c>
      <c r="F30" s="16"/>
    </row>
    <row r="31" spans="1:7">
      <c r="A31" s="3">
        <v>23</v>
      </c>
      <c r="B31" s="6">
        <v>7</v>
      </c>
      <c r="C31" s="6">
        <v>4</v>
      </c>
      <c r="D31" s="29">
        <f>B31/C31</f>
        <v>1.75</v>
      </c>
      <c r="E31" s="6">
        <v>0</v>
      </c>
      <c r="F31" s="16"/>
      <c r="G31" t="s">
        <v>14</v>
      </c>
    </row>
    <row r="32" spans="1:7">
      <c r="A32" s="3">
        <v>24</v>
      </c>
      <c r="B32" s="6">
        <v>8.1999999999999993</v>
      </c>
      <c r="C32" s="6">
        <v>4</v>
      </c>
      <c r="D32" s="29">
        <f>B32/C32</f>
        <v>2.0499999999999998</v>
      </c>
      <c r="E32" s="6">
        <v>0</v>
      </c>
      <c r="F32" s="16"/>
    </row>
    <row r="33" spans="1:6">
      <c r="A33" s="3">
        <v>25</v>
      </c>
      <c r="B33" s="6">
        <v>8.6999999999999993</v>
      </c>
      <c r="C33" s="6">
        <v>5</v>
      </c>
      <c r="D33" s="29">
        <f>B33/C33</f>
        <v>1.7399999999999998</v>
      </c>
      <c r="E33" s="6">
        <v>1</v>
      </c>
      <c r="F33" s="16"/>
    </row>
    <row r="34" spans="1:6">
      <c r="A34" s="3">
        <v>26</v>
      </c>
      <c r="B34" s="6">
        <v>9.5</v>
      </c>
      <c r="C34" s="6">
        <v>6</v>
      </c>
      <c r="D34" s="29">
        <f>B34/C34</f>
        <v>1.5833333333333333</v>
      </c>
      <c r="E34" s="6">
        <v>0</v>
      </c>
      <c r="F34" s="16"/>
    </row>
    <row r="35" spans="1:6">
      <c r="A35" s="3">
        <v>27</v>
      </c>
      <c r="B35" s="6">
        <v>12.3</v>
      </c>
      <c r="C35" s="6">
        <v>6</v>
      </c>
      <c r="D35" s="29">
        <f>B35/C35</f>
        <v>2.0500000000000003</v>
      </c>
      <c r="E35" s="6">
        <v>0</v>
      </c>
      <c r="F35" s="16"/>
    </row>
    <row r="36" spans="1:6">
      <c r="A36" s="3">
        <v>28</v>
      </c>
      <c r="B36" s="6">
        <v>14.8</v>
      </c>
      <c r="C36" s="6">
        <v>6</v>
      </c>
      <c r="D36" s="29">
        <f>B36/C36</f>
        <v>2.4666666666666668</v>
      </c>
      <c r="E36" s="6">
        <v>1</v>
      </c>
      <c r="F36" s="16"/>
    </row>
    <row r="37" spans="1:6">
      <c r="A37" s="3">
        <v>29</v>
      </c>
      <c r="B37" s="6">
        <v>16.600000000000001</v>
      </c>
      <c r="C37" s="6">
        <v>6</v>
      </c>
      <c r="D37" s="29">
        <f>B37/C37</f>
        <v>2.7666666666666671</v>
      </c>
      <c r="E37" s="6">
        <v>0</v>
      </c>
      <c r="F37" s="16"/>
    </row>
    <row r="38" spans="1:6">
      <c r="A38" s="3">
        <v>30</v>
      </c>
      <c r="B38" s="6">
        <v>20</v>
      </c>
      <c r="C38" s="6">
        <v>7</v>
      </c>
      <c r="D38" s="29">
        <f>B38/C38</f>
        <v>2.8571428571428572</v>
      </c>
      <c r="E38" s="6">
        <v>0</v>
      </c>
      <c r="F38" s="17"/>
    </row>
    <row r="39" spans="1:6">
      <c r="B39" s="6">
        <f>AVERAGE(B29:B38)</f>
        <v>10.779999999999998</v>
      </c>
      <c r="C39" s="6">
        <f t="shared" ref="C39" si="5">AVERAGE(C29:C38)</f>
        <v>5.2</v>
      </c>
      <c r="D39" s="6">
        <f t="shared" ref="D39" si="6">AVERAGE(D29:D38)</f>
        <v>1.9938809523809524</v>
      </c>
      <c r="E39" s="6">
        <f t="shared" ref="E39" si="7">AVERAGE(E29:E38)</f>
        <v>0.4</v>
      </c>
      <c r="F39" s="6">
        <f t="shared" ref="F39" si="8">AVERAGE(F29:F38)</f>
        <v>155.6</v>
      </c>
    </row>
    <row r="40" spans="1:6">
      <c r="F40" s="29"/>
    </row>
    <row r="41" spans="1:6">
      <c r="F41" s="6"/>
    </row>
    <row r="42" spans="1:6">
      <c r="F42" s="29"/>
    </row>
    <row r="43" spans="1:6">
      <c r="F43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H3" sqref="H3:H6"/>
    </sheetView>
  </sheetViews>
  <sheetFormatPr defaultRowHeight="16.2"/>
  <cols>
    <col min="6" max="6" width="13.88671875" customWidth="1"/>
  </cols>
  <sheetData>
    <row r="1" spans="1:8" ht="16.8" thickBot="1">
      <c r="A1" s="33" t="s">
        <v>32</v>
      </c>
      <c r="B1" s="33" t="s">
        <v>33</v>
      </c>
      <c r="C1" s="33" t="s">
        <v>34</v>
      </c>
      <c r="D1" s="35" t="s">
        <v>35</v>
      </c>
      <c r="E1" s="36"/>
      <c r="F1" s="33" t="s">
        <v>36</v>
      </c>
      <c r="G1" s="35" t="s">
        <v>37</v>
      </c>
      <c r="H1" s="38"/>
    </row>
    <row r="2" spans="1:8" ht="16.8" thickBot="1">
      <c r="A2" s="34"/>
      <c r="B2" s="34"/>
      <c r="C2" s="34"/>
      <c r="D2" s="18" t="s">
        <v>38</v>
      </c>
      <c r="E2" s="18" t="s">
        <v>39</v>
      </c>
      <c r="F2" s="37"/>
      <c r="G2" s="18" t="s">
        <v>38</v>
      </c>
      <c r="H2" s="18" t="s">
        <v>39</v>
      </c>
    </row>
    <row r="3" spans="1:8" ht="16.8" thickBot="1">
      <c r="A3" s="19" t="s">
        <v>56</v>
      </c>
      <c r="B3" s="24">
        <v>44137</v>
      </c>
      <c r="C3" s="21" t="s">
        <v>42</v>
      </c>
      <c r="D3" s="22" t="s">
        <v>57</v>
      </c>
      <c r="E3" s="22" t="s">
        <v>58</v>
      </c>
      <c r="F3" s="22" t="s">
        <v>59</v>
      </c>
      <c r="G3" s="23">
        <v>68</v>
      </c>
      <c r="H3" s="23">
        <v>70</v>
      </c>
    </row>
    <row r="4" spans="1:8" ht="16.8" thickBot="1">
      <c r="A4" s="19" t="s">
        <v>40</v>
      </c>
      <c r="B4" s="20" t="s">
        <v>41</v>
      </c>
      <c r="C4" s="21" t="s">
        <v>42</v>
      </c>
      <c r="D4" s="22" t="s">
        <v>43</v>
      </c>
      <c r="E4" s="22" t="s">
        <v>44</v>
      </c>
      <c r="F4" s="22" t="s">
        <v>45</v>
      </c>
      <c r="G4" s="23">
        <v>57</v>
      </c>
      <c r="H4" s="23">
        <v>57</v>
      </c>
    </row>
    <row r="5" spans="1:8" ht="16.8" thickBot="1">
      <c r="A5" s="19" t="s">
        <v>60</v>
      </c>
      <c r="B5" s="20" t="s">
        <v>61</v>
      </c>
      <c r="C5" s="21" t="s">
        <v>62</v>
      </c>
      <c r="D5" s="22" t="s">
        <v>63</v>
      </c>
      <c r="E5" s="22" t="s">
        <v>64</v>
      </c>
      <c r="F5" s="22" t="s">
        <v>65</v>
      </c>
      <c r="G5" s="23">
        <v>58</v>
      </c>
      <c r="H5" s="23">
        <v>61</v>
      </c>
    </row>
    <row r="6" spans="1:8" ht="16.8" thickBot="1">
      <c r="A6" s="19" t="s">
        <v>52</v>
      </c>
      <c r="B6" s="20" t="s">
        <v>53</v>
      </c>
      <c r="C6" s="21" t="s">
        <v>42</v>
      </c>
      <c r="D6" s="22" t="s">
        <v>54</v>
      </c>
      <c r="E6" s="22" t="s">
        <v>55</v>
      </c>
      <c r="F6" s="22" t="s">
        <v>55</v>
      </c>
      <c r="G6" s="23">
        <v>53</v>
      </c>
      <c r="H6" s="23">
        <v>53</v>
      </c>
    </row>
    <row r="7" spans="1:8" ht="16.8" thickBot="1">
      <c r="A7" s="19" t="s">
        <v>46</v>
      </c>
      <c r="B7" s="20" t="s">
        <v>47</v>
      </c>
      <c r="C7" s="21"/>
      <c r="D7" s="30" t="s">
        <v>48</v>
      </c>
      <c r="E7" s="31"/>
      <c r="F7" s="31"/>
      <c r="G7" s="31"/>
      <c r="H7" s="32"/>
    </row>
    <row r="8" spans="1:8" ht="16.8" thickBot="1">
      <c r="A8" s="19" t="s">
        <v>49</v>
      </c>
      <c r="B8" s="20" t="s">
        <v>47</v>
      </c>
      <c r="C8" s="21"/>
      <c r="D8" s="30" t="s">
        <v>50</v>
      </c>
      <c r="E8" s="31"/>
      <c r="F8" s="31"/>
      <c r="G8" s="31"/>
      <c r="H8" s="32"/>
    </row>
    <row r="9" spans="1:8" ht="16.8" thickBot="1">
      <c r="A9" s="19" t="s">
        <v>51</v>
      </c>
      <c r="B9" s="20" t="s">
        <v>47</v>
      </c>
      <c r="C9" s="21"/>
      <c r="D9" s="30" t="s">
        <v>48</v>
      </c>
      <c r="E9" s="31"/>
      <c r="F9" s="31"/>
      <c r="G9" s="31"/>
      <c r="H9" s="32"/>
    </row>
  </sheetData>
  <mergeCells count="9">
    <mergeCell ref="D7:H7"/>
    <mergeCell ref="D8:H8"/>
    <mergeCell ref="D9:H9"/>
    <mergeCell ref="A1:A2"/>
    <mergeCell ref="B1:B2"/>
    <mergeCell ref="C1:C2"/>
    <mergeCell ref="D1:E1"/>
    <mergeCell ref="F1:F2"/>
    <mergeCell ref="G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台茶8號</vt:lpstr>
      <vt:lpstr>台茶12號</vt:lpstr>
      <vt:lpstr>台茶18號</vt:lpstr>
      <vt:lpstr>四季春</vt:lpstr>
      <vt:lpstr>管理紀錄</vt:lpstr>
      <vt:lpstr>台茶12號!Print_Area</vt:lpstr>
      <vt:lpstr>台茶18號!Print_Area</vt:lpstr>
      <vt:lpstr>台茶8號!Print_Area</vt:lpstr>
      <vt:lpstr>四季春!Print_Area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2019-04-25T06:29:20Z</dcterms:created>
  <dcterms:modified xsi:type="dcterms:W3CDTF">2022-03-01T16:33:57Z</dcterms:modified>
</cp:coreProperties>
</file>