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農林公司\109\"/>
    </mc:Choice>
  </mc:AlternateContent>
  <bookViews>
    <workbookView xWindow="-108" yWindow="-108" windowWidth="23256" windowHeight="12576" activeTab="3"/>
  </bookViews>
  <sheets>
    <sheet name="台茶12號" sheetId="1" r:id="rId1"/>
    <sheet name="彙整" sheetId="12" r:id="rId2"/>
    <sheet name="紀錄" sheetId="13" r:id="rId3"/>
    <sheet name="四季春" sheetId="9" r:id="rId4"/>
    <sheet name="青心大冇" sheetId="8" r:id="rId5"/>
    <sheet name="台茶8號" sheetId="10" r:id="rId6"/>
    <sheet name="台茶18號" sheetId="11" r:id="rId7"/>
  </sheets>
  <definedNames>
    <definedName name="_AMO_UniqueIdentifier" hidden="1">"'1f7feb7d-5768-4410-93cd-37d0dbfca5f5'"</definedName>
    <definedName name="_xlnm.Print_Area" localSheetId="0">台茶12號!$A$3:$E$36</definedName>
    <definedName name="_xlnm.Print_Area" localSheetId="6">台茶18號!$A$3:$E$36</definedName>
    <definedName name="_xlnm.Print_Area" localSheetId="5">台茶8號!$A$3:$E$36</definedName>
    <definedName name="_xlnm.Print_Area" localSheetId="3">四季春!$A$3:$E$36</definedName>
    <definedName name="_xlnm.Print_Area" localSheetId="4">青心大冇!$A$3:$E$36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39" i="1" l="1"/>
  <c r="AF31" i="1"/>
  <c r="AF11" i="1"/>
  <c r="D30" i="12"/>
  <c r="D29" i="12"/>
  <c r="C29" i="12"/>
  <c r="U18" i="1" l="1"/>
  <c r="U19" i="1"/>
  <c r="U20" i="1"/>
  <c r="U22" i="1"/>
  <c r="T20" i="1"/>
  <c r="T19" i="1"/>
  <c r="T17" i="1"/>
  <c r="T18" i="1"/>
  <c r="U8" i="1"/>
  <c r="U9" i="1"/>
  <c r="T8" i="1"/>
  <c r="T9" i="1"/>
  <c r="N39" i="1" l="1"/>
  <c r="M39" i="1"/>
  <c r="K39" i="1"/>
  <c r="J39" i="1"/>
  <c r="N28" i="1"/>
  <c r="M28" i="1"/>
  <c r="K28" i="1"/>
  <c r="J28" i="1"/>
  <c r="N17" i="1"/>
  <c r="K17" i="1"/>
  <c r="M17" i="1"/>
  <c r="J17" i="1"/>
  <c r="L8" i="1"/>
  <c r="L9" i="1"/>
  <c r="L10" i="1"/>
  <c r="L11" i="1"/>
  <c r="L12" i="1"/>
  <c r="L13" i="1"/>
  <c r="L14" i="1"/>
  <c r="L15" i="1"/>
  <c r="L16" i="1"/>
  <c r="L18" i="1"/>
  <c r="L19" i="1"/>
  <c r="L20" i="1"/>
  <c r="L21" i="1"/>
  <c r="L22" i="1"/>
  <c r="L23" i="1"/>
  <c r="L24" i="1"/>
  <c r="L25" i="1"/>
  <c r="L26" i="1"/>
  <c r="L27" i="1"/>
  <c r="L29" i="1"/>
  <c r="L30" i="1"/>
  <c r="L31" i="1"/>
  <c r="L32" i="1"/>
  <c r="L33" i="1"/>
  <c r="L34" i="1"/>
  <c r="L35" i="1"/>
  <c r="L36" i="1"/>
  <c r="L37" i="1"/>
  <c r="L38" i="1"/>
  <c r="L7" i="1"/>
  <c r="V21" i="1"/>
  <c r="U21" i="1"/>
  <c r="V20" i="1"/>
  <c r="V19" i="1"/>
  <c r="V18" i="1"/>
  <c r="V17" i="1"/>
  <c r="U17" i="1"/>
  <c r="V16" i="1"/>
  <c r="U16" i="1"/>
  <c r="R13" i="1"/>
  <c r="U7" i="1"/>
  <c r="T7" i="1"/>
  <c r="L28" i="1" l="1"/>
  <c r="L17" i="1"/>
  <c r="L39" i="1"/>
  <c r="U23" i="1"/>
</calcChain>
</file>

<file path=xl/sharedStrings.xml><?xml version="1.0" encoding="utf-8"?>
<sst xmlns="http://schemas.openxmlformats.org/spreadsheetml/2006/main" count="236" uniqueCount="122">
  <si>
    <t>茶芽個別調查細項-機械採收後調查</t>
    <phoneticPr fontId="2" type="noConversion"/>
  </si>
  <si>
    <t>調查日期：</t>
    <phoneticPr fontId="2" type="noConversion"/>
  </si>
  <si>
    <t>品種：</t>
    <phoneticPr fontId="2" type="noConversion"/>
  </si>
  <si>
    <t>地點：</t>
    <phoneticPr fontId="2" type="noConversion"/>
  </si>
  <si>
    <t>茶季：</t>
    <phoneticPr fontId="2" type="noConversion"/>
  </si>
  <si>
    <t>重複數</t>
    <phoneticPr fontId="2" type="noConversion"/>
  </si>
  <si>
    <t>茶芽長(cm)            (心芽頂至機採點)</t>
    <phoneticPr fontId="2" type="noConversion"/>
  </si>
  <si>
    <t>葉片數    (不含心芽)</t>
    <phoneticPr fontId="2" type="noConversion"/>
  </si>
  <si>
    <t>開面</t>
    <phoneticPr fontId="2" type="noConversion"/>
  </si>
  <si>
    <t>百芽重 (g)                            (茶芽數至少取樣100個)</t>
    <phoneticPr fontId="2" type="noConversion"/>
  </si>
  <si>
    <t>台茶12號</t>
    <phoneticPr fontId="2" type="noConversion"/>
  </si>
  <si>
    <t>修剪高度：</t>
    <phoneticPr fontId="2" type="noConversion"/>
  </si>
  <si>
    <t>茶菁2</t>
    <phoneticPr fontId="2" type="noConversion"/>
  </si>
  <si>
    <t>茶菁3</t>
    <phoneticPr fontId="2" type="noConversion"/>
  </si>
  <si>
    <t>茶菁1</t>
    <phoneticPr fontId="2" type="noConversion"/>
  </si>
  <si>
    <t>備註</t>
    <phoneticPr fontId="2" type="noConversion"/>
  </si>
  <si>
    <t>青心大冇</t>
    <phoneticPr fontId="2" type="noConversion"/>
  </si>
  <si>
    <t>10-1</t>
    <phoneticPr fontId="2" type="noConversion"/>
  </si>
  <si>
    <t>6區</t>
    <phoneticPr fontId="2" type="noConversion"/>
  </si>
  <si>
    <t>56cm</t>
    <phoneticPr fontId="2" type="noConversion"/>
  </si>
  <si>
    <t>第二水</t>
    <phoneticPr fontId="2" type="noConversion"/>
  </si>
  <si>
    <t>四季春</t>
    <phoneticPr fontId="2" type="noConversion"/>
  </si>
  <si>
    <t>58cm</t>
    <phoneticPr fontId="2" type="noConversion"/>
  </si>
  <si>
    <t>5區</t>
    <phoneticPr fontId="2" type="noConversion"/>
  </si>
  <si>
    <t>11-2</t>
    <phoneticPr fontId="2" type="noConversion"/>
  </si>
  <si>
    <t>台茶8號</t>
    <phoneticPr fontId="2" type="noConversion"/>
  </si>
  <si>
    <t>備註：捲葉蛾危害</t>
    <phoneticPr fontId="2" type="noConversion"/>
  </si>
  <si>
    <t>備註：捲葉蛾危害嚴重</t>
    <phoneticPr fontId="2" type="noConversion"/>
  </si>
  <si>
    <t>65cm</t>
    <phoneticPr fontId="2" type="noConversion"/>
  </si>
  <si>
    <t>台茶18號</t>
    <phoneticPr fontId="2" type="noConversion"/>
  </si>
  <si>
    <t>15區</t>
    <phoneticPr fontId="2" type="noConversion"/>
  </si>
  <si>
    <t>60cm</t>
    <phoneticPr fontId="2" type="noConversion"/>
  </si>
  <si>
    <t>備註：捲葉蛾與薊馬危害</t>
    <phoneticPr fontId="2" type="noConversion"/>
  </si>
  <si>
    <t>平均節間長</t>
    <phoneticPr fontId="2" type="noConversion"/>
  </si>
  <si>
    <t>茶菁長度
組界cm</t>
    <phoneticPr fontId="2" type="noConversion"/>
  </si>
  <si>
    <t>次數</t>
    <phoneticPr fontId="2" type="noConversion"/>
  </si>
  <si>
    <t>累計次數</t>
    <phoneticPr fontId="2" type="noConversion"/>
  </si>
  <si>
    <t>相對次數%</t>
  </si>
  <si>
    <t>累計相對次數%</t>
    <phoneticPr fontId="2" type="noConversion"/>
  </si>
  <si>
    <t>次數</t>
    <phoneticPr fontId="2" type="noConversion"/>
  </si>
  <si>
    <t>次數</t>
    <phoneticPr fontId="2" type="noConversion"/>
  </si>
  <si>
    <t>0-5</t>
    <phoneticPr fontId="2" type="noConversion"/>
  </si>
  <si>
    <t>5-10</t>
    <phoneticPr fontId="2" type="noConversion"/>
  </si>
  <si>
    <t>10-15</t>
    <phoneticPr fontId="2" type="noConversion"/>
  </si>
  <si>
    <t>15-20</t>
    <phoneticPr fontId="2" type="noConversion"/>
  </si>
  <si>
    <t>20-25</t>
    <phoneticPr fontId="2" type="noConversion"/>
  </si>
  <si>
    <t>25-30</t>
    <phoneticPr fontId="2" type="noConversion"/>
  </si>
  <si>
    <t>茶菁葉數組界</t>
    <phoneticPr fontId="2" type="noConversion"/>
  </si>
  <si>
    <t>組值</t>
    <phoneticPr fontId="2" type="noConversion"/>
  </si>
  <si>
    <t>累計相對次數%</t>
    <phoneticPr fontId="2" type="noConversion"/>
  </si>
  <si>
    <r>
      <rPr>
        <sz val="12"/>
        <color theme="1"/>
        <rFont val="標楷體"/>
        <family val="4"/>
        <charset val="136"/>
      </rPr>
      <t>季節</t>
    </r>
    <phoneticPr fontId="2" type="noConversion"/>
  </si>
  <si>
    <r>
      <rPr>
        <sz val="12"/>
        <color theme="1"/>
        <rFont val="標楷體"/>
        <family val="4"/>
        <charset val="136"/>
      </rPr>
      <t>品種</t>
    </r>
    <phoneticPr fontId="2" type="noConversion"/>
  </si>
  <si>
    <t>修剪日期</t>
    <phoneticPr fontId="2" type="noConversion"/>
  </si>
  <si>
    <t>採收日期</t>
    <phoneticPr fontId="2" type="noConversion"/>
  </si>
  <si>
    <r>
      <rPr>
        <sz val="12"/>
        <color theme="1"/>
        <rFont val="標楷體"/>
        <family val="4"/>
        <charset val="136"/>
      </rPr>
      <t>生長天數</t>
    </r>
    <phoneticPr fontId="2" type="noConversion"/>
  </si>
  <si>
    <r>
      <rPr>
        <sz val="12"/>
        <color theme="1"/>
        <rFont val="標楷體"/>
        <family val="4"/>
        <charset val="136"/>
      </rPr>
      <t>採收高度</t>
    </r>
    <phoneticPr fontId="2" type="noConversion"/>
  </si>
  <si>
    <r>
      <rPr>
        <sz val="12"/>
        <rFont val="細明體"/>
        <family val="3"/>
        <charset val="136"/>
      </rPr>
      <t>茶菁</t>
    </r>
    <r>
      <rPr>
        <sz val="12"/>
        <rFont val="Times New Roman"/>
        <family val="1"/>
      </rPr>
      <t>0-10cm</t>
    </r>
    <r>
      <rPr>
        <sz val="12"/>
        <rFont val="細明體"/>
        <family val="3"/>
        <charset val="136"/>
      </rPr>
      <t>佔比</t>
    </r>
    <r>
      <rPr>
        <sz val="12"/>
        <rFont val="Times New Roman"/>
        <family val="1"/>
      </rPr>
      <t>%</t>
    </r>
    <phoneticPr fontId="2" type="noConversion"/>
  </si>
  <si>
    <t>2~4片葉數占比%</t>
  </si>
  <si>
    <r>
      <rPr>
        <sz val="12"/>
        <rFont val="標楷體"/>
        <family val="4"/>
        <charset val="136"/>
      </rPr>
      <t>開面比</t>
    </r>
    <r>
      <rPr>
        <sz val="12"/>
        <rFont val="Times New Roman"/>
        <family val="1"/>
      </rPr>
      <t>%</t>
    </r>
    <phoneticPr fontId="2" type="noConversion"/>
  </si>
  <si>
    <r>
      <rPr>
        <sz val="12"/>
        <rFont val="標楷體"/>
        <family val="4"/>
        <charset val="136"/>
      </rPr>
      <t>百芽重</t>
    </r>
    <r>
      <rPr>
        <sz val="12"/>
        <rFont val="Times New Roman"/>
        <family val="1"/>
      </rPr>
      <t xml:space="preserve"> (g)</t>
    </r>
    <phoneticPr fontId="2" type="noConversion"/>
  </si>
  <si>
    <r>
      <rPr>
        <sz val="12"/>
        <rFont val="標楷體"/>
        <family val="4"/>
        <charset val="136"/>
      </rPr>
      <t>最短茶菁</t>
    </r>
    <r>
      <rPr>
        <sz val="12"/>
        <rFont val="Times New Roman"/>
        <family val="1"/>
      </rPr>
      <t>cm</t>
    </r>
    <phoneticPr fontId="2" type="noConversion"/>
  </si>
  <si>
    <r>
      <rPr>
        <sz val="12"/>
        <rFont val="標楷體"/>
        <family val="4"/>
        <charset val="136"/>
      </rPr>
      <t>最長茶菁</t>
    </r>
    <r>
      <rPr>
        <sz val="12"/>
        <rFont val="Times New Roman"/>
        <family val="1"/>
      </rPr>
      <t>cm</t>
    </r>
    <phoneticPr fontId="2" type="noConversion"/>
  </si>
  <si>
    <r>
      <rPr>
        <sz val="12"/>
        <rFont val="標楷體"/>
        <family val="4"/>
        <charset val="136"/>
      </rPr>
      <t>最長與最短差異</t>
    </r>
    <r>
      <rPr>
        <sz val="12"/>
        <rFont val="Times New Roman"/>
        <family val="1"/>
      </rPr>
      <t>cm</t>
    </r>
    <phoneticPr fontId="2" type="noConversion"/>
  </si>
  <si>
    <r>
      <rPr>
        <sz val="12"/>
        <rFont val="標楷體"/>
        <family val="4"/>
        <charset val="136"/>
      </rPr>
      <t>茶菁平均長度</t>
    </r>
    <r>
      <rPr>
        <sz val="12"/>
        <rFont val="Times New Roman"/>
        <family val="1"/>
      </rPr>
      <t>(cm)</t>
    </r>
    <phoneticPr fontId="2" type="noConversion"/>
  </si>
  <si>
    <r>
      <rPr>
        <sz val="12"/>
        <rFont val="標楷體"/>
        <family val="4"/>
        <charset val="136"/>
      </rPr>
      <t>茶菁平均葉數</t>
    </r>
    <phoneticPr fontId="2" type="noConversion"/>
  </si>
  <si>
    <t>茶菁平均節間長</t>
    <phoneticPr fontId="2" type="noConversion"/>
  </si>
  <si>
    <t>第一水</t>
    <phoneticPr fontId="2" type="noConversion"/>
  </si>
  <si>
    <t>第一水</t>
    <phoneticPr fontId="2" type="noConversion"/>
  </si>
  <si>
    <t>T12</t>
    <phoneticPr fontId="2" type="noConversion"/>
  </si>
  <si>
    <r>
      <rPr>
        <sz val="12"/>
        <color theme="1"/>
        <rFont val="標楷體"/>
        <family val="4"/>
        <charset val="136"/>
      </rPr>
      <t>大冇</t>
    </r>
    <phoneticPr fontId="2" type="noConversion"/>
  </si>
  <si>
    <t>季節</t>
    <phoneticPr fontId="2" type="noConversion"/>
  </si>
  <si>
    <t>季節</t>
    <phoneticPr fontId="2" type="noConversion"/>
  </si>
  <si>
    <t>品種</t>
    <phoneticPr fontId="2" type="noConversion"/>
  </si>
  <si>
    <t>大冇</t>
    <phoneticPr fontId="2" type="noConversion"/>
  </si>
  <si>
    <t>茶菁長度
組界cm</t>
    <phoneticPr fontId="2" type="noConversion"/>
  </si>
  <si>
    <t>平均葉數</t>
    <phoneticPr fontId="2" type="noConversion"/>
  </si>
  <si>
    <t>次數</t>
    <phoneticPr fontId="2" type="noConversion"/>
  </si>
  <si>
    <t>平均葉數</t>
    <phoneticPr fontId="2" type="noConversion"/>
  </si>
  <si>
    <t>次數</t>
    <phoneticPr fontId="2" type="noConversion"/>
  </si>
  <si>
    <t>0-5</t>
    <phoneticPr fontId="2" type="noConversion"/>
  </si>
  <si>
    <t>5-10</t>
    <phoneticPr fontId="2" type="noConversion"/>
  </si>
  <si>
    <t>10-15</t>
    <phoneticPr fontId="2" type="noConversion"/>
  </si>
  <si>
    <t>15-20</t>
    <phoneticPr fontId="2" type="noConversion"/>
  </si>
  <si>
    <t>20-25</t>
    <phoneticPr fontId="2" type="noConversion"/>
  </si>
  <si>
    <t>25-30</t>
    <phoneticPr fontId="2" type="noConversion"/>
  </si>
  <si>
    <t>品種</t>
    <phoneticPr fontId="2" type="noConversion"/>
  </si>
  <si>
    <t>葉數</t>
    <phoneticPr fontId="2" type="noConversion"/>
  </si>
  <si>
    <t>次數</t>
    <phoneticPr fontId="2" type="noConversion"/>
  </si>
  <si>
    <t>品種</t>
  </si>
  <si>
    <t>田區</t>
  </si>
  <si>
    <t>樹齡(年)</t>
  </si>
  <si>
    <t>日期</t>
  </si>
  <si>
    <t>採前調查日期</t>
  </si>
  <si>
    <t>高度(cm)</t>
  </si>
  <si>
    <t>修剪</t>
  </si>
  <si>
    <t>採收</t>
  </si>
  <si>
    <t>台12</t>
  </si>
  <si>
    <t>6區</t>
  </si>
  <si>
    <t>3~4</t>
  </si>
  <si>
    <t>2月25日</t>
  </si>
  <si>
    <t>4月8日</t>
  </si>
  <si>
    <t>台17</t>
  </si>
  <si>
    <t>3區</t>
  </si>
  <si>
    <t>留養</t>
  </si>
  <si>
    <t>台20</t>
  </si>
  <si>
    <t>四季</t>
  </si>
  <si>
    <t>5區</t>
  </si>
  <si>
    <t>3月12日</t>
  </si>
  <si>
    <t>4月19日</t>
  </si>
  <si>
    <t>大冇</t>
  </si>
  <si>
    <t>3月11日</t>
  </si>
  <si>
    <t>4月22日</t>
  </si>
  <si>
    <t>4月21日</t>
  </si>
  <si>
    <t>台8</t>
  </si>
  <si>
    <t>3月15日</t>
  </si>
  <si>
    <t>5月7日</t>
  </si>
  <si>
    <t>台18</t>
  </si>
  <si>
    <t>15區</t>
  </si>
  <si>
    <t>2~3</t>
  </si>
  <si>
    <t>3月30日</t>
  </si>
  <si>
    <t>5月18日</t>
  </si>
  <si>
    <t>第二水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</si>
</sst>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m&quot;月&quot;d&quot;日&quot;"/>
    <numFmt numFmtId="177" formatCode="0.0_ "/>
    <numFmt numFmtId="178" formatCode="0_ "/>
    <numFmt numFmtId="179" formatCode="0.00_);[Red]\(0.00\)"/>
    <numFmt numFmtId="180" formatCode="0_);[Red]\(0\)"/>
    <numFmt numFmtId="181" formatCode="0.0_);[Red]\(0.0\)"/>
  </numFmts>
  <fonts count="14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theme="1"/>
      <name val="標楷體"/>
      <family val="4"/>
      <charset val="136"/>
    </font>
    <font>
      <sz val="12"/>
      <color rgb="FF000000"/>
      <name val="新細明體"/>
      <family val="1"/>
      <charset val="136"/>
    </font>
    <font>
      <sz val="12"/>
      <name val="Times New Roman"/>
      <family val="1"/>
    </font>
    <font>
      <sz val="12"/>
      <name val="細明體"/>
      <family val="3"/>
      <charset val="136"/>
    </font>
    <font>
      <sz val="12"/>
      <name val="標楷體"/>
      <family val="4"/>
      <charset val="136"/>
    </font>
    <font>
      <sz val="12"/>
      <color theme="1"/>
      <name val="細明體"/>
      <family val="3"/>
      <charset val="136"/>
    </font>
    <font>
      <sz val="12"/>
      <color rgb="FF000000"/>
      <name val="Times New Roman"/>
      <family val="1"/>
    </font>
    <font>
      <sz val="12"/>
      <color rgb="FFFF0000"/>
      <name val="新細明體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7">
    <xf numFmtId="0" fontId="0" fillId="0" borderId="0" xfId="0">
      <alignment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left" vertical="center"/>
    </xf>
    <xf numFmtId="0" fontId="4" fillId="0" borderId="0" xfId="0" applyFont="1">
      <alignment vertical="center"/>
    </xf>
    <xf numFmtId="0" fontId="3" fillId="0" borderId="5" xfId="0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49" fontId="0" fillId="0" borderId="1" xfId="0" applyNumberFormat="1" applyBorder="1" applyAlignment="1">
      <alignment vertical="center"/>
    </xf>
    <xf numFmtId="178" fontId="0" fillId="0" borderId="1" xfId="0" applyNumberFormat="1" applyBorder="1">
      <alignment vertical="center"/>
    </xf>
    <xf numFmtId="0" fontId="0" fillId="0" borderId="6" xfId="0" applyFill="1" applyBorder="1">
      <alignment vertical="center"/>
    </xf>
    <xf numFmtId="0" fontId="0" fillId="0" borderId="0" xfId="0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14" fontId="6" fillId="0" borderId="8" xfId="0" applyNumberFormat="1" applyFont="1" applyBorder="1">
      <alignment vertical="center"/>
    </xf>
    <xf numFmtId="0" fontId="5" fillId="0" borderId="8" xfId="0" applyFont="1" applyBorder="1">
      <alignment vertical="center"/>
    </xf>
    <xf numFmtId="0" fontId="8" fillId="0" borderId="8" xfId="0" applyFont="1" applyFill="1" applyBorder="1" applyAlignment="1">
      <alignment horizontal="center" vertical="center" wrapText="1"/>
    </xf>
    <xf numFmtId="179" fontId="8" fillId="0" borderId="8" xfId="0" applyNumberFormat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vertical="center"/>
    </xf>
    <xf numFmtId="179" fontId="10" fillId="0" borderId="7" xfId="0" applyNumberFormat="1" applyFont="1" applyFill="1" applyBorder="1" applyAlignment="1">
      <alignment horizontal="center" vertical="center" wrapText="1"/>
    </xf>
    <xf numFmtId="0" fontId="5" fillId="0" borderId="7" xfId="0" applyFont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9" xfId="0" applyFont="1" applyBorder="1" applyAlignment="1">
      <alignment horizontal="right" vertical="center"/>
    </xf>
    <xf numFmtId="14" fontId="12" fillId="0" borderId="0" xfId="0" applyNumberFormat="1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180" fontId="5" fillId="0" borderId="0" xfId="0" applyNumberFormat="1" applyFont="1" applyBorder="1" applyAlignment="1">
      <alignment horizontal="center" vertical="center"/>
    </xf>
    <xf numFmtId="181" fontId="5" fillId="0" borderId="0" xfId="0" applyNumberFormat="1" applyFont="1" applyBorder="1" applyAlignment="1">
      <alignment horizontal="right" vertical="center"/>
    </xf>
    <xf numFmtId="181" fontId="5" fillId="0" borderId="0" xfId="0" applyNumberFormat="1" applyFont="1" applyBorder="1" applyAlignment="1">
      <alignment vertical="center"/>
    </xf>
    <xf numFmtId="181" fontId="12" fillId="3" borderId="0" xfId="0" applyNumberFormat="1" applyFont="1" applyFill="1" applyBorder="1" applyAlignment="1">
      <alignment horizontal="left" vertical="center"/>
    </xf>
    <xf numFmtId="181" fontId="5" fillId="0" borderId="0" xfId="0" applyNumberFormat="1" applyFont="1" applyBorder="1" applyAlignment="1">
      <alignment horizontal="left" vertical="center"/>
    </xf>
    <xf numFmtId="181" fontId="5" fillId="0" borderId="0" xfId="0" applyNumberFormat="1" applyFont="1" applyBorder="1">
      <alignment vertical="center"/>
    </xf>
    <xf numFmtId="179" fontId="5" fillId="0" borderId="0" xfId="0" applyNumberFormat="1" applyFont="1" applyBorder="1" applyAlignment="1">
      <alignment vertical="center"/>
    </xf>
    <xf numFmtId="177" fontId="12" fillId="3" borderId="0" xfId="0" applyNumberFormat="1" applyFont="1" applyFill="1" applyBorder="1" applyAlignment="1">
      <alignment horizontal="left" vertical="center"/>
    </xf>
    <xf numFmtId="179" fontId="5" fillId="0" borderId="0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8" xfId="0" applyBorder="1">
      <alignment vertical="center"/>
    </xf>
    <xf numFmtId="180" fontId="0" fillId="0" borderId="7" xfId="0" applyNumberFormat="1" applyBorder="1" applyAlignment="1">
      <alignment horizontal="center" vertical="center"/>
    </xf>
    <xf numFmtId="180" fontId="0" fillId="0" borderId="7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8" xfId="0" applyBorder="1" applyAlignment="1">
      <alignment vertical="center" wrapText="1"/>
    </xf>
    <xf numFmtId="180" fontId="0" fillId="0" borderId="8" xfId="0" applyNumberFormat="1" applyBorder="1" applyAlignment="1">
      <alignment vertical="center" wrapText="1"/>
    </xf>
    <xf numFmtId="180" fontId="0" fillId="0" borderId="8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180" fontId="0" fillId="0" borderId="1" xfId="0" applyNumberFormat="1" applyBorder="1">
      <alignment vertical="center"/>
    </xf>
    <xf numFmtId="180" fontId="0" fillId="0" borderId="1" xfId="0" applyNumberFormat="1" applyBorder="1" applyAlignment="1">
      <alignment horizontal="center" vertical="center"/>
    </xf>
    <xf numFmtId="49" fontId="4" fillId="0" borderId="0" xfId="0" applyNumberFormat="1" applyFont="1" applyBorder="1" applyAlignment="1">
      <alignment vertical="center"/>
    </xf>
    <xf numFmtId="49" fontId="13" fillId="0" borderId="0" xfId="0" applyNumberFormat="1" applyFont="1" applyBorder="1" applyAlignment="1">
      <alignment vertical="center"/>
    </xf>
    <xf numFmtId="180" fontId="0" fillId="0" borderId="0" xfId="0" applyNumberFormat="1">
      <alignment vertical="center"/>
    </xf>
    <xf numFmtId="49" fontId="0" fillId="0" borderId="0" xfId="0" applyNumberFormat="1" applyBorder="1" applyAlignment="1">
      <alignment vertical="center"/>
    </xf>
    <xf numFmtId="180" fontId="0" fillId="0" borderId="0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80" fontId="0" fillId="0" borderId="8" xfId="0" applyNumberFormat="1" applyBorder="1" applyAlignment="1">
      <alignment horizontal="center" vertical="center"/>
    </xf>
    <xf numFmtId="180" fontId="0" fillId="0" borderId="0" xfId="0" applyNumberFormat="1" applyFill="1" applyBorder="1" applyAlignment="1">
      <alignment horizontal="center" vertical="center"/>
    </xf>
    <xf numFmtId="180" fontId="0" fillId="0" borderId="10" xfId="0" applyNumberFormat="1" applyFill="1" applyBorder="1" applyAlignment="1">
      <alignment horizontal="center" vertical="center"/>
    </xf>
    <xf numFmtId="180" fontId="0" fillId="0" borderId="10" xfId="0" applyNumberFormat="1" applyBorder="1" applyAlignment="1">
      <alignment horizontal="center" vertical="center"/>
    </xf>
    <xf numFmtId="14" fontId="0" fillId="0" borderId="0" xfId="0" applyNumberFormat="1">
      <alignment vertical="center"/>
    </xf>
    <xf numFmtId="0" fontId="7" fillId="4" borderId="16" xfId="0" applyFont="1" applyFill="1" applyBorder="1">
      <alignment vertical="center"/>
    </xf>
    <xf numFmtId="0" fontId="7" fillId="4" borderId="9" xfId="0" applyFont="1" applyFill="1" applyBorder="1">
      <alignment vertical="center"/>
    </xf>
    <xf numFmtId="0" fontId="7" fillId="4" borderId="9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76" fontId="7" fillId="4" borderId="9" xfId="0" applyNumberFormat="1" applyFont="1" applyFill="1" applyBorder="1">
      <alignment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181" fontId="0" fillId="0" borderId="1" xfId="0" applyNumberFormat="1" applyBorder="1">
      <alignment vertical="center"/>
    </xf>
    <xf numFmtId="0" fontId="0" fillId="5" borderId="6" xfId="0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</xdr:colOff>
      <xdr:row>1</xdr:row>
      <xdr:rowOff>9524</xdr:rowOff>
    </xdr:from>
    <xdr:to>
      <xdr:col>14</xdr:col>
      <xdr:colOff>30480</xdr:colOff>
      <xdr:row>16</xdr:row>
      <xdr:rowOff>186689</xdr:rowOff>
    </xdr:to>
    <xdr:pic>
      <xdr:nvPicPr>
        <xdr:cNvPr id="3" name="圖片 2">
          <a:extLst>
            <a:ext uri="{FF2B5EF4-FFF2-40B4-BE49-F238E27FC236}">
              <a16:creationId xmlns="" xmlns:a16="http://schemas.microsoft.com/office/drawing/2014/main" id="{E83E9F48-A8DA-4FFD-B106-89A0789152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1160" y="215264"/>
          <a:ext cx="4899660" cy="3674745"/>
        </a:xfrm>
        <a:prstGeom prst="rect">
          <a:avLst/>
        </a:prstGeom>
      </xdr:spPr>
    </xdr:pic>
    <xdr:clientData/>
  </xdr:twoCellAnchor>
  <xdr:twoCellAnchor editAs="oneCell">
    <xdr:from>
      <xdr:col>6</xdr:col>
      <xdr:colOff>5220</xdr:colOff>
      <xdr:row>17</xdr:row>
      <xdr:rowOff>22364</xdr:rowOff>
    </xdr:from>
    <xdr:to>
      <xdr:col>14</xdr:col>
      <xdr:colOff>22860</xdr:colOff>
      <xdr:row>34</xdr:row>
      <xdr:rowOff>195614</xdr:rowOff>
    </xdr:to>
    <xdr:pic>
      <xdr:nvPicPr>
        <xdr:cNvPr id="5" name="圖片 4">
          <a:extLst>
            <a:ext uri="{FF2B5EF4-FFF2-40B4-BE49-F238E27FC236}">
              <a16:creationId xmlns="" xmlns:a16="http://schemas.microsoft.com/office/drawing/2014/main" id="{51624C93-85A9-4BE9-9958-FD209AACC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8760" y="3931424"/>
          <a:ext cx="4894440" cy="3670830"/>
        </a:xfrm>
        <a:prstGeom prst="rect">
          <a:avLst/>
        </a:prstGeom>
      </xdr:spPr>
    </xdr:pic>
    <xdr:clientData/>
  </xdr:twoCellAnchor>
  <xdr:twoCellAnchor editAs="oneCell">
    <xdr:from>
      <xdr:col>6</xdr:col>
      <xdr:colOff>10440</xdr:colOff>
      <xdr:row>35</xdr:row>
      <xdr:rowOff>12344</xdr:rowOff>
    </xdr:from>
    <xdr:to>
      <xdr:col>14</xdr:col>
      <xdr:colOff>30480</xdr:colOff>
      <xdr:row>52</xdr:row>
      <xdr:rowOff>187394</xdr:rowOff>
    </xdr:to>
    <xdr:pic>
      <xdr:nvPicPr>
        <xdr:cNvPr id="7" name="圖片 6">
          <a:extLst>
            <a:ext uri="{FF2B5EF4-FFF2-40B4-BE49-F238E27FC236}">
              <a16:creationId xmlns="" xmlns:a16="http://schemas.microsoft.com/office/drawing/2014/main" id="{8DF85FAB-FDE6-4F01-ABBA-3D7D85AAAC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3980" y="7624724"/>
          <a:ext cx="4896840" cy="36726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15240</xdr:colOff>
      <xdr:row>6</xdr:row>
      <xdr:rowOff>15240</xdr:rowOff>
    </xdr:from>
    <xdr:to>
      <xdr:col>16</xdr:col>
      <xdr:colOff>220980</xdr:colOff>
      <xdr:row>29</xdr:row>
      <xdr:rowOff>9525</xdr:rowOff>
    </xdr:to>
    <xdr:pic>
      <xdr:nvPicPr>
        <xdr:cNvPr id="3" name="圖片 2">
          <a:extLst>
            <a:ext uri="{FF2B5EF4-FFF2-40B4-BE49-F238E27FC236}">
              <a16:creationId xmlns="" xmlns:a16="http://schemas.microsoft.com/office/drawing/2014/main" id="{1AD3B460-66B9-4CDB-B18A-687AFACCA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8780" y="1661160"/>
          <a:ext cx="6301740" cy="472630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2540</xdr:colOff>
      <xdr:row>6</xdr:row>
      <xdr:rowOff>15240</xdr:rowOff>
    </xdr:from>
    <xdr:to>
      <xdr:col>14</xdr:col>
      <xdr:colOff>591820</xdr:colOff>
      <xdr:row>26</xdr:row>
      <xdr:rowOff>0</xdr:rowOff>
    </xdr:to>
    <xdr:pic>
      <xdr:nvPicPr>
        <xdr:cNvPr id="3" name="圖片 2">
          <a:extLst>
            <a:ext uri="{FF2B5EF4-FFF2-40B4-BE49-F238E27FC236}">
              <a16:creationId xmlns="" xmlns:a16="http://schemas.microsoft.com/office/drawing/2014/main" id="{921BFCD5-509B-4C55-8781-F5883030E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6080" y="1661160"/>
          <a:ext cx="5466080" cy="40995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9"/>
  <sheetViews>
    <sheetView topLeftCell="N10" zoomScaleNormal="100" workbookViewId="0">
      <selection activeCell="U17" sqref="U17:U20"/>
    </sheetView>
  </sheetViews>
  <sheetFormatPr defaultRowHeight="16.2"/>
  <cols>
    <col min="1" max="1" width="12.88671875" style="2" customWidth="1"/>
    <col min="2" max="2" width="19.33203125" customWidth="1"/>
    <col min="3" max="3" width="11.88671875" customWidth="1"/>
    <col min="5" max="5" width="17.77734375" customWidth="1"/>
  </cols>
  <sheetData>
    <row r="1" spans="1:32">
      <c r="A1" s="1" t="s">
        <v>0</v>
      </c>
    </row>
    <row r="2" spans="1:32">
      <c r="A2" s="2" t="s">
        <v>1</v>
      </c>
      <c r="B2" s="7">
        <v>43929</v>
      </c>
    </row>
    <row r="3" spans="1:32">
      <c r="A3" s="2" t="s">
        <v>2</v>
      </c>
      <c r="B3" t="s">
        <v>10</v>
      </c>
      <c r="C3" t="s">
        <v>11</v>
      </c>
      <c r="D3" t="s">
        <v>19</v>
      </c>
    </row>
    <row r="4" spans="1:32">
      <c r="A4" s="2" t="s">
        <v>3</v>
      </c>
      <c r="B4" t="s">
        <v>18</v>
      </c>
    </row>
    <row r="5" spans="1:32">
      <c r="A5" s="2" t="s">
        <v>4</v>
      </c>
      <c r="B5" t="s">
        <v>20</v>
      </c>
    </row>
    <row r="6" spans="1:32" ht="81">
      <c r="A6" s="3" t="s">
        <v>5</v>
      </c>
      <c r="B6" s="4" t="s">
        <v>6</v>
      </c>
      <c r="C6" s="4" t="s">
        <v>7</v>
      </c>
      <c r="D6" s="3" t="s">
        <v>8</v>
      </c>
      <c r="E6" s="5" t="s">
        <v>9</v>
      </c>
      <c r="F6" s="9" t="s">
        <v>15</v>
      </c>
      <c r="I6" s="3" t="s">
        <v>5</v>
      </c>
      <c r="J6" s="4" t="s">
        <v>6</v>
      </c>
      <c r="K6" s="4" t="s">
        <v>7</v>
      </c>
      <c r="L6" s="4" t="s">
        <v>33</v>
      </c>
      <c r="M6" s="3" t="s">
        <v>8</v>
      </c>
      <c r="N6" s="5" t="s">
        <v>9</v>
      </c>
      <c r="O6" s="9" t="s">
        <v>15</v>
      </c>
      <c r="Q6" s="17" t="s">
        <v>34</v>
      </c>
      <c r="R6" s="6" t="s">
        <v>35</v>
      </c>
      <c r="S6" s="6" t="s">
        <v>36</v>
      </c>
      <c r="T6" s="6" t="s">
        <v>37</v>
      </c>
      <c r="U6" s="6" t="s">
        <v>38</v>
      </c>
      <c r="X6" s="3" t="s">
        <v>5</v>
      </c>
      <c r="Y6" s="4" t="s">
        <v>6</v>
      </c>
      <c r="Z6" s="4" t="s">
        <v>40</v>
      </c>
      <c r="AA6" s="4" t="s">
        <v>7</v>
      </c>
      <c r="AB6" s="4" t="s">
        <v>40</v>
      </c>
      <c r="AD6" s="3" t="s">
        <v>5</v>
      </c>
      <c r="AE6" s="4" t="s">
        <v>6</v>
      </c>
      <c r="AF6" s="4" t="s">
        <v>7</v>
      </c>
    </row>
    <row r="7" spans="1:32">
      <c r="A7" s="3">
        <v>1</v>
      </c>
      <c r="B7" s="6">
        <v>10.199999999999999</v>
      </c>
      <c r="C7" s="6">
        <v>4</v>
      </c>
      <c r="D7" s="6">
        <v>0</v>
      </c>
      <c r="E7" s="25">
        <v>88.1</v>
      </c>
      <c r="F7" t="s">
        <v>14</v>
      </c>
      <c r="I7" s="3">
        <v>1</v>
      </c>
      <c r="J7" s="6">
        <v>10.199999999999999</v>
      </c>
      <c r="K7" s="6">
        <v>4</v>
      </c>
      <c r="L7" s="6">
        <f>J7/K7</f>
        <v>2.5499999999999998</v>
      </c>
      <c r="M7" s="6">
        <v>0</v>
      </c>
      <c r="N7" s="11">
        <v>88.1</v>
      </c>
      <c r="O7" t="s">
        <v>14</v>
      </c>
      <c r="Q7" s="18" t="s">
        <v>41</v>
      </c>
      <c r="R7" s="3">
        <v>4</v>
      </c>
      <c r="S7" s="6">
        <v>4</v>
      </c>
      <c r="T7" s="19">
        <f>R7/30*100</f>
        <v>13.333333333333334</v>
      </c>
      <c r="U7" s="19">
        <f>S7/30*100</f>
        <v>13.333333333333334</v>
      </c>
      <c r="X7" s="3">
        <v>1</v>
      </c>
      <c r="Y7" s="6">
        <v>3</v>
      </c>
      <c r="Z7" s="6">
        <v>1</v>
      </c>
      <c r="AA7" s="6">
        <v>2</v>
      </c>
      <c r="AB7" s="20">
        <v>1</v>
      </c>
      <c r="AD7" s="3">
        <v>9</v>
      </c>
      <c r="AE7" s="6">
        <v>3</v>
      </c>
      <c r="AF7" s="6">
        <v>3</v>
      </c>
    </row>
    <row r="8" spans="1:32">
      <c r="A8" s="3">
        <v>2</v>
      </c>
      <c r="B8" s="6">
        <v>9</v>
      </c>
      <c r="C8" s="6">
        <v>4</v>
      </c>
      <c r="D8" s="6">
        <v>0</v>
      </c>
      <c r="E8" s="26"/>
      <c r="I8" s="3">
        <v>2</v>
      </c>
      <c r="J8" s="6">
        <v>9</v>
      </c>
      <c r="K8" s="6">
        <v>4</v>
      </c>
      <c r="L8" s="6">
        <f t="shared" ref="L8:L38" si="0">J8/K8</f>
        <v>2.25</v>
      </c>
      <c r="M8" s="6">
        <v>0</v>
      </c>
      <c r="N8" s="12"/>
      <c r="Q8" s="18" t="s">
        <v>42</v>
      </c>
      <c r="R8" s="3">
        <v>19</v>
      </c>
      <c r="S8" s="6">
        <v>23</v>
      </c>
      <c r="T8" s="19">
        <f t="shared" ref="T8:T9" si="1">R8/30*100</f>
        <v>63.333333333333329</v>
      </c>
      <c r="U8" s="19">
        <f t="shared" ref="U8:U9" si="2">S8/30*100</f>
        <v>76.666666666666671</v>
      </c>
      <c r="X8" s="3">
        <v>2</v>
      </c>
      <c r="Y8" s="6">
        <v>3.6</v>
      </c>
      <c r="Z8" s="6">
        <v>2</v>
      </c>
      <c r="AA8" s="6">
        <v>2</v>
      </c>
      <c r="AB8" s="20">
        <v>2</v>
      </c>
      <c r="AD8" s="3">
        <v>7</v>
      </c>
      <c r="AE8" s="6">
        <v>3.6</v>
      </c>
      <c r="AF8" s="6">
        <v>3</v>
      </c>
    </row>
    <row r="9" spans="1:32">
      <c r="A9" s="3">
        <v>3</v>
      </c>
      <c r="B9" s="6">
        <v>8.9</v>
      </c>
      <c r="C9" s="6">
        <v>3</v>
      </c>
      <c r="D9" s="6">
        <v>0</v>
      </c>
      <c r="E9" s="26"/>
      <c r="I9" s="3">
        <v>3</v>
      </c>
      <c r="J9" s="6">
        <v>8.9</v>
      </c>
      <c r="K9" s="6">
        <v>3</v>
      </c>
      <c r="L9" s="6">
        <f t="shared" si="0"/>
        <v>2.9666666666666668</v>
      </c>
      <c r="M9" s="6">
        <v>0</v>
      </c>
      <c r="N9" s="12"/>
      <c r="Q9" s="18" t="s">
        <v>43</v>
      </c>
      <c r="R9" s="3">
        <v>7</v>
      </c>
      <c r="S9" s="6">
        <v>30</v>
      </c>
      <c r="T9" s="19">
        <f t="shared" si="1"/>
        <v>23.333333333333332</v>
      </c>
      <c r="U9" s="19">
        <f t="shared" si="2"/>
        <v>100</v>
      </c>
      <c r="X9" s="3">
        <v>3</v>
      </c>
      <c r="Y9" s="6">
        <v>3.8</v>
      </c>
      <c r="Z9" s="6">
        <v>3</v>
      </c>
      <c r="AA9" s="6">
        <v>2</v>
      </c>
      <c r="AB9" s="91">
        <v>3</v>
      </c>
      <c r="AD9" s="3">
        <v>16</v>
      </c>
      <c r="AE9" s="6">
        <v>3.8</v>
      </c>
      <c r="AF9" s="6">
        <v>2</v>
      </c>
    </row>
    <row r="10" spans="1:32">
      <c r="A10" s="3">
        <v>4</v>
      </c>
      <c r="B10" s="6">
        <v>13.3</v>
      </c>
      <c r="C10" s="6">
        <v>4</v>
      </c>
      <c r="D10" s="6">
        <v>0</v>
      </c>
      <c r="E10" s="26"/>
      <c r="I10" s="3">
        <v>4</v>
      </c>
      <c r="J10" s="6">
        <v>13.3</v>
      </c>
      <c r="K10" s="6">
        <v>4</v>
      </c>
      <c r="L10" s="6">
        <f t="shared" si="0"/>
        <v>3.3250000000000002</v>
      </c>
      <c r="M10" s="6">
        <v>0</v>
      </c>
      <c r="N10" s="12"/>
      <c r="Q10" s="18" t="s">
        <v>44</v>
      </c>
      <c r="R10" s="3"/>
      <c r="S10" s="6"/>
      <c r="T10" s="19"/>
      <c r="U10" s="19"/>
      <c r="X10" s="3">
        <v>4</v>
      </c>
      <c r="Y10" s="6">
        <v>4.3</v>
      </c>
      <c r="Z10" s="6">
        <v>4</v>
      </c>
      <c r="AA10" s="6">
        <v>3</v>
      </c>
      <c r="AB10" s="20">
        <v>1</v>
      </c>
      <c r="AD10" s="3">
        <v>19</v>
      </c>
      <c r="AE10" s="6">
        <v>4.3</v>
      </c>
      <c r="AF10" s="6">
        <v>2</v>
      </c>
    </row>
    <row r="11" spans="1:32">
      <c r="A11" s="3">
        <v>5</v>
      </c>
      <c r="B11" s="6">
        <v>8.1999999999999993</v>
      </c>
      <c r="C11" s="6">
        <v>3</v>
      </c>
      <c r="D11" s="6">
        <v>0</v>
      </c>
      <c r="E11" s="26"/>
      <c r="I11" s="3">
        <v>5</v>
      </c>
      <c r="J11" s="6">
        <v>8.1999999999999993</v>
      </c>
      <c r="K11" s="6">
        <v>3</v>
      </c>
      <c r="L11" s="6">
        <f t="shared" si="0"/>
        <v>2.7333333333333329</v>
      </c>
      <c r="M11" s="6">
        <v>0</v>
      </c>
      <c r="N11" s="12"/>
      <c r="Q11" s="18" t="s">
        <v>45</v>
      </c>
      <c r="R11" s="3"/>
      <c r="S11" s="6"/>
      <c r="T11" s="19"/>
      <c r="U11" s="19"/>
      <c r="X11" s="3">
        <v>5</v>
      </c>
      <c r="Y11" s="6">
        <v>5.2</v>
      </c>
      <c r="Z11" s="6">
        <v>1</v>
      </c>
      <c r="AA11" s="6">
        <v>3</v>
      </c>
      <c r="AB11" s="20">
        <v>2</v>
      </c>
      <c r="AD11" s="3"/>
      <c r="AE11" s="6"/>
      <c r="AF11" s="6">
        <f>AVERAGE(AF7:AF10)</f>
        <v>2.5</v>
      </c>
    </row>
    <row r="12" spans="1:32">
      <c r="A12" s="3">
        <v>6</v>
      </c>
      <c r="B12" s="6">
        <v>13.7</v>
      </c>
      <c r="C12" s="6">
        <v>4</v>
      </c>
      <c r="D12" s="6">
        <v>0</v>
      </c>
      <c r="E12" s="26"/>
      <c r="I12" s="3">
        <v>6</v>
      </c>
      <c r="J12" s="6">
        <v>13.7</v>
      </c>
      <c r="K12" s="6">
        <v>4</v>
      </c>
      <c r="L12" s="6">
        <f t="shared" si="0"/>
        <v>3.4249999999999998</v>
      </c>
      <c r="M12" s="6">
        <v>0</v>
      </c>
      <c r="N12" s="12"/>
      <c r="Q12" s="18" t="s">
        <v>46</v>
      </c>
      <c r="R12" s="3"/>
      <c r="S12" s="6"/>
      <c r="T12" s="19"/>
      <c r="U12" s="19"/>
      <c r="X12" s="3">
        <v>6</v>
      </c>
      <c r="Y12" s="6">
        <v>5.3</v>
      </c>
      <c r="Z12" s="6">
        <v>2</v>
      </c>
      <c r="AA12" s="6">
        <v>3</v>
      </c>
      <c r="AB12" s="20">
        <v>3</v>
      </c>
      <c r="AD12" s="3">
        <v>18</v>
      </c>
      <c r="AE12" s="6">
        <v>5.2</v>
      </c>
      <c r="AF12" s="6">
        <v>3</v>
      </c>
    </row>
    <row r="13" spans="1:32">
      <c r="A13" s="3">
        <v>7</v>
      </c>
      <c r="B13" s="6">
        <v>3.6</v>
      </c>
      <c r="C13" s="6">
        <v>3</v>
      </c>
      <c r="D13" s="6">
        <v>0</v>
      </c>
      <c r="E13" s="26"/>
      <c r="I13" s="3">
        <v>7</v>
      </c>
      <c r="J13" s="6">
        <v>3.6</v>
      </c>
      <c r="K13" s="6">
        <v>3</v>
      </c>
      <c r="L13" s="6">
        <f t="shared" si="0"/>
        <v>1.2</v>
      </c>
      <c r="M13" s="6">
        <v>0</v>
      </c>
      <c r="N13" s="12"/>
      <c r="Q13" s="6"/>
      <c r="R13" s="3">
        <f>SUM(R7:R12)</f>
        <v>30</v>
      </c>
      <c r="S13" s="6"/>
      <c r="T13" s="19"/>
      <c r="U13" s="6"/>
      <c r="X13" s="3">
        <v>7</v>
      </c>
      <c r="Y13" s="6">
        <v>5.4</v>
      </c>
      <c r="Z13" s="6">
        <v>3</v>
      </c>
      <c r="AA13" s="6">
        <v>3</v>
      </c>
      <c r="AB13" s="20">
        <v>4</v>
      </c>
      <c r="AD13" s="3">
        <v>30</v>
      </c>
      <c r="AE13" s="6">
        <v>5.3</v>
      </c>
      <c r="AF13" s="6">
        <v>2</v>
      </c>
    </row>
    <row r="14" spans="1:32">
      <c r="A14" s="3">
        <v>8</v>
      </c>
      <c r="B14" s="6">
        <v>6.1</v>
      </c>
      <c r="C14" s="6">
        <v>3</v>
      </c>
      <c r="D14" s="6">
        <v>0</v>
      </c>
      <c r="E14" s="26"/>
      <c r="I14" s="3">
        <v>8</v>
      </c>
      <c r="J14" s="6">
        <v>6.1</v>
      </c>
      <c r="K14" s="6">
        <v>3</v>
      </c>
      <c r="L14" s="6">
        <f t="shared" si="0"/>
        <v>2.0333333333333332</v>
      </c>
      <c r="M14" s="6">
        <v>0</v>
      </c>
      <c r="N14" s="12"/>
      <c r="X14" s="3">
        <v>8</v>
      </c>
      <c r="Y14" s="6">
        <v>5.6</v>
      </c>
      <c r="Z14" s="6">
        <v>4</v>
      </c>
      <c r="AA14" s="6">
        <v>3</v>
      </c>
      <c r="AB14" s="20">
        <v>5</v>
      </c>
      <c r="AD14" s="3">
        <v>24</v>
      </c>
      <c r="AE14" s="6">
        <v>5.4</v>
      </c>
      <c r="AF14" s="6">
        <v>3</v>
      </c>
    </row>
    <row r="15" spans="1:32" ht="32.4">
      <c r="A15" s="3">
        <v>9</v>
      </c>
      <c r="B15" s="6">
        <v>3</v>
      </c>
      <c r="C15" s="6">
        <v>3</v>
      </c>
      <c r="D15" s="6">
        <v>0</v>
      </c>
      <c r="E15" s="26"/>
      <c r="I15" s="3">
        <v>9</v>
      </c>
      <c r="J15" s="6">
        <v>3</v>
      </c>
      <c r="K15" s="6">
        <v>3</v>
      </c>
      <c r="L15" s="6">
        <f t="shared" si="0"/>
        <v>1</v>
      </c>
      <c r="M15" s="6">
        <v>0</v>
      </c>
      <c r="N15" s="12"/>
      <c r="Q15" s="17" t="s">
        <v>47</v>
      </c>
      <c r="R15" s="6" t="s">
        <v>48</v>
      </c>
      <c r="S15" s="6" t="s">
        <v>39</v>
      </c>
      <c r="T15" s="6" t="s">
        <v>36</v>
      </c>
      <c r="U15" s="6" t="s">
        <v>37</v>
      </c>
      <c r="V15" s="6" t="s">
        <v>49</v>
      </c>
      <c r="X15" s="3">
        <v>9</v>
      </c>
      <c r="Y15" s="6">
        <v>6</v>
      </c>
      <c r="Z15" s="6">
        <v>5</v>
      </c>
      <c r="AA15" s="6">
        <v>3</v>
      </c>
      <c r="AB15" s="20">
        <v>6</v>
      </c>
      <c r="AD15" s="3">
        <v>29</v>
      </c>
      <c r="AE15" s="6">
        <v>5.6</v>
      </c>
      <c r="AF15" s="6">
        <v>3</v>
      </c>
    </row>
    <row r="16" spans="1:32">
      <c r="A16" s="3">
        <v>10</v>
      </c>
      <c r="B16" s="6">
        <v>9.5</v>
      </c>
      <c r="C16" s="6">
        <v>4</v>
      </c>
      <c r="D16" s="6">
        <v>0</v>
      </c>
      <c r="E16" s="27"/>
      <c r="I16" s="3">
        <v>10</v>
      </c>
      <c r="J16" s="6">
        <v>9.5</v>
      </c>
      <c r="K16" s="6">
        <v>4</v>
      </c>
      <c r="L16" s="6">
        <f t="shared" si="0"/>
        <v>2.375</v>
      </c>
      <c r="M16" s="6">
        <v>0</v>
      </c>
      <c r="N16" s="13"/>
      <c r="R16" s="21">
        <v>1</v>
      </c>
      <c r="S16" s="21">
        <v>0</v>
      </c>
      <c r="T16">
        <v>0</v>
      </c>
      <c r="U16" s="22">
        <f>S16/30*100</f>
        <v>0</v>
      </c>
      <c r="V16">
        <f>T16/30*100</f>
        <v>0</v>
      </c>
      <c r="X16" s="3">
        <v>10</v>
      </c>
      <c r="Y16" s="6">
        <v>6.1</v>
      </c>
      <c r="Z16" s="6">
        <v>6</v>
      </c>
      <c r="AA16" s="6">
        <v>3</v>
      </c>
      <c r="AB16" s="20">
        <v>7</v>
      </c>
      <c r="AD16" s="3">
        <v>26</v>
      </c>
      <c r="AE16" s="6">
        <v>6</v>
      </c>
      <c r="AF16" s="6">
        <v>4</v>
      </c>
    </row>
    <row r="17" spans="1:32">
      <c r="A17" s="3">
        <v>11</v>
      </c>
      <c r="B17" s="6">
        <v>7.8</v>
      </c>
      <c r="C17" s="6">
        <v>3</v>
      </c>
      <c r="D17" s="6">
        <v>0</v>
      </c>
      <c r="E17" s="25">
        <v>93.7</v>
      </c>
      <c r="F17" t="s">
        <v>12</v>
      </c>
      <c r="I17" s="3"/>
      <c r="J17" s="6">
        <f>AVERAGE(J7:J16)</f>
        <v>8.5500000000000007</v>
      </c>
      <c r="K17" s="6">
        <f t="shared" ref="K17:N17" si="3">AVERAGE(K7:K16)</f>
        <v>3.5</v>
      </c>
      <c r="L17" s="6">
        <f t="shared" si="3"/>
        <v>2.3858333333333333</v>
      </c>
      <c r="M17" s="6">
        <f t="shared" si="3"/>
        <v>0</v>
      </c>
      <c r="N17" s="6">
        <f t="shared" si="3"/>
        <v>88.1</v>
      </c>
      <c r="Q17" s="17"/>
      <c r="R17" s="3">
        <v>2</v>
      </c>
      <c r="S17" s="3">
        <v>3</v>
      </c>
      <c r="T17" s="3">
        <f>SUM(S16:S17)</f>
        <v>3</v>
      </c>
      <c r="U17" s="22">
        <f t="shared" ref="U17:V22" si="4">S17/30*100</f>
        <v>10</v>
      </c>
      <c r="V17">
        <f t="shared" si="4"/>
        <v>10</v>
      </c>
      <c r="X17" s="3">
        <v>11</v>
      </c>
      <c r="Y17" s="6">
        <v>6.1</v>
      </c>
      <c r="Z17" s="6">
        <v>7</v>
      </c>
      <c r="AA17" s="6">
        <v>3</v>
      </c>
      <c r="AB17" s="20">
        <v>8</v>
      </c>
      <c r="AD17" s="3">
        <v>8</v>
      </c>
      <c r="AE17" s="6">
        <v>6.1</v>
      </c>
      <c r="AF17" s="6">
        <v>3</v>
      </c>
    </row>
    <row r="18" spans="1:32">
      <c r="A18" s="3">
        <v>12</v>
      </c>
      <c r="B18" s="6">
        <v>9.3000000000000007</v>
      </c>
      <c r="C18" s="6">
        <v>5</v>
      </c>
      <c r="D18" s="6">
        <v>0</v>
      </c>
      <c r="E18" s="26"/>
      <c r="I18" s="3">
        <v>11</v>
      </c>
      <c r="J18" s="6">
        <v>7.8</v>
      </c>
      <c r="K18" s="6">
        <v>3</v>
      </c>
      <c r="L18" s="6">
        <f t="shared" si="0"/>
        <v>2.6</v>
      </c>
      <c r="M18" s="6">
        <v>0</v>
      </c>
      <c r="N18" s="11">
        <v>93.7</v>
      </c>
      <c r="O18" t="s">
        <v>12</v>
      </c>
      <c r="Q18" s="23"/>
      <c r="R18" s="3">
        <v>3</v>
      </c>
      <c r="S18" s="3">
        <v>15</v>
      </c>
      <c r="T18" s="3">
        <f>SUM(S16:S18)</f>
        <v>18</v>
      </c>
      <c r="U18" s="22">
        <f t="shared" si="4"/>
        <v>50</v>
      </c>
      <c r="V18">
        <f t="shared" si="4"/>
        <v>60</v>
      </c>
      <c r="X18" s="3">
        <v>12</v>
      </c>
      <c r="Y18" s="6">
        <v>6.1</v>
      </c>
      <c r="Z18" s="6">
        <v>8</v>
      </c>
      <c r="AA18" s="6">
        <v>3</v>
      </c>
      <c r="AB18" s="20">
        <v>9</v>
      </c>
      <c r="AD18" s="3">
        <v>15</v>
      </c>
      <c r="AE18" s="6">
        <v>6.1</v>
      </c>
      <c r="AF18" s="6">
        <v>3</v>
      </c>
    </row>
    <row r="19" spans="1:32">
      <c r="A19" s="3">
        <v>13</v>
      </c>
      <c r="B19" s="6">
        <v>6.7</v>
      </c>
      <c r="C19" s="6">
        <v>3</v>
      </c>
      <c r="D19" s="6">
        <v>0</v>
      </c>
      <c r="E19" s="26"/>
      <c r="I19" s="3">
        <v>12</v>
      </c>
      <c r="J19" s="6">
        <v>9.3000000000000007</v>
      </c>
      <c r="K19" s="6">
        <v>5</v>
      </c>
      <c r="L19" s="6">
        <f t="shared" si="0"/>
        <v>1.86</v>
      </c>
      <c r="M19" s="6">
        <v>0</v>
      </c>
      <c r="N19" s="12"/>
      <c r="Q19" s="23"/>
      <c r="R19" s="3">
        <v>4</v>
      </c>
      <c r="S19" s="3">
        <v>11</v>
      </c>
      <c r="T19" s="3">
        <f>SUM(S16:S19)</f>
        <v>29</v>
      </c>
      <c r="U19" s="22">
        <f t="shared" si="4"/>
        <v>36.666666666666664</v>
      </c>
      <c r="V19">
        <f t="shared" si="4"/>
        <v>96.666666666666671</v>
      </c>
      <c r="X19" s="3">
        <v>13</v>
      </c>
      <c r="Y19" s="6">
        <v>6.7</v>
      </c>
      <c r="Z19" s="6">
        <v>9</v>
      </c>
      <c r="AA19" s="6">
        <v>3</v>
      </c>
      <c r="AB19" s="20">
        <v>10</v>
      </c>
      <c r="AD19" s="3">
        <v>25</v>
      </c>
      <c r="AE19" s="6">
        <v>6.1</v>
      </c>
      <c r="AF19" s="6">
        <v>3</v>
      </c>
    </row>
    <row r="20" spans="1:32">
      <c r="A20" s="3">
        <v>14</v>
      </c>
      <c r="B20" s="6">
        <v>10.7</v>
      </c>
      <c r="C20" s="6">
        <v>4</v>
      </c>
      <c r="D20" s="6">
        <v>0</v>
      </c>
      <c r="E20" s="26"/>
      <c r="I20" s="3">
        <v>13</v>
      </c>
      <c r="J20" s="6">
        <v>6.7</v>
      </c>
      <c r="K20" s="6">
        <v>3</v>
      </c>
      <c r="L20" s="6">
        <f t="shared" si="0"/>
        <v>2.2333333333333334</v>
      </c>
      <c r="M20" s="6">
        <v>0</v>
      </c>
      <c r="N20" s="12"/>
      <c r="Q20" s="23"/>
      <c r="R20" s="3">
        <v>5</v>
      </c>
      <c r="S20" s="3">
        <v>1</v>
      </c>
      <c r="T20" s="3">
        <f>SUM(S16:S20)</f>
        <v>30</v>
      </c>
      <c r="U20" s="22">
        <f t="shared" si="4"/>
        <v>3.3333333333333335</v>
      </c>
      <c r="V20">
        <f t="shared" si="4"/>
        <v>100</v>
      </c>
      <c r="X20" s="3">
        <v>14</v>
      </c>
      <c r="Y20" s="6">
        <v>6.9</v>
      </c>
      <c r="Z20" s="6">
        <v>10</v>
      </c>
      <c r="AA20" s="6">
        <v>3</v>
      </c>
      <c r="AB20" s="20">
        <v>11</v>
      </c>
      <c r="AD20" s="3">
        <v>13</v>
      </c>
      <c r="AE20" s="6">
        <v>6.7</v>
      </c>
      <c r="AF20" s="6">
        <v>3</v>
      </c>
    </row>
    <row r="21" spans="1:32">
      <c r="A21" s="3">
        <v>15</v>
      </c>
      <c r="B21" s="6">
        <v>6.1</v>
      </c>
      <c r="C21" s="6">
        <v>3</v>
      </c>
      <c r="D21" s="6">
        <v>0</v>
      </c>
      <c r="E21" s="26"/>
      <c r="I21" s="3">
        <v>14</v>
      </c>
      <c r="J21" s="6">
        <v>10.7</v>
      </c>
      <c r="K21" s="6">
        <v>4</v>
      </c>
      <c r="L21" s="6">
        <f t="shared" si="0"/>
        <v>2.6749999999999998</v>
      </c>
      <c r="M21" s="6">
        <v>0</v>
      </c>
      <c r="N21" s="12"/>
      <c r="Q21" s="23"/>
      <c r="R21" s="21">
        <v>6</v>
      </c>
      <c r="S21" s="3">
        <v>0</v>
      </c>
      <c r="T21" s="3"/>
      <c r="U21" s="22">
        <f t="shared" si="4"/>
        <v>0</v>
      </c>
      <c r="V21">
        <f t="shared" si="4"/>
        <v>0</v>
      </c>
      <c r="X21" s="3">
        <v>15</v>
      </c>
      <c r="Y21" s="6">
        <v>7.5</v>
      </c>
      <c r="Z21" s="6">
        <v>11</v>
      </c>
      <c r="AA21" s="6">
        <v>3</v>
      </c>
      <c r="AB21" s="20">
        <v>12</v>
      </c>
      <c r="AD21" s="3">
        <v>21</v>
      </c>
      <c r="AE21" s="6">
        <v>6.9</v>
      </c>
      <c r="AF21" s="6">
        <v>3</v>
      </c>
    </row>
    <row r="22" spans="1:32">
      <c r="A22" s="3">
        <v>16</v>
      </c>
      <c r="B22" s="6">
        <v>3.8</v>
      </c>
      <c r="C22" s="6">
        <v>2</v>
      </c>
      <c r="D22" s="6">
        <v>0</v>
      </c>
      <c r="E22" s="26"/>
      <c r="I22" s="3">
        <v>15</v>
      </c>
      <c r="J22" s="6">
        <v>6.1</v>
      </c>
      <c r="K22" s="6">
        <v>3</v>
      </c>
      <c r="L22" s="6">
        <f t="shared" si="0"/>
        <v>2.0333333333333332</v>
      </c>
      <c r="M22" s="6">
        <v>0</v>
      </c>
      <c r="N22" s="12"/>
      <c r="Q22" s="23"/>
      <c r="R22" s="3">
        <v>7</v>
      </c>
      <c r="S22" s="3">
        <v>0</v>
      </c>
      <c r="T22" s="3"/>
      <c r="U22" s="22">
        <f t="shared" si="4"/>
        <v>0</v>
      </c>
      <c r="V22" s="22"/>
      <c r="X22" s="3">
        <v>16</v>
      </c>
      <c r="Y22" s="6">
        <v>7.8</v>
      </c>
      <c r="Z22" s="6">
        <v>12</v>
      </c>
      <c r="AA22" s="6">
        <v>3</v>
      </c>
      <c r="AB22" s="20">
        <v>13</v>
      </c>
      <c r="AD22" s="3">
        <v>17</v>
      </c>
      <c r="AE22" s="6">
        <v>7.5</v>
      </c>
      <c r="AF22" s="6">
        <v>4</v>
      </c>
    </row>
    <row r="23" spans="1:32">
      <c r="A23" s="3">
        <v>17</v>
      </c>
      <c r="B23" s="6">
        <v>7.5</v>
      </c>
      <c r="C23" s="6">
        <v>4</v>
      </c>
      <c r="D23" s="6">
        <v>0</v>
      </c>
      <c r="E23" s="26"/>
      <c r="I23" s="3">
        <v>16</v>
      </c>
      <c r="J23" s="6">
        <v>3.8</v>
      </c>
      <c r="K23" s="6">
        <v>2</v>
      </c>
      <c r="L23" s="6">
        <f t="shared" si="0"/>
        <v>1.9</v>
      </c>
      <c r="M23" s="6">
        <v>0</v>
      </c>
      <c r="N23" s="12"/>
      <c r="R23" s="3"/>
      <c r="S23" s="24"/>
      <c r="T23" s="6"/>
      <c r="U23" s="19">
        <f>SUM(U16:U22)</f>
        <v>99.999999999999986</v>
      </c>
      <c r="V23" s="19"/>
      <c r="X23" s="3">
        <v>17</v>
      </c>
      <c r="Y23" s="6">
        <v>8.1999999999999993</v>
      </c>
      <c r="Z23" s="6">
        <v>13</v>
      </c>
      <c r="AA23" s="6">
        <v>3</v>
      </c>
      <c r="AB23" s="20">
        <v>14</v>
      </c>
      <c r="AD23" s="3">
        <v>11</v>
      </c>
      <c r="AE23" s="6">
        <v>7.8</v>
      </c>
      <c r="AF23" s="6">
        <v>3</v>
      </c>
    </row>
    <row r="24" spans="1:32">
      <c r="A24" s="3">
        <v>18</v>
      </c>
      <c r="B24" s="6">
        <v>5.2</v>
      </c>
      <c r="C24" s="6">
        <v>3</v>
      </c>
      <c r="D24" s="6">
        <v>0</v>
      </c>
      <c r="E24" s="26"/>
      <c r="I24" s="3">
        <v>17</v>
      </c>
      <c r="J24" s="6">
        <v>7.5</v>
      </c>
      <c r="K24" s="6">
        <v>4</v>
      </c>
      <c r="L24" s="6">
        <f t="shared" si="0"/>
        <v>1.875</v>
      </c>
      <c r="M24" s="6">
        <v>0</v>
      </c>
      <c r="N24" s="12"/>
      <c r="X24" s="3">
        <v>18</v>
      </c>
      <c r="Y24" s="6">
        <v>8.5</v>
      </c>
      <c r="Z24" s="6">
        <v>14</v>
      </c>
      <c r="AA24" s="6">
        <v>3</v>
      </c>
      <c r="AB24" s="91">
        <v>15</v>
      </c>
      <c r="AD24" s="3">
        <v>5</v>
      </c>
      <c r="AE24" s="6">
        <v>8.1999999999999993</v>
      </c>
      <c r="AF24" s="6">
        <v>3</v>
      </c>
    </row>
    <row r="25" spans="1:32">
      <c r="A25" s="3">
        <v>19</v>
      </c>
      <c r="B25" s="6">
        <v>4.3</v>
      </c>
      <c r="C25" s="6">
        <v>2</v>
      </c>
      <c r="D25" s="6">
        <v>0</v>
      </c>
      <c r="E25" s="26"/>
      <c r="I25" s="3">
        <v>18</v>
      </c>
      <c r="J25" s="6">
        <v>5.2</v>
      </c>
      <c r="K25" s="6">
        <v>3</v>
      </c>
      <c r="L25" s="6">
        <f t="shared" si="0"/>
        <v>1.7333333333333334</v>
      </c>
      <c r="M25" s="6">
        <v>0</v>
      </c>
      <c r="N25" s="12"/>
      <c r="X25" s="3">
        <v>19</v>
      </c>
      <c r="Y25" s="6">
        <v>8.9</v>
      </c>
      <c r="Z25" s="6">
        <v>15</v>
      </c>
      <c r="AA25" s="6">
        <v>4</v>
      </c>
      <c r="AB25" s="20">
        <v>1</v>
      </c>
      <c r="AD25" s="3">
        <v>20</v>
      </c>
      <c r="AE25" s="6">
        <v>8.5</v>
      </c>
      <c r="AF25" s="6">
        <v>3</v>
      </c>
    </row>
    <row r="26" spans="1:32">
      <c r="A26" s="3">
        <v>20</v>
      </c>
      <c r="B26" s="6">
        <v>8.5</v>
      </c>
      <c r="C26" s="6">
        <v>3</v>
      </c>
      <c r="D26" s="6">
        <v>0</v>
      </c>
      <c r="E26" s="27"/>
      <c r="I26" s="3">
        <v>19</v>
      </c>
      <c r="J26" s="6">
        <v>4.3</v>
      </c>
      <c r="K26" s="6">
        <v>2</v>
      </c>
      <c r="L26" s="6">
        <f t="shared" si="0"/>
        <v>2.15</v>
      </c>
      <c r="M26" s="6">
        <v>0</v>
      </c>
      <c r="N26" s="12"/>
      <c r="X26" s="3">
        <v>20</v>
      </c>
      <c r="Y26" s="6">
        <v>9</v>
      </c>
      <c r="Z26" s="6">
        <v>16</v>
      </c>
      <c r="AA26" s="6">
        <v>4</v>
      </c>
      <c r="AB26" s="20">
        <v>2</v>
      </c>
      <c r="AD26" s="3">
        <v>3</v>
      </c>
      <c r="AE26" s="6">
        <v>8.9</v>
      </c>
      <c r="AF26" s="6">
        <v>3</v>
      </c>
    </row>
    <row r="27" spans="1:32">
      <c r="A27" s="3">
        <v>21</v>
      </c>
      <c r="B27" s="6">
        <v>6.9</v>
      </c>
      <c r="C27" s="6">
        <v>3</v>
      </c>
      <c r="D27" s="6">
        <v>0</v>
      </c>
      <c r="E27" s="25">
        <v>94.5</v>
      </c>
      <c r="F27" t="s">
        <v>13</v>
      </c>
      <c r="I27" s="3">
        <v>20</v>
      </c>
      <c r="J27" s="6">
        <v>8.5</v>
      </c>
      <c r="K27" s="6">
        <v>3</v>
      </c>
      <c r="L27" s="6">
        <f t="shared" si="0"/>
        <v>2.8333333333333335</v>
      </c>
      <c r="M27" s="6">
        <v>0</v>
      </c>
      <c r="N27" s="13"/>
      <c r="X27" s="3">
        <v>21</v>
      </c>
      <c r="Y27" s="6">
        <v>9</v>
      </c>
      <c r="Z27" s="6">
        <v>17</v>
      </c>
      <c r="AA27" s="6">
        <v>4</v>
      </c>
      <c r="AB27" s="20">
        <v>3</v>
      </c>
      <c r="AD27" s="3">
        <v>2</v>
      </c>
      <c r="AE27" s="6">
        <v>9</v>
      </c>
      <c r="AF27" s="6">
        <v>4</v>
      </c>
    </row>
    <row r="28" spans="1:32">
      <c r="A28" s="3">
        <v>22</v>
      </c>
      <c r="B28" s="6">
        <v>12</v>
      </c>
      <c r="C28" s="6">
        <v>4</v>
      </c>
      <c r="D28" s="6">
        <v>0</v>
      </c>
      <c r="E28" s="26"/>
      <c r="I28" s="3"/>
      <c r="J28" s="6">
        <f>AVERAGE(J18:J27)</f>
        <v>6.99</v>
      </c>
      <c r="K28" s="6">
        <f t="shared" ref="K28" si="5">AVERAGE(K18:K27)</f>
        <v>3.2</v>
      </c>
      <c r="L28" s="6">
        <f t="shared" ref="L28" si="6">AVERAGE(L18:L27)</f>
        <v>2.1893333333333329</v>
      </c>
      <c r="M28" s="6">
        <f t="shared" ref="M28" si="7">AVERAGE(M18:M27)</f>
        <v>0</v>
      </c>
      <c r="N28" s="6">
        <f t="shared" ref="N28" si="8">AVERAGE(N18:N27)</f>
        <v>93.7</v>
      </c>
      <c r="X28" s="3">
        <v>22</v>
      </c>
      <c r="Y28" s="6">
        <v>9.3000000000000007</v>
      </c>
      <c r="Z28" s="6">
        <v>18</v>
      </c>
      <c r="AA28" s="6">
        <v>4</v>
      </c>
      <c r="AB28" s="20">
        <v>4</v>
      </c>
      <c r="AD28" s="3">
        <v>27</v>
      </c>
      <c r="AE28" s="6">
        <v>9</v>
      </c>
      <c r="AF28" s="6">
        <v>3</v>
      </c>
    </row>
    <row r="29" spans="1:32">
      <c r="A29" s="3">
        <v>23</v>
      </c>
      <c r="B29" s="6">
        <v>14.7</v>
      </c>
      <c r="C29" s="6">
        <v>4</v>
      </c>
      <c r="D29" s="6">
        <v>0</v>
      </c>
      <c r="E29" s="26"/>
      <c r="I29" s="3">
        <v>21</v>
      </c>
      <c r="J29" s="6">
        <v>6.9</v>
      </c>
      <c r="K29" s="6">
        <v>3</v>
      </c>
      <c r="L29" s="6">
        <f t="shared" si="0"/>
        <v>2.3000000000000003</v>
      </c>
      <c r="M29" s="6">
        <v>0</v>
      </c>
      <c r="N29" s="11">
        <v>94.5</v>
      </c>
      <c r="O29" t="s">
        <v>13</v>
      </c>
      <c r="X29" s="3">
        <v>23</v>
      </c>
      <c r="Y29" s="6">
        <v>9.5</v>
      </c>
      <c r="Z29" s="6">
        <v>19</v>
      </c>
      <c r="AA29" s="6">
        <v>4</v>
      </c>
      <c r="AB29" s="20">
        <v>5</v>
      </c>
      <c r="AD29" s="3">
        <v>12</v>
      </c>
      <c r="AE29" s="6">
        <v>9.3000000000000007</v>
      </c>
      <c r="AF29" s="6">
        <v>5</v>
      </c>
    </row>
    <row r="30" spans="1:32">
      <c r="A30" s="3">
        <v>24</v>
      </c>
      <c r="B30" s="6">
        <v>5.4</v>
      </c>
      <c r="C30" s="6">
        <v>3</v>
      </c>
      <c r="D30" s="6">
        <v>0</v>
      </c>
      <c r="E30" s="26"/>
      <c r="I30" s="3">
        <v>22</v>
      </c>
      <c r="J30" s="6">
        <v>12</v>
      </c>
      <c r="K30" s="6">
        <v>4</v>
      </c>
      <c r="L30" s="6">
        <f t="shared" si="0"/>
        <v>3</v>
      </c>
      <c r="M30" s="6">
        <v>0</v>
      </c>
      <c r="N30" s="12"/>
      <c r="X30" s="3">
        <v>24</v>
      </c>
      <c r="Y30" s="6">
        <v>10.199999999999999</v>
      </c>
      <c r="Z30" s="6">
        <v>1</v>
      </c>
      <c r="AA30" s="6">
        <v>4</v>
      </c>
      <c r="AB30" s="20">
        <v>6</v>
      </c>
      <c r="AD30" s="3">
        <v>10</v>
      </c>
      <c r="AE30" s="6">
        <v>9.5</v>
      </c>
      <c r="AF30" s="6">
        <v>4</v>
      </c>
    </row>
    <row r="31" spans="1:32">
      <c r="A31" s="3">
        <v>25</v>
      </c>
      <c r="B31" s="6">
        <v>6.1</v>
      </c>
      <c r="C31" s="6">
        <v>3</v>
      </c>
      <c r="D31" s="6">
        <v>0</v>
      </c>
      <c r="E31" s="26"/>
      <c r="I31" s="3">
        <v>23</v>
      </c>
      <c r="J31" s="6">
        <v>14.7</v>
      </c>
      <c r="K31" s="6">
        <v>4</v>
      </c>
      <c r="L31" s="6">
        <f t="shared" si="0"/>
        <v>3.6749999999999998</v>
      </c>
      <c r="M31" s="6">
        <v>0</v>
      </c>
      <c r="N31" s="12"/>
      <c r="X31" s="3">
        <v>25</v>
      </c>
      <c r="Y31" s="6">
        <v>10.7</v>
      </c>
      <c r="Z31" s="6">
        <v>2</v>
      </c>
      <c r="AA31" s="6">
        <v>4</v>
      </c>
      <c r="AB31" s="20">
        <v>7</v>
      </c>
      <c r="AD31" s="3"/>
      <c r="AE31" s="6"/>
      <c r="AF31" s="6">
        <f>AVERAGE(AF7:AF30)</f>
        <v>3.1041666666666665</v>
      </c>
    </row>
    <row r="32" spans="1:32">
      <c r="A32" s="3">
        <v>26</v>
      </c>
      <c r="B32" s="6">
        <v>6</v>
      </c>
      <c r="C32" s="6">
        <v>4</v>
      </c>
      <c r="D32" s="6">
        <v>1</v>
      </c>
      <c r="E32" s="26"/>
      <c r="I32" s="3">
        <v>24</v>
      </c>
      <c r="J32" s="6">
        <v>5.4</v>
      </c>
      <c r="K32" s="6">
        <v>3</v>
      </c>
      <c r="L32" s="6">
        <f t="shared" si="0"/>
        <v>1.8</v>
      </c>
      <c r="M32" s="6">
        <v>0</v>
      </c>
      <c r="N32" s="12"/>
      <c r="X32" s="3">
        <v>26</v>
      </c>
      <c r="Y32" s="6">
        <v>12</v>
      </c>
      <c r="Z32" s="6">
        <v>3</v>
      </c>
      <c r="AA32" s="6">
        <v>4</v>
      </c>
      <c r="AB32" s="20">
        <v>8</v>
      </c>
      <c r="AD32" s="3">
        <v>1</v>
      </c>
      <c r="AE32" s="6">
        <v>10.199999999999999</v>
      </c>
      <c r="AF32" s="6">
        <v>4</v>
      </c>
    </row>
    <row r="33" spans="1:32">
      <c r="A33" s="3">
        <v>27</v>
      </c>
      <c r="B33" s="6">
        <v>9</v>
      </c>
      <c r="C33" s="6">
        <v>3</v>
      </c>
      <c r="D33" s="6">
        <v>0</v>
      </c>
      <c r="E33" s="26"/>
      <c r="I33" s="3">
        <v>25</v>
      </c>
      <c r="J33" s="6">
        <v>6.1</v>
      </c>
      <c r="K33" s="6">
        <v>3</v>
      </c>
      <c r="L33" s="6">
        <f t="shared" si="0"/>
        <v>2.0333333333333332</v>
      </c>
      <c r="M33" s="6">
        <v>0</v>
      </c>
      <c r="N33" s="12"/>
      <c r="X33" s="3">
        <v>27</v>
      </c>
      <c r="Y33" s="6">
        <v>13.1</v>
      </c>
      <c r="Z33" s="6">
        <v>4</v>
      </c>
      <c r="AA33" s="6">
        <v>4</v>
      </c>
      <c r="AB33" s="20">
        <v>9</v>
      </c>
      <c r="AD33" s="3">
        <v>14</v>
      </c>
      <c r="AE33" s="6">
        <v>10.7</v>
      </c>
      <c r="AF33" s="6">
        <v>4</v>
      </c>
    </row>
    <row r="34" spans="1:32">
      <c r="A34" s="3">
        <v>28</v>
      </c>
      <c r="B34" s="6">
        <v>13.1</v>
      </c>
      <c r="C34" s="6">
        <v>4</v>
      </c>
      <c r="D34" s="6">
        <v>0</v>
      </c>
      <c r="E34" s="26"/>
      <c r="I34" s="3">
        <v>26</v>
      </c>
      <c r="J34" s="6">
        <v>6</v>
      </c>
      <c r="K34" s="6">
        <v>4</v>
      </c>
      <c r="L34" s="6">
        <f t="shared" si="0"/>
        <v>1.5</v>
      </c>
      <c r="M34" s="6">
        <v>1</v>
      </c>
      <c r="N34" s="12"/>
      <c r="X34" s="3">
        <v>28</v>
      </c>
      <c r="Y34" s="6">
        <v>13.3</v>
      </c>
      <c r="Z34" s="6">
        <v>5</v>
      </c>
      <c r="AA34" s="6">
        <v>4</v>
      </c>
      <c r="AB34" s="20">
        <v>10</v>
      </c>
      <c r="AD34" s="3">
        <v>22</v>
      </c>
      <c r="AE34" s="6">
        <v>12</v>
      </c>
      <c r="AF34" s="6">
        <v>4</v>
      </c>
    </row>
    <row r="35" spans="1:32">
      <c r="A35" s="3">
        <v>29</v>
      </c>
      <c r="B35" s="6">
        <v>5.6</v>
      </c>
      <c r="C35" s="6">
        <v>3</v>
      </c>
      <c r="D35" s="6">
        <v>1</v>
      </c>
      <c r="E35" s="26"/>
      <c r="I35" s="3">
        <v>27</v>
      </c>
      <c r="J35" s="6">
        <v>9</v>
      </c>
      <c r="K35" s="6">
        <v>3</v>
      </c>
      <c r="L35" s="6">
        <f t="shared" si="0"/>
        <v>3</v>
      </c>
      <c r="M35" s="6">
        <v>0</v>
      </c>
      <c r="N35" s="12"/>
      <c r="X35" s="3">
        <v>29</v>
      </c>
      <c r="Y35" s="6">
        <v>13.7</v>
      </c>
      <c r="Z35" s="6">
        <v>6</v>
      </c>
      <c r="AA35" s="6">
        <v>4</v>
      </c>
      <c r="AB35" s="91">
        <v>11</v>
      </c>
      <c r="AD35" s="3">
        <v>28</v>
      </c>
      <c r="AE35" s="6">
        <v>13.1</v>
      </c>
      <c r="AF35" s="6">
        <v>4</v>
      </c>
    </row>
    <row r="36" spans="1:32">
      <c r="A36" s="3">
        <v>30</v>
      </c>
      <c r="B36" s="6">
        <v>5.3</v>
      </c>
      <c r="C36" s="6">
        <v>2</v>
      </c>
      <c r="D36" s="6">
        <v>0</v>
      </c>
      <c r="E36" s="27"/>
      <c r="I36" s="3">
        <v>28</v>
      </c>
      <c r="J36" s="6">
        <v>13.1</v>
      </c>
      <c r="K36" s="6">
        <v>4</v>
      </c>
      <c r="L36" s="6">
        <f t="shared" si="0"/>
        <v>3.2749999999999999</v>
      </c>
      <c r="M36" s="6">
        <v>0</v>
      </c>
      <c r="N36" s="12"/>
      <c r="X36" s="3">
        <v>30</v>
      </c>
      <c r="Y36" s="6">
        <v>14.7</v>
      </c>
      <c r="Z36" s="6">
        <v>7</v>
      </c>
      <c r="AA36" s="6">
        <v>5</v>
      </c>
      <c r="AB36" s="91">
        <v>1</v>
      </c>
      <c r="AD36" s="3">
        <v>4</v>
      </c>
      <c r="AE36" s="6">
        <v>13.3</v>
      </c>
      <c r="AF36" s="6">
        <v>4</v>
      </c>
    </row>
    <row r="37" spans="1:32">
      <c r="I37" s="3">
        <v>29</v>
      </c>
      <c r="J37" s="6">
        <v>5.6</v>
      </c>
      <c r="K37" s="6">
        <v>3</v>
      </c>
      <c r="L37" s="6">
        <f t="shared" si="0"/>
        <v>1.8666666666666665</v>
      </c>
      <c r="M37" s="6">
        <v>1</v>
      </c>
      <c r="N37" s="12"/>
      <c r="AD37" s="3">
        <v>6</v>
      </c>
      <c r="AE37" s="6">
        <v>13.7</v>
      </c>
      <c r="AF37" s="6">
        <v>4</v>
      </c>
    </row>
    <row r="38" spans="1:32">
      <c r="I38" s="3">
        <v>30</v>
      </c>
      <c r="J38" s="6">
        <v>5.3</v>
      </c>
      <c r="K38" s="6">
        <v>2</v>
      </c>
      <c r="L38" s="6">
        <f t="shared" si="0"/>
        <v>2.65</v>
      </c>
      <c r="M38" s="6">
        <v>0</v>
      </c>
      <c r="N38" s="13"/>
      <c r="AD38" s="3">
        <v>23</v>
      </c>
      <c r="AE38" s="6">
        <v>14.7</v>
      </c>
      <c r="AF38" s="6">
        <v>4</v>
      </c>
    </row>
    <row r="39" spans="1:32">
      <c r="I39" s="3"/>
      <c r="J39" s="6">
        <f>AVERAGE(J29:J38)</f>
        <v>8.4099999999999984</v>
      </c>
      <c r="K39" s="6">
        <f t="shared" ref="K39" si="9">AVERAGE(K29:K38)</f>
        <v>3.3</v>
      </c>
      <c r="L39" s="6">
        <f t="shared" ref="L39" si="10">AVERAGE(L29:L38)</f>
        <v>2.5100000000000002</v>
      </c>
      <c r="M39" s="6">
        <f t="shared" ref="M39" si="11">AVERAGE(M29:M38)</f>
        <v>0.2</v>
      </c>
      <c r="N39" s="6">
        <f t="shared" ref="N39" si="12">AVERAGE(N29:N38)</f>
        <v>94.5</v>
      </c>
      <c r="AF39">
        <f>AVERAGE(AF32:AF38)</f>
        <v>4</v>
      </c>
    </row>
  </sheetData>
  <sortState ref="AD7:AF36">
    <sortCondition ref="AE7:AE36"/>
  </sortState>
  <mergeCells count="3">
    <mergeCell ref="E7:E16"/>
    <mergeCell ref="E17:E26"/>
    <mergeCell ref="E27:E3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0"/>
  <sheetViews>
    <sheetView topLeftCell="A10" workbookViewId="0">
      <selection activeCell="D27" sqref="D27"/>
    </sheetView>
  </sheetViews>
  <sheetFormatPr defaultRowHeight="16.2"/>
  <cols>
    <col min="3" max="3" width="15.5546875" style="75" customWidth="1"/>
    <col min="4" max="4" width="10.21875" customWidth="1"/>
  </cols>
  <sheetData>
    <row r="1" spans="1:40" ht="49.2" thickBot="1">
      <c r="A1" s="28" t="s">
        <v>50</v>
      </c>
      <c r="B1" s="29" t="s">
        <v>51</v>
      </c>
      <c r="C1" s="30" t="s">
        <v>52</v>
      </c>
      <c r="D1" s="31" t="s">
        <v>53</v>
      </c>
      <c r="E1" s="32" t="s">
        <v>54</v>
      </c>
      <c r="F1" s="32" t="s">
        <v>55</v>
      </c>
      <c r="G1" s="33" t="s">
        <v>56</v>
      </c>
      <c r="H1" s="33" t="s">
        <v>57</v>
      </c>
      <c r="I1" s="34" t="s">
        <v>58</v>
      </c>
      <c r="J1" s="35"/>
      <c r="K1" s="35"/>
      <c r="L1" s="35"/>
      <c r="M1" s="34" t="s">
        <v>59</v>
      </c>
      <c r="N1" s="35"/>
      <c r="O1" s="35"/>
      <c r="P1" s="35"/>
      <c r="Q1" s="34" t="s">
        <v>60</v>
      </c>
      <c r="R1" s="35"/>
      <c r="S1" s="35"/>
      <c r="T1" s="35"/>
      <c r="U1" s="34" t="s">
        <v>61</v>
      </c>
      <c r="V1" s="35"/>
      <c r="W1" s="35"/>
      <c r="X1" s="35"/>
      <c r="Y1" s="34" t="s">
        <v>62</v>
      </c>
      <c r="Z1" s="35"/>
      <c r="AA1" s="35"/>
      <c r="AB1" s="35"/>
      <c r="AC1" s="34" t="s">
        <v>63</v>
      </c>
      <c r="AD1" s="35"/>
      <c r="AE1" s="35"/>
      <c r="AF1" s="35"/>
      <c r="AG1" s="34" t="s">
        <v>64</v>
      </c>
      <c r="AH1" s="35"/>
      <c r="AI1" s="35"/>
      <c r="AJ1" s="35"/>
      <c r="AK1" s="36" t="s">
        <v>65</v>
      </c>
      <c r="AL1" s="37"/>
      <c r="AM1" s="37"/>
      <c r="AN1" s="37"/>
    </row>
    <row r="2" spans="1:40" ht="16.8" thickBot="1">
      <c r="A2" s="38" t="s">
        <v>67</v>
      </c>
      <c r="B2" s="39" t="s">
        <v>68</v>
      </c>
      <c r="C2" s="40" t="s">
        <v>99</v>
      </c>
      <c r="D2" s="40" t="s">
        <v>100</v>
      </c>
      <c r="E2" s="42"/>
      <c r="F2" s="42">
        <v>56</v>
      </c>
      <c r="G2" s="43"/>
      <c r="H2" s="43"/>
      <c r="I2" s="44"/>
      <c r="J2" s="45"/>
      <c r="K2" s="46"/>
      <c r="L2" s="47"/>
      <c r="M2" s="44"/>
      <c r="N2" s="45"/>
      <c r="O2" s="46"/>
      <c r="P2" s="48"/>
      <c r="Q2" s="44"/>
      <c r="R2" s="45"/>
      <c r="S2" s="46"/>
      <c r="T2" s="47"/>
      <c r="U2" s="44"/>
      <c r="V2" s="45"/>
      <c r="W2" s="46"/>
      <c r="X2" s="47"/>
      <c r="Y2" s="44"/>
      <c r="Z2" s="45"/>
      <c r="AA2" s="46"/>
      <c r="AB2" s="47"/>
      <c r="AC2" s="44"/>
      <c r="AD2" s="45"/>
      <c r="AE2" s="47"/>
      <c r="AF2" s="47"/>
      <c r="AG2" s="44"/>
      <c r="AH2" s="45"/>
      <c r="AI2" s="46"/>
      <c r="AJ2" s="47"/>
      <c r="AK2" s="44"/>
      <c r="AL2" s="49"/>
      <c r="AM2" s="50"/>
      <c r="AN2" s="51"/>
    </row>
    <row r="3" spans="1:40" ht="16.8" thickBot="1">
      <c r="A3" s="52"/>
      <c r="B3" s="39" t="s">
        <v>69</v>
      </c>
      <c r="C3" s="40"/>
      <c r="D3" s="41"/>
      <c r="E3" s="42"/>
      <c r="F3" s="42">
        <v>55</v>
      </c>
      <c r="G3" s="43"/>
      <c r="H3" s="43"/>
      <c r="I3" s="44"/>
      <c r="J3" s="45"/>
      <c r="K3" s="46"/>
      <c r="L3" s="47"/>
      <c r="M3" s="44"/>
      <c r="N3" s="45"/>
      <c r="O3" s="46"/>
      <c r="P3" s="48"/>
      <c r="Q3" s="44"/>
      <c r="R3" s="45"/>
      <c r="S3" s="46"/>
      <c r="T3" s="47"/>
      <c r="U3" s="44"/>
      <c r="V3" s="45"/>
      <c r="W3" s="46"/>
      <c r="X3" s="47"/>
      <c r="Y3" s="44"/>
      <c r="Z3" s="45"/>
      <c r="AA3" s="46"/>
      <c r="AB3" s="47"/>
      <c r="AC3" s="44"/>
      <c r="AD3" s="45"/>
      <c r="AE3" s="47"/>
      <c r="AF3" s="47"/>
      <c r="AG3" s="44"/>
      <c r="AH3" s="45"/>
      <c r="AI3" s="46"/>
      <c r="AJ3" s="47"/>
      <c r="AK3" s="44"/>
      <c r="AL3" s="49"/>
      <c r="AM3" s="50"/>
      <c r="AN3" s="51"/>
    </row>
    <row r="10" spans="1:40">
      <c r="A10" s="53" t="s">
        <v>71</v>
      </c>
      <c r="B10" s="54" t="s">
        <v>72</v>
      </c>
      <c r="C10" s="55" t="s">
        <v>68</v>
      </c>
      <c r="D10" s="56" t="s">
        <v>68</v>
      </c>
      <c r="E10" s="56"/>
      <c r="F10" s="55" t="s">
        <v>73</v>
      </c>
      <c r="G10" s="56" t="s">
        <v>73</v>
      </c>
      <c r="H10" s="56"/>
    </row>
    <row r="11" spans="1:40" ht="48.6">
      <c r="A11" s="57"/>
      <c r="B11" s="58" t="s">
        <v>74</v>
      </c>
      <c r="C11" s="59" t="s">
        <v>75</v>
      </c>
      <c r="D11" s="60" t="s">
        <v>76</v>
      </c>
      <c r="E11" s="60" t="s">
        <v>37</v>
      </c>
      <c r="F11" s="59" t="s">
        <v>77</v>
      </c>
      <c r="G11" s="60" t="s">
        <v>78</v>
      </c>
      <c r="H11" s="60" t="s">
        <v>37</v>
      </c>
    </row>
    <row r="12" spans="1:40">
      <c r="A12" s="61" t="s">
        <v>121</v>
      </c>
      <c r="B12" s="62" t="s">
        <v>79</v>
      </c>
      <c r="C12" s="90">
        <v>2.5</v>
      </c>
      <c r="D12" s="3">
        <v>4</v>
      </c>
      <c r="E12" s="19">
        <v>13.333333333333334</v>
      </c>
      <c r="F12" s="6"/>
      <c r="G12" s="3"/>
      <c r="H12" s="60"/>
    </row>
    <row r="13" spans="1:40">
      <c r="A13" s="61"/>
      <c r="B13" s="65" t="s">
        <v>80</v>
      </c>
      <c r="C13" s="90">
        <v>3.1041666666666665</v>
      </c>
      <c r="D13" s="3">
        <v>19</v>
      </c>
      <c r="E13" s="19">
        <v>63.333333333333329</v>
      </c>
      <c r="F13" s="6"/>
      <c r="G13" s="3"/>
      <c r="H13" s="60"/>
    </row>
    <row r="14" spans="1:40">
      <c r="A14" s="61"/>
      <c r="B14" s="66" t="s">
        <v>81</v>
      </c>
      <c r="C14" s="90">
        <v>4</v>
      </c>
      <c r="D14" s="3">
        <v>7</v>
      </c>
      <c r="E14" s="19">
        <v>23.333333333333332</v>
      </c>
      <c r="F14" s="6"/>
      <c r="G14" s="3"/>
      <c r="H14" s="60"/>
    </row>
    <row r="15" spans="1:40">
      <c r="A15" s="61"/>
      <c r="B15" s="66" t="s">
        <v>82</v>
      </c>
      <c r="C15" s="67"/>
      <c r="D15" s="64"/>
      <c r="E15" s="63"/>
      <c r="G15" s="3"/>
      <c r="H15" s="60"/>
    </row>
    <row r="16" spans="1:40">
      <c r="A16" s="61"/>
      <c r="B16" s="68" t="s">
        <v>83</v>
      </c>
      <c r="C16" s="69"/>
      <c r="D16" s="69"/>
      <c r="E16" s="69"/>
      <c r="F16" s="69"/>
      <c r="G16" s="3"/>
      <c r="H16" s="69"/>
    </row>
    <row r="17" spans="1:8">
      <c r="A17" s="61"/>
      <c r="B17" s="68" t="s">
        <v>84</v>
      </c>
      <c r="C17" s="69"/>
      <c r="D17" s="69"/>
      <c r="E17" s="69"/>
      <c r="F17" s="69"/>
      <c r="G17" s="3"/>
      <c r="H17" s="69"/>
    </row>
    <row r="18" spans="1:8">
      <c r="C18" s="67"/>
      <c r="D18" s="67"/>
      <c r="E18" s="67"/>
      <c r="F18" s="67"/>
      <c r="G18" s="67"/>
      <c r="H18" s="67"/>
    </row>
    <row r="19" spans="1:8">
      <c r="A19" s="53" t="s">
        <v>70</v>
      </c>
      <c r="B19" s="70" t="s">
        <v>85</v>
      </c>
      <c r="C19" s="71" t="s">
        <v>68</v>
      </c>
      <c r="D19" s="71"/>
      <c r="E19" s="55" t="s">
        <v>73</v>
      </c>
      <c r="F19" s="56" t="s">
        <v>73</v>
      </c>
      <c r="G19" s="56"/>
      <c r="H19" s="67"/>
    </row>
    <row r="20" spans="1:8">
      <c r="A20" s="61"/>
      <c r="B20" s="60" t="s">
        <v>86</v>
      </c>
      <c r="C20" s="60" t="s">
        <v>87</v>
      </c>
      <c r="D20" s="60" t="s">
        <v>37</v>
      </c>
      <c r="E20" s="60" t="s">
        <v>76</v>
      </c>
      <c r="F20" s="60" t="s">
        <v>37</v>
      </c>
      <c r="G20" s="67"/>
      <c r="H20" s="67"/>
    </row>
    <row r="21" spans="1:8">
      <c r="A21" s="53" t="s">
        <v>66</v>
      </c>
      <c r="B21" s="60">
        <v>2</v>
      </c>
      <c r="C21" s="60">
        <v>3</v>
      </c>
      <c r="D21" s="60">
        <v>10</v>
      </c>
      <c r="E21" s="3"/>
      <c r="F21" s="60"/>
      <c r="G21" s="67"/>
      <c r="H21" s="67"/>
    </row>
    <row r="22" spans="1:8">
      <c r="A22" s="61"/>
      <c r="B22" s="69">
        <v>3</v>
      </c>
      <c r="C22" s="69">
        <v>15</v>
      </c>
      <c r="D22" s="69">
        <v>50</v>
      </c>
      <c r="E22" s="3"/>
      <c r="F22" s="60"/>
      <c r="G22" s="67"/>
      <c r="H22" s="67"/>
    </row>
    <row r="23" spans="1:8">
      <c r="A23" s="61"/>
      <c r="B23" s="69">
        <v>4</v>
      </c>
      <c r="C23" s="69">
        <v>11</v>
      </c>
      <c r="D23" s="69">
        <v>36.666666666666664</v>
      </c>
      <c r="E23" s="3"/>
      <c r="F23" s="60"/>
      <c r="G23" s="67"/>
      <c r="H23" s="67"/>
    </row>
    <row r="24" spans="1:8">
      <c r="A24" s="61"/>
      <c r="B24" s="69">
        <v>5</v>
      </c>
      <c r="C24" s="69">
        <v>1</v>
      </c>
      <c r="D24" s="69">
        <v>3.3333333333333335</v>
      </c>
      <c r="E24" s="3"/>
      <c r="F24" s="60"/>
      <c r="G24" s="67"/>
      <c r="H24" s="67"/>
    </row>
    <row r="25" spans="1:8">
      <c r="A25" s="61"/>
      <c r="B25" s="69">
        <v>6</v>
      </c>
      <c r="C25" s="69"/>
      <c r="D25" s="69"/>
      <c r="E25" s="3"/>
      <c r="F25" s="60"/>
      <c r="G25" s="67"/>
      <c r="H25" s="67"/>
    </row>
    <row r="26" spans="1:8">
      <c r="A26" s="61"/>
      <c r="B26" s="69">
        <v>7</v>
      </c>
      <c r="C26" s="69"/>
      <c r="D26" s="69"/>
      <c r="F26" s="69"/>
      <c r="G26" s="67"/>
      <c r="H26" s="67"/>
    </row>
    <row r="27" spans="1:8">
      <c r="A27" s="61"/>
      <c r="B27" s="72">
        <v>8</v>
      </c>
      <c r="C27" s="69"/>
      <c r="D27" s="69"/>
      <c r="E27" s="69"/>
      <c r="F27" s="69"/>
      <c r="G27" s="67"/>
      <c r="H27" s="67"/>
    </row>
    <row r="28" spans="1:8">
      <c r="A28" s="57"/>
      <c r="B28" s="73">
        <v>9</v>
      </c>
      <c r="C28" s="74"/>
      <c r="D28" s="74"/>
      <c r="E28" s="74"/>
      <c r="F28" s="74"/>
      <c r="G28" s="67"/>
      <c r="H28" s="67"/>
    </row>
    <row r="29" spans="1:8">
      <c r="C29" s="67">
        <f>SUM(C21:C28)</f>
        <v>30</v>
      </c>
      <c r="D29" s="67">
        <f>SUM(D21:D28)</f>
        <v>99.999999999999986</v>
      </c>
      <c r="E29" s="67"/>
      <c r="F29" s="67"/>
      <c r="G29" s="67"/>
      <c r="H29" s="67"/>
    </row>
    <row r="30" spans="1:8">
      <c r="D30" s="67">
        <f>SUM(D21:D23)</f>
        <v>96.666666666666657</v>
      </c>
    </row>
  </sheetData>
  <mergeCells count="17">
    <mergeCell ref="A12:A17"/>
    <mergeCell ref="A19:A20"/>
    <mergeCell ref="C19:D19"/>
    <mergeCell ref="E19:G19"/>
    <mergeCell ref="A21:A28"/>
    <mergeCell ref="AG1:AJ1"/>
    <mergeCell ref="AK1:AN1"/>
    <mergeCell ref="A2:A3"/>
    <mergeCell ref="A10:A11"/>
    <mergeCell ref="C10:E10"/>
    <mergeCell ref="F10:H10"/>
    <mergeCell ref="I1:L1"/>
    <mergeCell ref="M1:P1"/>
    <mergeCell ref="Q1:T1"/>
    <mergeCell ref="U1:X1"/>
    <mergeCell ref="Y1:AB1"/>
    <mergeCell ref="AC1:AF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3" sqref="D3:E3"/>
    </sheetView>
  </sheetViews>
  <sheetFormatPr defaultRowHeight="16.2"/>
  <sheetData>
    <row r="1" spans="1:8" ht="16.8" thickBot="1">
      <c r="A1" s="81" t="s">
        <v>88</v>
      </c>
      <c r="B1" s="81" t="s">
        <v>89</v>
      </c>
      <c r="C1" s="81" t="s">
        <v>90</v>
      </c>
      <c r="D1" s="83" t="s">
        <v>91</v>
      </c>
      <c r="E1" s="84"/>
      <c r="F1" s="81" t="s">
        <v>92</v>
      </c>
      <c r="G1" s="83" t="s">
        <v>93</v>
      </c>
      <c r="H1" s="86"/>
    </row>
    <row r="2" spans="1:8" ht="16.8" thickBot="1">
      <c r="A2" s="82"/>
      <c r="B2" s="82"/>
      <c r="C2" s="82"/>
      <c r="D2" s="30" t="s">
        <v>94</v>
      </c>
      <c r="E2" s="30" t="s">
        <v>95</v>
      </c>
      <c r="F2" s="85"/>
      <c r="G2" s="30" t="s">
        <v>94</v>
      </c>
      <c r="H2" s="30" t="s">
        <v>95</v>
      </c>
    </row>
    <row r="3" spans="1:8" ht="16.8" thickBot="1">
      <c r="A3" s="76" t="s">
        <v>96</v>
      </c>
      <c r="B3" s="77" t="s">
        <v>97</v>
      </c>
      <c r="C3" s="78" t="s">
        <v>98</v>
      </c>
      <c r="D3" s="40" t="s">
        <v>99</v>
      </c>
      <c r="E3" s="40" t="s">
        <v>100</v>
      </c>
      <c r="F3" s="40" t="s">
        <v>100</v>
      </c>
      <c r="G3" s="79">
        <v>53</v>
      </c>
      <c r="H3" s="79">
        <v>56</v>
      </c>
    </row>
    <row r="4" spans="1:8" ht="16.8" thickBot="1">
      <c r="A4" s="76" t="s">
        <v>101</v>
      </c>
      <c r="B4" s="77" t="s">
        <v>102</v>
      </c>
      <c r="C4" s="78" t="s">
        <v>98</v>
      </c>
      <c r="D4" s="87" t="s">
        <v>103</v>
      </c>
      <c r="E4" s="88"/>
      <c r="F4" s="88"/>
      <c r="G4" s="88"/>
      <c r="H4" s="89"/>
    </row>
    <row r="5" spans="1:8" ht="16.8" thickBot="1">
      <c r="A5" s="76" t="s">
        <v>104</v>
      </c>
      <c r="B5" s="80">
        <v>44501</v>
      </c>
      <c r="C5" s="78" t="s">
        <v>98</v>
      </c>
      <c r="D5" s="87" t="s">
        <v>103</v>
      </c>
      <c r="E5" s="88"/>
      <c r="F5" s="88"/>
      <c r="G5" s="88"/>
      <c r="H5" s="89"/>
    </row>
    <row r="6" spans="1:8" ht="16.8" thickBot="1">
      <c r="A6" s="76" t="s">
        <v>105</v>
      </c>
      <c r="B6" s="77" t="s">
        <v>106</v>
      </c>
      <c r="C6" s="78" t="s">
        <v>98</v>
      </c>
      <c r="D6" s="40" t="s">
        <v>107</v>
      </c>
      <c r="E6" s="40" t="s">
        <v>108</v>
      </c>
      <c r="F6" s="40" t="s">
        <v>108</v>
      </c>
      <c r="G6" s="79">
        <v>55</v>
      </c>
      <c r="H6" s="79">
        <v>58</v>
      </c>
    </row>
    <row r="7" spans="1:8" ht="16.8" thickBot="1">
      <c r="A7" s="76" t="s">
        <v>109</v>
      </c>
      <c r="B7" s="80">
        <v>44470</v>
      </c>
      <c r="C7" s="78" t="s">
        <v>98</v>
      </c>
      <c r="D7" s="40" t="s">
        <v>110</v>
      </c>
      <c r="E7" s="40" t="s">
        <v>111</v>
      </c>
      <c r="F7" s="40" t="s">
        <v>112</v>
      </c>
      <c r="G7" s="79">
        <v>55</v>
      </c>
      <c r="H7" s="79">
        <v>56</v>
      </c>
    </row>
    <row r="8" spans="1:8" ht="16.8" thickBot="1">
      <c r="A8" s="76" t="s">
        <v>113</v>
      </c>
      <c r="B8" s="80">
        <v>44502</v>
      </c>
      <c r="C8" s="78" t="s">
        <v>98</v>
      </c>
      <c r="D8" s="40" t="s">
        <v>114</v>
      </c>
      <c r="E8" s="40" t="s">
        <v>115</v>
      </c>
      <c r="F8" s="40" t="s">
        <v>115</v>
      </c>
      <c r="G8" s="79">
        <v>62</v>
      </c>
      <c r="H8" s="79">
        <v>65</v>
      </c>
    </row>
    <row r="9" spans="1:8" ht="16.8" thickBot="1">
      <c r="A9" s="76" t="s">
        <v>116</v>
      </c>
      <c r="B9" s="77" t="s">
        <v>117</v>
      </c>
      <c r="C9" s="78" t="s">
        <v>118</v>
      </c>
      <c r="D9" s="40" t="s">
        <v>119</v>
      </c>
      <c r="E9" s="40" t="s">
        <v>120</v>
      </c>
      <c r="F9" s="40" t="s">
        <v>120</v>
      </c>
      <c r="G9" s="79">
        <v>57</v>
      </c>
      <c r="H9" s="79">
        <v>60</v>
      </c>
    </row>
  </sheetData>
  <mergeCells count="8">
    <mergeCell ref="D4:H4"/>
    <mergeCell ref="D5:H5"/>
    <mergeCell ref="A1:A2"/>
    <mergeCell ref="B1:B2"/>
    <mergeCell ref="C1:C2"/>
    <mergeCell ref="D1:E1"/>
    <mergeCell ref="F1:F2"/>
    <mergeCell ref="G1:H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topLeftCell="E1" zoomScaleNormal="100" workbookViewId="0">
      <selection activeCell="R15" sqref="R15"/>
    </sheetView>
  </sheetViews>
  <sheetFormatPr defaultRowHeight="16.2"/>
  <cols>
    <col min="1" max="1" width="12.88671875" style="2" customWidth="1"/>
    <col min="2" max="2" width="19.33203125" customWidth="1"/>
    <col min="3" max="3" width="11.88671875" customWidth="1"/>
    <col min="5" max="5" width="17.77734375" customWidth="1"/>
  </cols>
  <sheetData>
    <row r="1" spans="1:21">
      <c r="A1" s="1" t="s">
        <v>0</v>
      </c>
    </row>
    <row r="2" spans="1:21">
      <c r="A2" s="2" t="s">
        <v>1</v>
      </c>
      <c r="B2" s="7">
        <v>43940</v>
      </c>
      <c r="P2" s="3" t="s">
        <v>5</v>
      </c>
      <c r="Q2" s="92" t="s">
        <v>6</v>
      </c>
      <c r="R2" s="92" t="s">
        <v>7</v>
      </c>
      <c r="S2" s="3" t="s">
        <v>8</v>
      </c>
      <c r="T2" s="93" t="s">
        <v>9</v>
      </c>
      <c r="U2" s="94" t="s">
        <v>15</v>
      </c>
    </row>
    <row r="3" spans="1:21">
      <c r="A3" s="2" t="s">
        <v>2</v>
      </c>
      <c r="B3" t="s">
        <v>21</v>
      </c>
      <c r="C3" t="s">
        <v>11</v>
      </c>
      <c r="D3" t="s">
        <v>22</v>
      </c>
      <c r="P3" s="3">
        <v>1</v>
      </c>
      <c r="Q3" s="95">
        <v>8.6</v>
      </c>
      <c r="R3" s="95">
        <v>3</v>
      </c>
      <c r="S3" s="95">
        <v>0</v>
      </c>
      <c r="T3" s="14">
        <v>98.6</v>
      </c>
      <c r="U3" s="96" t="s">
        <v>14</v>
      </c>
    </row>
    <row r="4" spans="1:21">
      <c r="A4" s="2" t="s">
        <v>3</v>
      </c>
      <c r="B4" t="s">
        <v>23</v>
      </c>
      <c r="P4" s="3">
        <v>2</v>
      </c>
      <c r="Q4" s="95">
        <v>10.199999999999999</v>
      </c>
      <c r="R4" s="95">
        <v>4</v>
      </c>
      <c r="S4" s="95">
        <v>0</v>
      </c>
      <c r="T4" s="15"/>
      <c r="U4" s="96"/>
    </row>
    <row r="5" spans="1:21">
      <c r="A5" s="2" t="s">
        <v>4</v>
      </c>
      <c r="B5" t="s">
        <v>20</v>
      </c>
      <c r="C5" s="8" t="s">
        <v>27</v>
      </c>
      <c r="P5" s="3">
        <v>3</v>
      </c>
      <c r="Q5" s="95">
        <v>6.9</v>
      </c>
      <c r="R5" s="95">
        <v>3</v>
      </c>
      <c r="S5" s="95">
        <v>0</v>
      </c>
      <c r="T5" s="15"/>
      <c r="U5" s="96"/>
    </row>
    <row r="6" spans="1:21" ht="48.6">
      <c r="A6" s="3" t="s">
        <v>5</v>
      </c>
      <c r="B6" s="4" t="s">
        <v>6</v>
      </c>
      <c r="C6" s="4" t="s">
        <v>7</v>
      </c>
      <c r="D6" s="3" t="s">
        <v>8</v>
      </c>
      <c r="E6" s="5" t="s">
        <v>9</v>
      </c>
      <c r="F6" s="9" t="s">
        <v>15</v>
      </c>
      <c r="P6" s="3">
        <v>4</v>
      </c>
      <c r="Q6" s="95">
        <v>5.7</v>
      </c>
      <c r="R6" s="95">
        <v>2</v>
      </c>
      <c r="S6" s="95">
        <v>0</v>
      </c>
      <c r="T6" s="15"/>
      <c r="U6" s="96"/>
    </row>
    <row r="7" spans="1:21">
      <c r="A7" s="3">
        <v>1</v>
      </c>
      <c r="B7" s="6">
        <v>8.6</v>
      </c>
      <c r="C7" s="6">
        <v>3</v>
      </c>
      <c r="D7" s="6">
        <v>0</v>
      </c>
      <c r="E7" s="25">
        <v>98.6</v>
      </c>
      <c r="F7" t="s">
        <v>14</v>
      </c>
      <c r="P7" s="3">
        <v>5</v>
      </c>
      <c r="Q7" s="95">
        <v>1.5</v>
      </c>
      <c r="R7" s="95">
        <v>2</v>
      </c>
      <c r="S7" s="95">
        <v>1</v>
      </c>
      <c r="T7" s="15"/>
      <c r="U7" s="96"/>
    </row>
    <row r="8" spans="1:21">
      <c r="A8" s="3">
        <v>2</v>
      </c>
      <c r="B8" s="6">
        <v>10.199999999999999</v>
      </c>
      <c r="C8" s="6">
        <v>4</v>
      </c>
      <c r="D8" s="6">
        <v>0</v>
      </c>
      <c r="E8" s="26"/>
      <c r="P8" s="3">
        <v>6</v>
      </c>
      <c r="Q8" s="95">
        <v>4.2</v>
      </c>
      <c r="R8" s="95">
        <v>2</v>
      </c>
      <c r="S8" s="95">
        <v>0</v>
      </c>
      <c r="T8" s="15"/>
      <c r="U8" s="96"/>
    </row>
    <row r="9" spans="1:21">
      <c r="A9" s="3">
        <v>3</v>
      </c>
      <c r="B9" s="6">
        <v>6.9</v>
      </c>
      <c r="C9" s="6">
        <v>3</v>
      </c>
      <c r="D9" s="6">
        <v>0</v>
      </c>
      <c r="E9" s="26"/>
      <c r="P9" s="3">
        <v>7</v>
      </c>
      <c r="Q9" s="95">
        <v>6.5</v>
      </c>
      <c r="R9" s="95">
        <v>4</v>
      </c>
      <c r="S9" s="95">
        <v>0</v>
      </c>
      <c r="T9" s="15"/>
      <c r="U9" s="96"/>
    </row>
    <row r="10" spans="1:21">
      <c r="A10" s="3">
        <v>4</v>
      </c>
      <c r="B10" s="6">
        <v>5.7</v>
      </c>
      <c r="C10" s="6">
        <v>2</v>
      </c>
      <c r="D10" s="6">
        <v>0</v>
      </c>
      <c r="E10" s="26"/>
      <c r="P10" s="3">
        <v>8</v>
      </c>
      <c r="Q10" s="95">
        <v>2.6</v>
      </c>
      <c r="R10" s="95">
        <v>2</v>
      </c>
      <c r="S10" s="95">
        <v>0</v>
      </c>
      <c r="T10" s="15"/>
      <c r="U10" s="96"/>
    </row>
    <row r="11" spans="1:21">
      <c r="A11" s="3">
        <v>5</v>
      </c>
      <c r="B11" s="6">
        <v>1.5</v>
      </c>
      <c r="C11" s="6">
        <v>2</v>
      </c>
      <c r="D11" s="6">
        <v>1</v>
      </c>
      <c r="E11" s="26"/>
      <c r="P11" s="3">
        <v>9</v>
      </c>
      <c r="Q11" s="95">
        <v>14.5</v>
      </c>
      <c r="R11" s="95">
        <v>6</v>
      </c>
      <c r="S11" s="95">
        <v>0</v>
      </c>
      <c r="T11" s="15"/>
      <c r="U11" s="96"/>
    </row>
    <row r="12" spans="1:21">
      <c r="A12" s="3">
        <v>6</v>
      </c>
      <c r="B12" s="6">
        <v>4.2</v>
      </c>
      <c r="C12" s="6">
        <v>2</v>
      </c>
      <c r="D12" s="6">
        <v>0</v>
      </c>
      <c r="E12" s="26"/>
      <c r="P12" s="3">
        <v>10</v>
      </c>
      <c r="Q12" s="95">
        <v>3.9</v>
      </c>
      <c r="R12" s="95">
        <v>2</v>
      </c>
      <c r="S12" s="95">
        <v>0</v>
      </c>
      <c r="T12" s="16"/>
      <c r="U12" s="96"/>
    </row>
    <row r="13" spans="1:21">
      <c r="A13" s="3">
        <v>7</v>
      </c>
      <c r="B13" s="6">
        <v>6.5</v>
      </c>
      <c r="C13" s="6">
        <v>4</v>
      </c>
      <c r="D13" s="6">
        <v>0</v>
      </c>
      <c r="E13" s="26"/>
      <c r="P13" s="3">
        <v>11</v>
      </c>
      <c r="Q13" s="95">
        <v>4.5</v>
      </c>
      <c r="R13" s="95">
        <v>3</v>
      </c>
      <c r="S13" s="95">
        <v>0</v>
      </c>
      <c r="T13" s="14">
        <v>106.9</v>
      </c>
      <c r="U13" s="96" t="s">
        <v>12</v>
      </c>
    </row>
    <row r="14" spans="1:21">
      <c r="A14" s="3">
        <v>8</v>
      </c>
      <c r="B14" s="6">
        <v>2.6</v>
      </c>
      <c r="C14" s="6">
        <v>2</v>
      </c>
      <c r="D14" s="6">
        <v>0</v>
      </c>
      <c r="E14" s="26"/>
      <c r="P14" s="3">
        <v>12</v>
      </c>
      <c r="Q14" s="95">
        <v>10</v>
      </c>
      <c r="R14" s="95">
        <v>4</v>
      </c>
      <c r="S14" s="95">
        <v>0</v>
      </c>
      <c r="T14" s="15"/>
      <c r="U14" s="96"/>
    </row>
    <row r="15" spans="1:21">
      <c r="A15" s="3">
        <v>9</v>
      </c>
      <c r="B15" s="6">
        <v>14.5</v>
      </c>
      <c r="C15" s="6">
        <v>6</v>
      </c>
      <c r="D15" s="6">
        <v>0</v>
      </c>
      <c r="E15" s="26"/>
      <c r="P15" s="3">
        <v>13</v>
      </c>
      <c r="Q15" s="95">
        <v>3.2</v>
      </c>
      <c r="R15" s="95">
        <v>2</v>
      </c>
      <c r="S15" s="95">
        <v>0</v>
      </c>
      <c r="T15" s="15"/>
      <c r="U15" s="96"/>
    </row>
    <row r="16" spans="1:21">
      <c r="A16" s="3">
        <v>10</v>
      </c>
      <c r="B16" s="6">
        <v>3.9</v>
      </c>
      <c r="C16" s="6">
        <v>2</v>
      </c>
      <c r="D16" s="6">
        <v>0</v>
      </c>
      <c r="E16" s="27"/>
      <c r="P16" s="3">
        <v>14</v>
      </c>
      <c r="Q16" s="95">
        <v>7.5</v>
      </c>
      <c r="R16" s="95">
        <v>4</v>
      </c>
      <c r="S16" s="95">
        <v>0</v>
      </c>
      <c r="T16" s="15"/>
      <c r="U16" s="96"/>
    </row>
    <row r="17" spans="1:21">
      <c r="A17" s="3">
        <v>11</v>
      </c>
      <c r="B17" s="6">
        <v>4.5</v>
      </c>
      <c r="C17" s="6">
        <v>3</v>
      </c>
      <c r="D17" s="6">
        <v>0</v>
      </c>
      <c r="E17" s="25">
        <v>106.9</v>
      </c>
      <c r="F17" t="s">
        <v>12</v>
      </c>
      <c r="P17" s="3">
        <v>15</v>
      </c>
      <c r="Q17" s="95">
        <v>9.8000000000000007</v>
      </c>
      <c r="R17" s="95">
        <v>5</v>
      </c>
      <c r="S17" s="95">
        <v>0</v>
      </c>
      <c r="T17" s="15"/>
      <c r="U17" s="96"/>
    </row>
    <row r="18" spans="1:21">
      <c r="A18" s="3">
        <v>12</v>
      </c>
      <c r="B18" s="6">
        <v>10</v>
      </c>
      <c r="C18" s="6">
        <v>4</v>
      </c>
      <c r="D18" s="6">
        <v>0</v>
      </c>
      <c r="E18" s="26"/>
      <c r="P18" s="3">
        <v>16</v>
      </c>
      <c r="Q18" s="95">
        <v>3.6</v>
      </c>
      <c r="R18" s="95">
        <v>3</v>
      </c>
      <c r="S18" s="95">
        <v>1</v>
      </c>
      <c r="T18" s="15"/>
      <c r="U18" s="96"/>
    </row>
    <row r="19" spans="1:21">
      <c r="A19" s="3">
        <v>13</v>
      </c>
      <c r="B19" s="6">
        <v>3.2</v>
      </c>
      <c r="C19" s="6">
        <v>2</v>
      </c>
      <c r="D19" s="6">
        <v>0</v>
      </c>
      <c r="E19" s="26"/>
      <c r="P19" s="3">
        <v>17</v>
      </c>
      <c r="Q19" s="95">
        <v>4.5</v>
      </c>
      <c r="R19" s="95">
        <v>3</v>
      </c>
      <c r="S19" s="95">
        <v>0</v>
      </c>
      <c r="T19" s="15"/>
      <c r="U19" s="96"/>
    </row>
    <row r="20" spans="1:21">
      <c r="A20" s="3">
        <v>14</v>
      </c>
      <c r="B20" s="6">
        <v>7.5</v>
      </c>
      <c r="C20" s="6">
        <v>4</v>
      </c>
      <c r="D20" s="6">
        <v>0</v>
      </c>
      <c r="E20" s="26"/>
      <c r="P20" s="3">
        <v>18</v>
      </c>
      <c r="Q20" s="95">
        <v>12</v>
      </c>
      <c r="R20" s="95">
        <v>5</v>
      </c>
      <c r="S20" s="95">
        <v>0</v>
      </c>
      <c r="T20" s="15"/>
      <c r="U20" s="96"/>
    </row>
    <row r="21" spans="1:21">
      <c r="A21" s="3">
        <v>15</v>
      </c>
      <c r="B21" s="6">
        <v>9.8000000000000007</v>
      </c>
      <c r="C21" s="6">
        <v>5</v>
      </c>
      <c r="D21" s="6">
        <v>0</v>
      </c>
      <c r="E21" s="26"/>
      <c r="P21" s="3">
        <v>19</v>
      </c>
      <c r="Q21" s="95">
        <v>7.4</v>
      </c>
      <c r="R21" s="95">
        <v>4</v>
      </c>
      <c r="S21" s="95">
        <v>0</v>
      </c>
      <c r="T21" s="15"/>
      <c r="U21" s="96"/>
    </row>
    <row r="22" spans="1:21">
      <c r="A22" s="3">
        <v>16</v>
      </c>
      <c r="B22" s="6">
        <v>3.6</v>
      </c>
      <c r="C22" s="6">
        <v>3</v>
      </c>
      <c r="D22" s="6">
        <v>1</v>
      </c>
      <c r="E22" s="26"/>
      <c r="P22" s="3">
        <v>20</v>
      </c>
      <c r="Q22" s="95">
        <v>7.9</v>
      </c>
      <c r="R22" s="95">
        <v>3</v>
      </c>
      <c r="S22" s="95">
        <v>0</v>
      </c>
      <c r="T22" s="16"/>
      <c r="U22" s="96"/>
    </row>
    <row r="23" spans="1:21">
      <c r="A23" s="3">
        <v>17</v>
      </c>
      <c r="B23" s="6">
        <v>4.5</v>
      </c>
      <c r="C23" s="6">
        <v>3</v>
      </c>
      <c r="D23" s="6">
        <v>0</v>
      </c>
      <c r="E23" s="26"/>
      <c r="P23" s="3">
        <v>21</v>
      </c>
      <c r="Q23" s="95">
        <v>10.5</v>
      </c>
      <c r="R23" s="95">
        <v>5</v>
      </c>
      <c r="S23" s="95">
        <v>0</v>
      </c>
      <c r="T23" s="14">
        <v>112.5</v>
      </c>
      <c r="U23" s="96" t="s">
        <v>13</v>
      </c>
    </row>
    <row r="24" spans="1:21">
      <c r="A24" s="3">
        <v>18</v>
      </c>
      <c r="B24" s="6">
        <v>12</v>
      </c>
      <c r="C24" s="6">
        <v>5</v>
      </c>
      <c r="D24" s="6">
        <v>0</v>
      </c>
      <c r="E24" s="26"/>
      <c r="P24" s="3">
        <v>22</v>
      </c>
      <c r="Q24" s="95">
        <v>9.5</v>
      </c>
      <c r="R24" s="95">
        <v>4</v>
      </c>
      <c r="S24" s="95">
        <v>0</v>
      </c>
      <c r="T24" s="15"/>
      <c r="U24" s="96"/>
    </row>
    <row r="25" spans="1:21">
      <c r="A25" s="3">
        <v>19</v>
      </c>
      <c r="B25" s="6">
        <v>7.4</v>
      </c>
      <c r="C25" s="6">
        <v>4</v>
      </c>
      <c r="D25" s="6">
        <v>0</v>
      </c>
      <c r="E25" s="26"/>
      <c r="P25" s="3">
        <v>23</v>
      </c>
      <c r="Q25" s="95">
        <v>10.1</v>
      </c>
      <c r="R25" s="95">
        <v>4</v>
      </c>
      <c r="S25" s="95">
        <v>0</v>
      </c>
      <c r="T25" s="15"/>
      <c r="U25" s="96"/>
    </row>
    <row r="26" spans="1:21">
      <c r="A26" s="3">
        <v>20</v>
      </c>
      <c r="B26" s="6">
        <v>7.9</v>
      </c>
      <c r="C26" s="6">
        <v>3</v>
      </c>
      <c r="D26" s="6">
        <v>0</v>
      </c>
      <c r="E26" s="27"/>
      <c r="P26" s="3">
        <v>24</v>
      </c>
      <c r="Q26" s="95">
        <v>11.7</v>
      </c>
      <c r="R26" s="95">
        <v>5</v>
      </c>
      <c r="S26" s="95">
        <v>0</v>
      </c>
      <c r="T26" s="15"/>
      <c r="U26" s="96"/>
    </row>
    <row r="27" spans="1:21">
      <c r="A27" s="3">
        <v>21</v>
      </c>
      <c r="B27" s="6">
        <v>10.5</v>
      </c>
      <c r="C27" s="6">
        <v>5</v>
      </c>
      <c r="D27" s="6">
        <v>0</v>
      </c>
      <c r="E27" s="25">
        <v>112.5</v>
      </c>
      <c r="F27" t="s">
        <v>13</v>
      </c>
      <c r="P27" s="3">
        <v>25</v>
      </c>
      <c r="Q27" s="95">
        <v>4.3</v>
      </c>
      <c r="R27" s="95">
        <v>3</v>
      </c>
      <c r="S27" s="95">
        <v>0</v>
      </c>
      <c r="T27" s="15"/>
      <c r="U27" s="96"/>
    </row>
    <row r="28" spans="1:21">
      <c r="A28" s="3">
        <v>22</v>
      </c>
      <c r="B28" s="6">
        <v>9.5</v>
      </c>
      <c r="C28" s="6">
        <v>4</v>
      </c>
      <c r="D28" s="6">
        <v>0</v>
      </c>
      <c r="E28" s="26"/>
      <c r="P28" s="3">
        <v>26</v>
      </c>
      <c r="Q28" s="95">
        <v>3</v>
      </c>
      <c r="R28" s="95">
        <v>2</v>
      </c>
      <c r="S28" s="95">
        <v>0</v>
      </c>
      <c r="T28" s="15"/>
      <c r="U28" s="96"/>
    </row>
    <row r="29" spans="1:21">
      <c r="A29" s="3">
        <v>23</v>
      </c>
      <c r="B29" s="6">
        <v>10.1</v>
      </c>
      <c r="C29" s="6">
        <v>4</v>
      </c>
      <c r="D29" s="6">
        <v>0</v>
      </c>
      <c r="E29" s="26"/>
      <c r="P29" s="3">
        <v>27</v>
      </c>
      <c r="Q29" s="95">
        <v>4.3</v>
      </c>
      <c r="R29" s="95">
        <v>3</v>
      </c>
      <c r="S29" s="95">
        <v>0</v>
      </c>
      <c r="T29" s="15"/>
      <c r="U29" s="96"/>
    </row>
    <row r="30" spans="1:21">
      <c r="A30" s="3">
        <v>24</v>
      </c>
      <c r="B30" s="6">
        <v>11.7</v>
      </c>
      <c r="C30" s="6">
        <v>5</v>
      </c>
      <c r="D30" s="6">
        <v>0</v>
      </c>
      <c r="E30" s="26"/>
      <c r="P30" s="3">
        <v>28</v>
      </c>
      <c r="Q30" s="95">
        <v>7.5</v>
      </c>
      <c r="R30" s="95">
        <v>3</v>
      </c>
      <c r="S30" s="95">
        <v>0</v>
      </c>
      <c r="T30" s="15"/>
      <c r="U30" s="96"/>
    </row>
    <row r="31" spans="1:21">
      <c r="A31" s="3">
        <v>25</v>
      </c>
      <c r="B31" s="6">
        <v>4.3</v>
      </c>
      <c r="C31" s="6">
        <v>3</v>
      </c>
      <c r="D31" s="6">
        <v>0</v>
      </c>
      <c r="E31" s="26"/>
      <c r="P31" s="3">
        <v>29</v>
      </c>
      <c r="Q31" s="95">
        <v>10.3</v>
      </c>
      <c r="R31" s="95">
        <v>5</v>
      </c>
      <c r="S31" s="95">
        <v>0</v>
      </c>
      <c r="T31" s="15"/>
      <c r="U31" s="96"/>
    </row>
    <row r="32" spans="1:21">
      <c r="A32" s="3">
        <v>26</v>
      </c>
      <c r="B32" s="6">
        <v>3</v>
      </c>
      <c r="C32" s="6">
        <v>2</v>
      </c>
      <c r="D32" s="6">
        <v>0</v>
      </c>
      <c r="E32" s="26"/>
      <c r="P32" s="3">
        <v>30</v>
      </c>
      <c r="Q32" s="95">
        <v>5.6</v>
      </c>
      <c r="R32" s="95">
        <v>3</v>
      </c>
      <c r="S32" s="95">
        <v>0</v>
      </c>
      <c r="T32" s="16"/>
      <c r="U32" s="96"/>
    </row>
    <row r="33" spans="1:5">
      <c r="A33" s="3">
        <v>27</v>
      </c>
      <c r="B33" s="6">
        <v>4.3</v>
      </c>
      <c r="C33" s="6">
        <v>3</v>
      </c>
      <c r="D33" s="6">
        <v>0</v>
      </c>
      <c r="E33" s="26"/>
    </row>
    <row r="34" spans="1:5">
      <c r="A34" s="3">
        <v>28</v>
      </c>
      <c r="B34" s="6">
        <v>7.5</v>
      </c>
      <c r="C34" s="6">
        <v>3</v>
      </c>
      <c r="D34" s="6">
        <v>0</v>
      </c>
      <c r="E34" s="26"/>
    </row>
    <row r="35" spans="1:5">
      <c r="A35" s="3">
        <v>29</v>
      </c>
      <c r="B35" s="6">
        <v>10.3</v>
      </c>
      <c r="C35" s="6">
        <v>5</v>
      </c>
      <c r="D35" s="6">
        <v>0</v>
      </c>
      <c r="E35" s="26"/>
    </row>
    <row r="36" spans="1:5">
      <c r="A36" s="3">
        <v>30</v>
      </c>
      <c r="B36" s="6">
        <v>5.6</v>
      </c>
      <c r="C36" s="6">
        <v>3</v>
      </c>
      <c r="D36" s="6">
        <v>0</v>
      </c>
      <c r="E36" s="27"/>
    </row>
  </sheetData>
  <mergeCells count="3">
    <mergeCell ref="E7:E16"/>
    <mergeCell ref="E17:E26"/>
    <mergeCell ref="E27:E3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zoomScaleNormal="100" workbookViewId="0">
      <selection activeCell="J8" sqref="J8"/>
    </sheetView>
  </sheetViews>
  <sheetFormatPr defaultRowHeight="16.2"/>
  <cols>
    <col min="1" max="1" width="12.88671875" style="2" customWidth="1"/>
    <col min="2" max="2" width="19.33203125" customWidth="1"/>
    <col min="3" max="3" width="11.88671875" customWidth="1"/>
    <col min="5" max="5" width="17.77734375" customWidth="1"/>
  </cols>
  <sheetData>
    <row r="1" spans="1:6">
      <c r="A1" s="1" t="s">
        <v>0</v>
      </c>
    </row>
    <row r="2" spans="1:6">
      <c r="A2" s="2" t="s">
        <v>1</v>
      </c>
      <c r="B2" s="7">
        <v>43943</v>
      </c>
      <c r="D2" s="8"/>
    </row>
    <row r="3" spans="1:6">
      <c r="A3" s="2" t="s">
        <v>2</v>
      </c>
      <c r="B3" t="s">
        <v>16</v>
      </c>
      <c r="C3" t="s">
        <v>11</v>
      </c>
      <c r="D3" t="s">
        <v>19</v>
      </c>
    </row>
    <row r="4" spans="1:6">
      <c r="A4" s="2" t="s">
        <v>3</v>
      </c>
      <c r="B4" s="10" t="s">
        <v>17</v>
      </c>
    </row>
    <row r="5" spans="1:6">
      <c r="A5" s="2" t="s">
        <v>4</v>
      </c>
      <c r="B5" t="s">
        <v>20</v>
      </c>
    </row>
    <row r="6" spans="1:6" ht="48.6">
      <c r="A6" s="3" t="s">
        <v>5</v>
      </c>
      <c r="B6" s="4" t="s">
        <v>6</v>
      </c>
      <c r="C6" s="4" t="s">
        <v>7</v>
      </c>
      <c r="D6" s="3" t="s">
        <v>8</v>
      </c>
      <c r="E6" s="5" t="s">
        <v>9</v>
      </c>
    </row>
    <row r="7" spans="1:6">
      <c r="A7" s="3">
        <v>1</v>
      </c>
      <c r="B7" s="6">
        <v>8.6</v>
      </c>
      <c r="C7" s="6">
        <v>4</v>
      </c>
      <c r="D7" s="6">
        <v>0</v>
      </c>
      <c r="E7" s="25">
        <v>93.4</v>
      </c>
      <c r="F7" t="s">
        <v>14</v>
      </c>
    </row>
    <row r="8" spans="1:6">
      <c r="A8" s="3">
        <v>2</v>
      </c>
      <c r="B8" s="6">
        <v>9</v>
      </c>
      <c r="C8" s="6">
        <v>3</v>
      </c>
      <c r="D8" s="6">
        <v>0</v>
      </c>
      <c r="E8" s="26"/>
    </row>
    <row r="9" spans="1:6">
      <c r="A9" s="3">
        <v>3</v>
      </c>
      <c r="B9" s="6">
        <v>13.7</v>
      </c>
      <c r="C9" s="6">
        <v>5</v>
      </c>
      <c r="D9" s="6">
        <v>0</v>
      </c>
      <c r="E9" s="26"/>
    </row>
    <row r="10" spans="1:6">
      <c r="A10" s="3">
        <v>4</v>
      </c>
      <c r="B10" s="6">
        <v>12.5</v>
      </c>
      <c r="C10" s="6">
        <v>6</v>
      </c>
      <c r="D10" s="6">
        <v>0</v>
      </c>
      <c r="E10" s="26"/>
    </row>
    <row r="11" spans="1:6">
      <c r="A11" s="3">
        <v>5</v>
      </c>
      <c r="B11" s="6">
        <v>15.7</v>
      </c>
      <c r="C11" s="6">
        <v>5</v>
      </c>
      <c r="D11" s="6">
        <v>0</v>
      </c>
      <c r="E11" s="26"/>
    </row>
    <row r="12" spans="1:6">
      <c r="A12" s="3">
        <v>6</v>
      </c>
      <c r="B12" s="6">
        <v>4.8</v>
      </c>
      <c r="C12" s="6">
        <v>3</v>
      </c>
      <c r="D12" s="6">
        <v>0</v>
      </c>
      <c r="E12" s="26"/>
    </row>
    <row r="13" spans="1:6">
      <c r="A13" s="3">
        <v>7</v>
      </c>
      <c r="B13" s="6">
        <v>4.2</v>
      </c>
      <c r="C13" s="6">
        <v>3</v>
      </c>
      <c r="D13" s="6">
        <v>0</v>
      </c>
      <c r="E13" s="26"/>
    </row>
    <row r="14" spans="1:6">
      <c r="A14" s="3">
        <v>8</v>
      </c>
      <c r="B14" s="6">
        <v>10</v>
      </c>
      <c r="C14" s="6">
        <v>4</v>
      </c>
      <c r="D14" s="6">
        <v>1</v>
      </c>
      <c r="E14" s="26"/>
    </row>
    <row r="15" spans="1:6">
      <c r="A15" s="3">
        <v>9</v>
      </c>
      <c r="B15" s="6">
        <v>8.4</v>
      </c>
      <c r="C15" s="6">
        <v>4</v>
      </c>
      <c r="D15" s="6">
        <v>1</v>
      </c>
      <c r="E15" s="26"/>
    </row>
    <row r="16" spans="1:6">
      <c r="A16" s="3">
        <v>10</v>
      </c>
      <c r="B16" s="6">
        <v>9</v>
      </c>
      <c r="C16" s="6">
        <v>5</v>
      </c>
      <c r="D16" s="6">
        <v>0</v>
      </c>
      <c r="E16" s="27"/>
    </row>
    <row r="17" spans="1:6">
      <c r="A17" s="3">
        <v>11</v>
      </c>
      <c r="B17" s="6">
        <v>6.7</v>
      </c>
      <c r="C17" s="6">
        <v>4</v>
      </c>
      <c r="D17" s="6">
        <v>1</v>
      </c>
      <c r="E17" s="25">
        <v>105.9</v>
      </c>
      <c r="F17" t="s">
        <v>12</v>
      </c>
    </row>
    <row r="18" spans="1:6">
      <c r="A18" s="3">
        <v>12</v>
      </c>
      <c r="B18" s="6">
        <v>12.5</v>
      </c>
      <c r="C18" s="6">
        <v>4</v>
      </c>
      <c r="D18" s="6">
        <v>0</v>
      </c>
      <c r="E18" s="26"/>
    </row>
    <row r="19" spans="1:6">
      <c r="A19" s="3">
        <v>13</v>
      </c>
      <c r="B19" s="6">
        <v>13.8</v>
      </c>
      <c r="C19" s="6">
        <v>4</v>
      </c>
      <c r="D19" s="6">
        <v>0</v>
      </c>
      <c r="E19" s="26"/>
    </row>
    <row r="20" spans="1:6">
      <c r="A20" s="3">
        <v>14</v>
      </c>
      <c r="B20" s="6">
        <v>9.8000000000000007</v>
      </c>
      <c r="C20" s="6">
        <v>4</v>
      </c>
      <c r="D20" s="6">
        <v>1</v>
      </c>
      <c r="E20" s="26"/>
    </row>
    <row r="21" spans="1:6">
      <c r="A21" s="3">
        <v>15</v>
      </c>
      <c r="B21" s="6">
        <v>12.8</v>
      </c>
      <c r="C21" s="6">
        <v>5</v>
      </c>
      <c r="D21" s="6">
        <v>0</v>
      </c>
      <c r="E21" s="26"/>
    </row>
    <row r="22" spans="1:6">
      <c r="A22" s="3">
        <v>16</v>
      </c>
      <c r="B22" s="6">
        <v>10.5</v>
      </c>
      <c r="C22" s="6">
        <v>4</v>
      </c>
      <c r="D22" s="6">
        <v>1</v>
      </c>
      <c r="E22" s="26"/>
    </row>
    <row r="23" spans="1:6">
      <c r="A23" s="3">
        <v>17</v>
      </c>
      <c r="B23" s="6">
        <v>9.9</v>
      </c>
      <c r="C23" s="6">
        <v>3</v>
      </c>
      <c r="D23" s="6">
        <v>0</v>
      </c>
      <c r="E23" s="26"/>
    </row>
    <row r="24" spans="1:6">
      <c r="A24" s="3">
        <v>18</v>
      </c>
      <c r="B24" s="6">
        <v>10.199999999999999</v>
      </c>
      <c r="C24" s="6">
        <v>4</v>
      </c>
      <c r="D24" s="6">
        <v>0</v>
      </c>
      <c r="E24" s="26"/>
    </row>
    <row r="25" spans="1:6">
      <c r="A25" s="3">
        <v>19</v>
      </c>
      <c r="B25" s="6">
        <v>9.1</v>
      </c>
      <c r="C25" s="6">
        <v>3</v>
      </c>
      <c r="D25" s="6">
        <v>0</v>
      </c>
      <c r="E25" s="26"/>
    </row>
    <row r="26" spans="1:6">
      <c r="A26" s="3">
        <v>20</v>
      </c>
      <c r="B26" s="6">
        <v>11</v>
      </c>
      <c r="C26" s="6">
        <v>4</v>
      </c>
      <c r="D26" s="6">
        <v>1</v>
      </c>
      <c r="E26" s="27"/>
    </row>
    <row r="27" spans="1:6">
      <c r="A27" s="3">
        <v>21</v>
      </c>
      <c r="B27" s="6">
        <v>14.4</v>
      </c>
      <c r="C27" s="6">
        <v>5</v>
      </c>
      <c r="D27" s="6">
        <v>0</v>
      </c>
      <c r="E27" s="25">
        <v>102.1</v>
      </c>
      <c r="F27" t="s">
        <v>13</v>
      </c>
    </row>
    <row r="28" spans="1:6">
      <c r="A28" s="3">
        <v>22</v>
      </c>
      <c r="B28" s="6">
        <v>9.6999999999999993</v>
      </c>
      <c r="C28" s="6">
        <v>4</v>
      </c>
      <c r="D28" s="6">
        <v>0</v>
      </c>
      <c r="E28" s="26"/>
    </row>
    <row r="29" spans="1:6">
      <c r="A29" s="3">
        <v>23</v>
      </c>
      <c r="B29" s="6">
        <v>12.4</v>
      </c>
      <c r="C29" s="6">
        <v>4</v>
      </c>
      <c r="D29" s="6">
        <v>0</v>
      </c>
      <c r="E29" s="26"/>
    </row>
    <row r="30" spans="1:6">
      <c r="A30" s="3">
        <v>24</v>
      </c>
      <c r="B30" s="6">
        <v>12.8</v>
      </c>
      <c r="C30" s="6">
        <v>4</v>
      </c>
      <c r="D30" s="6">
        <v>0</v>
      </c>
      <c r="E30" s="26"/>
    </row>
    <row r="31" spans="1:6">
      <c r="A31" s="3">
        <v>25</v>
      </c>
      <c r="B31" s="6">
        <v>5.8</v>
      </c>
      <c r="C31" s="6">
        <v>3</v>
      </c>
      <c r="D31" s="6">
        <v>0</v>
      </c>
      <c r="E31" s="26"/>
    </row>
    <row r="32" spans="1:6">
      <c r="A32" s="3">
        <v>26</v>
      </c>
      <c r="B32" s="6">
        <v>8.1</v>
      </c>
      <c r="C32" s="6">
        <v>3</v>
      </c>
      <c r="D32" s="6">
        <v>0</v>
      </c>
      <c r="E32" s="26"/>
    </row>
    <row r="33" spans="1:5">
      <c r="A33" s="3">
        <v>27</v>
      </c>
      <c r="B33" s="6">
        <v>12.7</v>
      </c>
      <c r="C33" s="6">
        <v>4</v>
      </c>
      <c r="D33" s="6">
        <v>0</v>
      </c>
      <c r="E33" s="26"/>
    </row>
    <row r="34" spans="1:5">
      <c r="A34" s="3">
        <v>28</v>
      </c>
      <c r="B34" s="6">
        <v>8.3000000000000007</v>
      </c>
      <c r="C34" s="6">
        <v>3</v>
      </c>
      <c r="D34" s="6">
        <v>0</v>
      </c>
      <c r="E34" s="26"/>
    </row>
    <row r="35" spans="1:5">
      <c r="A35" s="3">
        <v>29</v>
      </c>
      <c r="B35" s="6">
        <v>6.5</v>
      </c>
      <c r="C35" s="6">
        <v>3</v>
      </c>
      <c r="D35" s="6">
        <v>0</v>
      </c>
      <c r="E35" s="26"/>
    </row>
    <row r="36" spans="1:5">
      <c r="A36" s="3">
        <v>30</v>
      </c>
      <c r="B36" s="6">
        <v>16.2</v>
      </c>
      <c r="C36" s="6">
        <v>5</v>
      </c>
      <c r="D36" s="6">
        <v>0</v>
      </c>
      <c r="E36" s="27"/>
    </row>
  </sheetData>
  <mergeCells count="3">
    <mergeCell ref="E7:E16"/>
    <mergeCell ref="E17:E26"/>
    <mergeCell ref="E27:E36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zoomScaleNormal="100" workbookViewId="0">
      <selection activeCell="I3" sqref="I3"/>
    </sheetView>
  </sheetViews>
  <sheetFormatPr defaultRowHeight="16.2"/>
  <cols>
    <col min="1" max="1" width="12.88671875" style="2" customWidth="1"/>
    <col min="2" max="2" width="19.33203125" customWidth="1"/>
    <col min="3" max="3" width="11.88671875" customWidth="1"/>
    <col min="5" max="5" width="17.77734375" customWidth="1"/>
  </cols>
  <sheetData>
    <row r="1" spans="1:6">
      <c r="A1" s="1" t="s">
        <v>0</v>
      </c>
    </row>
    <row r="2" spans="1:6">
      <c r="A2" s="2" t="s">
        <v>1</v>
      </c>
      <c r="B2" s="7">
        <v>43958</v>
      </c>
      <c r="D2" s="8"/>
    </row>
    <row r="3" spans="1:6">
      <c r="A3" s="2" t="s">
        <v>2</v>
      </c>
      <c r="B3" t="s">
        <v>25</v>
      </c>
      <c r="C3" t="s">
        <v>11</v>
      </c>
      <c r="D3" t="s">
        <v>28</v>
      </c>
    </row>
    <row r="4" spans="1:6">
      <c r="A4" s="2" t="s">
        <v>3</v>
      </c>
      <c r="B4" s="10" t="s">
        <v>24</v>
      </c>
    </row>
    <row r="5" spans="1:6">
      <c r="A5" s="2" t="s">
        <v>4</v>
      </c>
      <c r="B5" t="s">
        <v>20</v>
      </c>
      <c r="C5" s="8" t="s">
        <v>26</v>
      </c>
    </row>
    <row r="6" spans="1:6" ht="48.6">
      <c r="A6" s="3" t="s">
        <v>5</v>
      </c>
      <c r="B6" s="4" t="s">
        <v>6</v>
      </c>
      <c r="C6" s="4" t="s">
        <v>7</v>
      </c>
      <c r="D6" s="3" t="s">
        <v>8</v>
      </c>
      <c r="E6" s="5" t="s">
        <v>9</v>
      </c>
    </row>
    <row r="7" spans="1:6">
      <c r="A7" s="3">
        <v>1</v>
      </c>
      <c r="B7" s="6">
        <v>8</v>
      </c>
      <c r="C7" s="6">
        <v>5</v>
      </c>
      <c r="D7" s="6">
        <v>1</v>
      </c>
      <c r="E7" s="25">
        <v>147</v>
      </c>
      <c r="F7" t="s">
        <v>14</v>
      </c>
    </row>
    <row r="8" spans="1:6">
      <c r="A8" s="3">
        <v>2</v>
      </c>
      <c r="B8" s="6">
        <v>14.1</v>
      </c>
      <c r="C8" s="6">
        <v>6</v>
      </c>
      <c r="D8" s="6">
        <v>0</v>
      </c>
      <c r="E8" s="26"/>
    </row>
    <row r="9" spans="1:6">
      <c r="A9" s="3">
        <v>3</v>
      </c>
      <c r="B9" s="6">
        <v>11.7</v>
      </c>
      <c r="C9" s="6">
        <v>5</v>
      </c>
      <c r="D9" s="6">
        <v>1</v>
      </c>
      <c r="E9" s="26"/>
    </row>
    <row r="10" spans="1:6">
      <c r="A10" s="3">
        <v>4</v>
      </c>
      <c r="B10" s="6">
        <v>7.9</v>
      </c>
      <c r="C10" s="6">
        <v>5</v>
      </c>
      <c r="D10" s="6">
        <v>1</v>
      </c>
      <c r="E10" s="26"/>
    </row>
    <row r="11" spans="1:6">
      <c r="A11" s="3">
        <v>5</v>
      </c>
      <c r="B11" s="6">
        <v>8.3000000000000007</v>
      </c>
      <c r="C11" s="6">
        <v>4</v>
      </c>
      <c r="D11" s="6">
        <v>1</v>
      </c>
      <c r="E11" s="26"/>
    </row>
    <row r="12" spans="1:6">
      <c r="A12" s="3">
        <v>6</v>
      </c>
      <c r="B12" s="6">
        <v>11.2</v>
      </c>
      <c r="C12" s="6">
        <v>4</v>
      </c>
      <c r="D12" s="6">
        <v>0</v>
      </c>
      <c r="E12" s="26"/>
    </row>
    <row r="13" spans="1:6">
      <c r="A13" s="3">
        <v>7</v>
      </c>
      <c r="B13" s="6">
        <v>3.5</v>
      </c>
      <c r="C13" s="6">
        <v>3</v>
      </c>
      <c r="D13" s="6">
        <v>1</v>
      </c>
      <c r="E13" s="26"/>
    </row>
    <row r="14" spans="1:6">
      <c r="A14" s="3">
        <v>8</v>
      </c>
      <c r="B14" s="6">
        <v>11.5</v>
      </c>
      <c r="C14" s="6">
        <v>5</v>
      </c>
      <c r="D14" s="6">
        <v>0</v>
      </c>
      <c r="E14" s="26"/>
    </row>
    <row r="15" spans="1:6">
      <c r="A15" s="3">
        <v>9</v>
      </c>
      <c r="B15" s="6">
        <v>2.2999999999999998</v>
      </c>
      <c r="C15" s="6">
        <v>3</v>
      </c>
      <c r="D15" s="6">
        <v>1</v>
      </c>
      <c r="E15" s="26"/>
    </row>
    <row r="16" spans="1:6">
      <c r="A16" s="3">
        <v>10</v>
      </c>
      <c r="B16" s="6">
        <v>12.3</v>
      </c>
      <c r="C16" s="6">
        <v>4</v>
      </c>
      <c r="D16" s="6">
        <v>0</v>
      </c>
      <c r="E16" s="27"/>
    </row>
    <row r="17" spans="1:6">
      <c r="A17" s="3">
        <v>11</v>
      </c>
      <c r="B17" s="6">
        <v>3.1</v>
      </c>
      <c r="C17" s="6">
        <v>3</v>
      </c>
      <c r="D17" s="6">
        <v>1</v>
      </c>
      <c r="E17" s="25">
        <v>113.5</v>
      </c>
      <c r="F17" t="s">
        <v>12</v>
      </c>
    </row>
    <row r="18" spans="1:6">
      <c r="A18" s="3">
        <v>12</v>
      </c>
      <c r="B18" s="6">
        <v>5.7</v>
      </c>
      <c r="C18" s="6">
        <v>4</v>
      </c>
      <c r="D18" s="6">
        <v>1</v>
      </c>
      <c r="E18" s="26"/>
    </row>
    <row r="19" spans="1:6">
      <c r="A19" s="3">
        <v>13</v>
      </c>
      <c r="B19" s="6">
        <v>3.7</v>
      </c>
      <c r="C19" s="6">
        <v>3</v>
      </c>
      <c r="D19" s="6">
        <v>1</v>
      </c>
      <c r="E19" s="26"/>
    </row>
    <row r="20" spans="1:6">
      <c r="A20" s="3">
        <v>14</v>
      </c>
      <c r="B20" s="6">
        <v>7.5</v>
      </c>
      <c r="C20" s="6">
        <v>5</v>
      </c>
      <c r="D20" s="6">
        <v>1</v>
      </c>
      <c r="E20" s="26"/>
    </row>
    <row r="21" spans="1:6">
      <c r="A21" s="3">
        <v>15</v>
      </c>
      <c r="B21" s="6">
        <v>8.9</v>
      </c>
      <c r="C21" s="6">
        <v>5</v>
      </c>
      <c r="D21" s="6">
        <v>1</v>
      </c>
      <c r="E21" s="26"/>
    </row>
    <row r="22" spans="1:6">
      <c r="A22" s="3">
        <v>16</v>
      </c>
      <c r="B22" s="6">
        <v>8.8000000000000007</v>
      </c>
      <c r="C22" s="6">
        <v>4</v>
      </c>
      <c r="D22" s="6">
        <v>0</v>
      </c>
      <c r="E22" s="26"/>
    </row>
    <row r="23" spans="1:6">
      <c r="A23" s="3">
        <v>17</v>
      </c>
      <c r="B23" s="6">
        <v>8.3000000000000007</v>
      </c>
      <c r="C23" s="6">
        <v>4</v>
      </c>
      <c r="D23" s="6">
        <v>1</v>
      </c>
      <c r="E23" s="26"/>
    </row>
    <row r="24" spans="1:6">
      <c r="A24" s="3">
        <v>18</v>
      </c>
      <c r="B24" s="6">
        <v>8.5</v>
      </c>
      <c r="C24" s="6">
        <v>4</v>
      </c>
      <c r="D24" s="6">
        <v>0</v>
      </c>
      <c r="E24" s="26"/>
    </row>
    <row r="25" spans="1:6">
      <c r="A25" s="3">
        <v>19</v>
      </c>
      <c r="B25" s="6">
        <v>8.3000000000000007</v>
      </c>
      <c r="C25" s="6">
        <v>5</v>
      </c>
      <c r="D25" s="6">
        <v>0</v>
      </c>
      <c r="E25" s="26"/>
    </row>
    <row r="26" spans="1:6">
      <c r="A26" s="3">
        <v>20</v>
      </c>
      <c r="B26" s="6">
        <v>10.199999999999999</v>
      </c>
      <c r="C26" s="6">
        <v>5</v>
      </c>
      <c r="D26" s="6">
        <v>0</v>
      </c>
      <c r="E26" s="27"/>
    </row>
    <row r="27" spans="1:6">
      <c r="A27" s="3">
        <v>21</v>
      </c>
      <c r="B27" s="6">
        <v>11.3</v>
      </c>
      <c r="C27" s="6">
        <v>5</v>
      </c>
      <c r="D27" s="6">
        <v>1</v>
      </c>
      <c r="E27" s="25">
        <v>133.30000000000001</v>
      </c>
      <c r="F27" t="s">
        <v>13</v>
      </c>
    </row>
    <row r="28" spans="1:6">
      <c r="A28" s="3">
        <v>22</v>
      </c>
      <c r="B28" s="6">
        <v>6.5</v>
      </c>
      <c r="C28" s="6">
        <v>4</v>
      </c>
      <c r="D28" s="6">
        <v>1</v>
      </c>
      <c r="E28" s="26"/>
    </row>
    <row r="29" spans="1:6">
      <c r="A29" s="3">
        <v>23</v>
      </c>
      <c r="B29" s="6">
        <v>5.8</v>
      </c>
      <c r="C29" s="6">
        <v>4</v>
      </c>
      <c r="D29" s="6">
        <v>1</v>
      </c>
      <c r="E29" s="26"/>
    </row>
    <row r="30" spans="1:6">
      <c r="A30" s="3">
        <v>24</v>
      </c>
      <c r="B30" s="6">
        <v>6.3</v>
      </c>
      <c r="C30" s="6">
        <v>4</v>
      </c>
      <c r="D30" s="6">
        <v>1</v>
      </c>
      <c r="E30" s="26"/>
    </row>
    <row r="31" spans="1:6">
      <c r="A31" s="3">
        <v>25</v>
      </c>
      <c r="B31" s="6">
        <v>4.9000000000000004</v>
      </c>
      <c r="C31" s="6">
        <v>3</v>
      </c>
      <c r="D31" s="6">
        <v>1</v>
      </c>
      <c r="E31" s="26"/>
    </row>
    <row r="32" spans="1:6">
      <c r="A32" s="3">
        <v>26</v>
      </c>
      <c r="B32" s="6">
        <v>7.4</v>
      </c>
      <c r="C32" s="6">
        <v>4</v>
      </c>
      <c r="D32" s="6">
        <v>0</v>
      </c>
      <c r="E32" s="26"/>
    </row>
    <row r="33" spans="1:5">
      <c r="A33" s="3">
        <v>27</v>
      </c>
      <c r="B33" s="6">
        <v>5.9</v>
      </c>
      <c r="C33" s="6">
        <v>4</v>
      </c>
      <c r="D33" s="6">
        <v>0</v>
      </c>
      <c r="E33" s="26"/>
    </row>
    <row r="34" spans="1:5">
      <c r="A34" s="3">
        <v>28</v>
      </c>
      <c r="B34" s="6">
        <v>8</v>
      </c>
      <c r="C34" s="6">
        <v>5</v>
      </c>
      <c r="D34" s="6">
        <v>1</v>
      </c>
      <c r="E34" s="26"/>
    </row>
    <row r="35" spans="1:5">
      <c r="A35" s="3">
        <v>29</v>
      </c>
      <c r="B35" s="6">
        <v>11.4</v>
      </c>
      <c r="C35" s="6">
        <v>4</v>
      </c>
      <c r="D35" s="6">
        <v>0</v>
      </c>
      <c r="E35" s="26"/>
    </row>
    <row r="36" spans="1:5">
      <c r="A36" s="3">
        <v>30</v>
      </c>
      <c r="B36" s="6">
        <v>6.1</v>
      </c>
      <c r="C36" s="6">
        <v>3</v>
      </c>
      <c r="D36" s="6">
        <v>0</v>
      </c>
      <c r="E36" s="27"/>
    </row>
  </sheetData>
  <mergeCells count="3">
    <mergeCell ref="E7:E16"/>
    <mergeCell ref="E17:E26"/>
    <mergeCell ref="E27:E3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zoomScaleNormal="100" workbookViewId="0">
      <selection activeCell="T13" sqref="T13"/>
    </sheetView>
  </sheetViews>
  <sheetFormatPr defaultRowHeight="16.2"/>
  <cols>
    <col min="1" max="1" width="12.88671875" style="2" customWidth="1"/>
    <col min="2" max="2" width="19.33203125" customWidth="1"/>
    <col min="3" max="3" width="11.88671875" customWidth="1"/>
    <col min="5" max="5" width="17.77734375" customWidth="1"/>
  </cols>
  <sheetData>
    <row r="1" spans="1:6">
      <c r="A1" s="1" t="s">
        <v>0</v>
      </c>
    </row>
    <row r="2" spans="1:6">
      <c r="A2" s="2" t="s">
        <v>1</v>
      </c>
      <c r="B2" s="7">
        <v>43969</v>
      </c>
      <c r="D2" s="8"/>
    </row>
    <row r="3" spans="1:6">
      <c r="A3" s="2" t="s">
        <v>2</v>
      </c>
      <c r="B3" t="s">
        <v>29</v>
      </c>
      <c r="C3" t="s">
        <v>11</v>
      </c>
      <c r="D3" t="s">
        <v>31</v>
      </c>
    </row>
    <row r="4" spans="1:6">
      <c r="A4" s="2" t="s">
        <v>3</v>
      </c>
      <c r="B4" s="10" t="s">
        <v>30</v>
      </c>
    </row>
    <row r="5" spans="1:6">
      <c r="A5" s="2" t="s">
        <v>4</v>
      </c>
      <c r="B5" t="s">
        <v>20</v>
      </c>
      <c r="C5" s="8" t="s">
        <v>32</v>
      </c>
    </row>
    <row r="6" spans="1:6" ht="48.6">
      <c r="A6" s="3" t="s">
        <v>5</v>
      </c>
      <c r="B6" s="4" t="s">
        <v>6</v>
      </c>
      <c r="C6" s="4" t="s">
        <v>7</v>
      </c>
      <c r="D6" s="3" t="s">
        <v>8</v>
      </c>
      <c r="E6" s="5" t="s">
        <v>9</v>
      </c>
    </row>
    <row r="7" spans="1:6">
      <c r="A7" s="3">
        <v>1</v>
      </c>
      <c r="B7" s="6">
        <v>6</v>
      </c>
      <c r="C7" s="6">
        <v>3</v>
      </c>
      <c r="D7" s="6">
        <v>0</v>
      </c>
      <c r="E7" s="25">
        <v>154.30000000000001</v>
      </c>
      <c r="F7" t="s">
        <v>14</v>
      </c>
    </row>
    <row r="8" spans="1:6">
      <c r="A8" s="3">
        <v>2</v>
      </c>
      <c r="B8" s="6">
        <v>19.5</v>
      </c>
      <c r="C8" s="6">
        <v>7</v>
      </c>
      <c r="D8" s="6">
        <v>0</v>
      </c>
      <c r="E8" s="26"/>
    </row>
    <row r="9" spans="1:6">
      <c r="A9" s="3">
        <v>3</v>
      </c>
      <c r="B9" s="6">
        <v>6.7</v>
      </c>
      <c r="C9" s="6">
        <v>3</v>
      </c>
      <c r="D9" s="6">
        <v>0</v>
      </c>
      <c r="E9" s="26"/>
    </row>
    <row r="10" spans="1:6">
      <c r="A10" s="3">
        <v>4</v>
      </c>
      <c r="B10" s="6">
        <v>12.5</v>
      </c>
      <c r="C10" s="6">
        <v>6</v>
      </c>
      <c r="D10" s="6">
        <v>0</v>
      </c>
      <c r="E10" s="26"/>
    </row>
    <row r="11" spans="1:6">
      <c r="A11" s="3">
        <v>5</v>
      </c>
      <c r="B11" s="6">
        <v>2.4</v>
      </c>
      <c r="C11" s="6">
        <v>2</v>
      </c>
      <c r="D11" s="6">
        <v>0</v>
      </c>
      <c r="E11" s="26"/>
    </row>
    <row r="12" spans="1:6">
      <c r="A12" s="3">
        <v>6</v>
      </c>
      <c r="B12" s="6">
        <v>9.1</v>
      </c>
      <c r="C12" s="6">
        <v>5</v>
      </c>
      <c r="D12" s="6">
        <v>0</v>
      </c>
      <c r="E12" s="26"/>
    </row>
    <row r="13" spans="1:6">
      <c r="A13" s="3">
        <v>7</v>
      </c>
      <c r="B13" s="6">
        <v>3.7</v>
      </c>
      <c r="C13" s="6">
        <v>3</v>
      </c>
      <c r="D13" s="6">
        <v>1</v>
      </c>
      <c r="E13" s="26"/>
    </row>
    <row r="14" spans="1:6">
      <c r="A14" s="3">
        <v>8</v>
      </c>
      <c r="B14" s="6">
        <v>10.6</v>
      </c>
      <c r="C14" s="6">
        <v>4</v>
      </c>
      <c r="D14" s="6">
        <v>0</v>
      </c>
      <c r="E14" s="26"/>
    </row>
    <row r="15" spans="1:6">
      <c r="A15" s="3">
        <v>9</v>
      </c>
      <c r="B15" s="6">
        <v>13</v>
      </c>
      <c r="C15" s="6">
        <v>4</v>
      </c>
      <c r="D15" s="6">
        <v>0</v>
      </c>
      <c r="E15" s="26"/>
    </row>
    <row r="16" spans="1:6">
      <c r="A16" s="3">
        <v>10</v>
      </c>
      <c r="B16" s="6">
        <v>19.3</v>
      </c>
      <c r="C16" s="6">
        <v>7</v>
      </c>
      <c r="D16" s="6">
        <v>0</v>
      </c>
      <c r="E16" s="27"/>
    </row>
    <row r="17" spans="1:6">
      <c r="A17" s="3">
        <v>11</v>
      </c>
      <c r="B17" s="6">
        <v>15.1</v>
      </c>
      <c r="C17" s="6">
        <v>6</v>
      </c>
      <c r="D17" s="6">
        <v>0</v>
      </c>
      <c r="E17" s="25">
        <v>173.7</v>
      </c>
      <c r="F17" t="s">
        <v>12</v>
      </c>
    </row>
    <row r="18" spans="1:6">
      <c r="A18" s="3">
        <v>12</v>
      </c>
      <c r="B18" s="6">
        <v>15.8</v>
      </c>
      <c r="C18" s="6">
        <v>6</v>
      </c>
      <c r="D18" s="6">
        <v>0</v>
      </c>
      <c r="E18" s="26"/>
    </row>
    <row r="19" spans="1:6">
      <c r="A19" s="3">
        <v>13</v>
      </c>
      <c r="B19" s="6">
        <v>9.8000000000000007</v>
      </c>
      <c r="C19" s="6">
        <v>5</v>
      </c>
      <c r="D19" s="6">
        <v>0</v>
      </c>
      <c r="E19" s="26"/>
    </row>
    <row r="20" spans="1:6">
      <c r="A20" s="3">
        <v>14</v>
      </c>
      <c r="B20" s="6">
        <v>11.6</v>
      </c>
      <c r="C20" s="6">
        <v>4</v>
      </c>
      <c r="D20" s="6">
        <v>0</v>
      </c>
      <c r="E20" s="26"/>
    </row>
    <row r="21" spans="1:6">
      <c r="A21" s="3">
        <v>15</v>
      </c>
      <c r="B21" s="6">
        <v>22.7</v>
      </c>
      <c r="C21" s="6">
        <v>7</v>
      </c>
      <c r="D21" s="6">
        <v>0</v>
      </c>
      <c r="E21" s="26"/>
    </row>
    <row r="22" spans="1:6">
      <c r="A22" s="3">
        <v>16</v>
      </c>
      <c r="B22" s="6">
        <v>10.199999999999999</v>
      </c>
      <c r="C22" s="6">
        <v>6</v>
      </c>
      <c r="D22" s="6">
        <v>0</v>
      </c>
      <c r="E22" s="26"/>
    </row>
    <row r="23" spans="1:6">
      <c r="A23" s="3">
        <v>17</v>
      </c>
      <c r="B23" s="6">
        <v>6.7</v>
      </c>
      <c r="C23" s="6">
        <v>4</v>
      </c>
      <c r="D23" s="6">
        <v>0</v>
      </c>
      <c r="E23" s="26"/>
    </row>
    <row r="24" spans="1:6">
      <c r="A24" s="3">
        <v>18</v>
      </c>
      <c r="B24" s="6">
        <v>17.7</v>
      </c>
      <c r="C24" s="6">
        <v>7</v>
      </c>
      <c r="D24" s="6">
        <v>0</v>
      </c>
      <c r="E24" s="26"/>
    </row>
    <row r="25" spans="1:6">
      <c r="A25" s="3">
        <v>19</v>
      </c>
      <c r="B25" s="6">
        <v>7.4</v>
      </c>
      <c r="C25" s="6">
        <v>3</v>
      </c>
      <c r="D25" s="6">
        <v>0</v>
      </c>
      <c r="E25" s="26"/>
    </row>
    <row r="26" spans="1:6">
      <c r="A26" s="3">
        <v>20</v>
      </c>
      <c r="B26" s="6">
        <v>10.7</v>
      </c>
      <c r="C26" s="6">
        <v>5</v>
      </c>
      <c r="D26" s="6">
        <v>0</v>
      </c>
      <c r="E26" s="27"/>
    </row>
    <row r="27" spans="1:6">
      <c r="A27" s="3">
        <v>21</v>
      </c>
      <c r="B27" s="6">
        <v>10.4</v>
      </c>
      <c r="C27" s="6">
        <v>6</v>
      </c>
      <c r="D27" s="6">
        <v>0</v>
      </c>
      <c r="E27" s="25">
        <v>193.5</v>
      </c>
      <c r="F27" t="s">
        <v>13</v>
      </c>
    </row>
    <row r="28" spans="1:6">
      <c r="A28" s="3">
        <v>22</v>
      </c>
      <c r="B28" s="6">
        <v>6.6</v>
      </c>
      <c r="C28" s="6">
        <v>4</v>
      </c>
      <c r="D28" s="6">
        <v>0</v>
      </c>
      <c r="E28" s="26"/>
    </row>
    <row r="29" spans="1:6">
      <c r="A29" s="3">
        <v>23</v>
      </c>
      <c r="B29" s="6">
        <v>21.6</v>
      </c>
      <c r="C29" s="6">
        <v>8</v>
      </c>
      <c r="D29" s="6">
        <v>0</v>
      </c>
      <c r="E29" s="26"/>
    </row>
    <row r="30" spans="1:6">
      <c r="A30" s="3">
        <v>24</v>
      </c>
      <c r="B30" s="6">
        <v>6.4</v>
      </c>
      <c r="C30" s="6">
        <v>4</v>
      </c>
      <c r="D30" s="6">
        <v>0</v>
      </c>
      <c r="E30" s="26"/>
    </row>
    <row r="31" spans="1:6">
      <c r="A31" s="3">
        <v>25</v>
      </c>
      <c r="B31" s="6">
        <v>14.2</v>
      </c>
      <c r="C31" s="6">
        <v>6</v>
      </c>
      <c r="D31" s="6">
        <v>0</v>
      </c>
      <c r="E31" s="26"/>
    </row>
    <row r="32" spans="1:6">
      <c r="A32" s="3">
        <v>26</v>
      </c>
      <c r="B32" s="6">
        <v>14.7</v>
      </c>
      <c r="C32" s="6">
        <v>6</v>
      </c>
      <c r="D32" s="6">
        <v>0</v>
      </c>
      <c r="E32" s="26"/>
    </row>
    <row r="33" spans="1:5">
      <c r="A33" s="3">
        <v>27</v>
      </c>
      <c r="B33" s="6">
        <v>10.9</v>
      </c>
      <c r="C33" s="6">
        <v>4</v>
      </c>
      <c r="D33" s="6">
        <v>0</v>
      </c>
      <c r="E33" s="26"/>
    </row>
    <row r="34" spans="1:5">
      <c r="A34" s="3">
        <v>28</v>
      </c>
      <c r="B34" s="6">
        <v>11.4</v>
      </c>
      <c r="C34" s="6">
        <v>5</v>
      </c>
      <c r="D34" s="6">
        <v>0</v>
      </c>
      <c r="E34" s="26"/>
    </row>
    <row r="35" spans="1:5">
      <c r="A35" s="3">
        <v>29</v>
      </c>
      <c r="B35" s="6">
        <v>13.2</v>
      </c>
      <c r="C35" s="6">
        <v>5</v>
      </c>
      <c r="D35" s="6">
        <v>0</v>
      </c>
      <c r="E35" s="26"/>
    </row>
    <row r="36" spans="1:5">
      <c r="A36" s="3">
        <v>30</v>
      </c>
      <c r="B36" s="6">
        <v>15.1</v>
      </c>
      <c r="C36" s="6">
        <v>6</v>
      </c>
      <c r="D36" s="6">
        <v>0</v>
      </c>
      <c r="E36" s="27"/>
    </row>
  </sheetData>
  <mergeCells count="3">
    <mergeCell ref="E7:E16"/>
    <mergeCell ref="E17:E26"/>
    <mergeCell ref="E27:E3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已命名的範圍</vt:lpstr>
      </vt:variant>
      <vt:variant>
        <vt:i4>5</vt:i4>
      </vt:variant>
    </vt:vector>
  </HeadingPairs>
  <TitlesOfParts>
    <vt:vector size="12" baseType="lpstr">
      <vt:lpstr>台茶12號</vt:lpstr>
      <vt:lpstr>彙整</vt:lpstr>
      <vt:lpstr>紀錄</vt:lpstr>
      <vt:lpstr>四季春</vt:lpstr>
      <vt:lpstr>青心大冇</vt:lpstr>
      <vt:lpstr>台茶8號</vt:lpstr>
      <vt:lpstr>台茶18號</vt:lpstr>
      <vt:lpstr>台茶12號!Print_Area</vt:lpstr>
      <vt:lpstr>台茶18號!Print_Area</vt:lpstr>
      <vt:lpstr>台茶8號!Print_Area</vt:lpstr>
      <vt:lpstr>四季春!Print_Area</vt:lpstr>
      <vt:lpstr>青心大冇!Print_Area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Tsui-lan Hsu</dc:creator>
  <cp:lastModifiedBy>506</cp:lastModifiedBy>
  <dcterms:created xsi:type="dcterms:W3CDTF">2019-04-25T06:29:20Z</dcterms:created>
  <dcterms:modified xsi:type="dcterms:W3CDTF">2021-01-07T06:08:06Z</dcterms:modified>
</cp:coreProperties>
</file>